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Default Extension="gif" ContentType="image/gif"/>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showInkAnnotation="0" autoCompressPictures="0"/>
  <bookViews>
    <workbookView xWindow="0" yWindow="0" windowWidth="19440" windowHeight="12240" tabRatio="716" activeTab="2"/>
  </bookViews>
  <sheets>
    <sheet name="Overview" sheetId="6" r:id="rId1"/>
    <sheet name="Main assumptions" sheetId="5" r:id="rId2"/>
    <sheet name="Sources" sheetId="2" r:id="rId3"/>
    <sheet name="Notes" sheetId="3" r:id="rId4"/>
    <sheet name="Calculations" sheetId="4" r:id="rId5"/>
    <sheet name="Output gas" sheetId="1" r:id="rId6"/>
    <sheet name="Supporting variables" sheetId="7" r:id="rId7"/>
    <sheet name="Reading guide" sheetId="8" r:id="rId8"/>
  </sheets>
  <definedNames>
    <definedName name="binnenvaartGrowth">#N/A</definedName>
    <definedName name="cargoGrowth">#N/A</definedName>
    <definedName name="cBaseloadMax">#N/A</definedName>
    <definedName name="cBioGasArea">#N/A</definedName>
    <definedName name="cBiomassArea">#N/A</definedName>
    <definedName name="CCGT_capacity">'Supporting variables'!$C$11</definedName>
    <definedName name="CCGT_CCS_capacity">'Supporting variables'!$C$12</definedName>
    <definedName name="cCo2Reduction">#N/A</definedName>
    <definedName name="cCSPArea">#N/A</definedName>
    <definedName name="cEnergyDependency">#N/A</definedName>
    <definedName name="cfSun">#N/A</definedName>
    <definedName name="cfWind">#N/A</definedName>
    <definedName name="CheckBoxExpSolar2">#N/A</definedName>
    <definedName name="CheckBoxNuclearIsSustainable">#N/A</definedName>
    <definedName name="CheckBoxShowCHPAgro">#N/A</definedName>
    <definedName name="CheckBoxShowCHPMicro">#N/A</definedName>
    <definedName name="CheckBoxShowCoalOld">#N/A</definedName>
    <definedName name="CheckBoxShowGasOld">#N/A</definedName>
    <definedName name="cMaxImport">#N/A</definedName>
    <definedName name="CO2emission1990">#N/A</definedName>
    <definedName name="CO2emissionFutYear">#N/A</definedName>
    <definedName name="CO2penalty">#N/A</definedName>
    <definedName name="CoCTextSolar">#N/A</definedName>
    <definedName name="CoCTextWind">#N/A</definedName>
    <definedName name="cSolarAreaRoofs">#N/A</definedName>
    <definedName name="cSolarPVArea">#N/A</definedName>
    <definedName name="cSustainabilityGoal">#N/A</definedName>
    <definedName name="cVolatileMax">#N/A</definedName>
    <definedName name="cWindmillAreaLand">#N/A</definedName>
    <definedName name="cWindmillAreaSea">#N/A</definedName>
    <definedName name="cWindmillCoastline">#N/A</definedName>
    <definedName name="DecentralEproduction">#N/A</definedName>
    <definedName name="DensityCrudeOil">#N/A</definedName>
    <definedName name="DensityDiesel">#N/A</definedName>
    <definedName name="DensityGasoline">#N/A</definedName>
    <definedName name="DensityLPG">#N/A</definedName>
    <definedName name="dieseleff">#N/A</definedName>
    <definedName name="domesticFlightGrowth">#N/A</definedName>
    <definedName name="Dropdown1">"#REF!"</definedName>
    <definedName name="Dropdown10">"#REF!"</definedName>
    <definedName name="Dropdown11">"#REF!"</definedName>
    <definedName name="Dropdown12">"#REF!"</definedName>
    <definedName name="Dropdown13">"#REF!"</definedName>
    <definedName name="Dropdown14">"#REF!"</definedName>
    <definedName name="Dropdown15">"#REF!"</definedName>
    <definedName name="Dropdown16">"#REF!"</definedName>
    <definedName name="Dropdown17">"#REF!"</definedName>
    <definedName name="Dropdown18">"#REF!"</definedName>
    <definedName name="Dropdown19">"#REF!"</definedName>
    <definedName name="Dropdown2">"#REF!"</definedName>
    <definedName name="Dropdown20">"#REF!"</definedName>
    <definedName name="Dropdown21">"#REF!"</definedName>
    <definedName name="Dropdown22">"#REF!"</definedName>
    <definedName name="Dropdown23">"#REF!"</definedName>
    <definedName name="Dropdown24">"#REF!"</definedName>
    <definedName name="Dropdown25">"#REF!"</definedName>
    <definedName name="Dropdown26">"#REF!"</definedName>
    <definedName name="Dropdown27">"#REF!"</definedName>
    <definedName name="Dropdown28">"#REF!"</definedName>
    <definedName name="Dropdown29">"#REF!"</definedName>
    <definedName name="Dropdown3">"#REF!"</definedName>
    <definedName name="Dropdown30">"#REF!"</definedName>
    <definedName name="Dropdown31">"#REF!"</definedName>
    <definedName name="Dropdown32">"#REF!"</definedName>
    <definedName name="Dropdown33">"#REF!"</definedName>
    <definedName name="Dropdown34">"#REF!"</definedName>
    <definedName name="Dropdown35">"#REF!"</definedName>
    <definedName name="Dropdown36">"#REF!"</definedName>
    <definedName name="Dropdown37">"#REF!"</definedName>
    <definedName name="Dropdown38">"#REF!"</definedName>
    <definedName name="Dropdown39">"#REF!"</definedName>
    <definedName name="Dropdown4">"#REF!"</definedName>
    <definedName name="Dropdown40">"#REF!"</definedName>
    <definedName name="Dropdown41">"#REF!"</definedName>
    <definedName name="Dropdown42">"#REF!"</definedName>
    <definedName name="Dropdown43">"#REF!"</definedName>
    <definedName name="Dropdown44">"#REF!"</definedName>
    <definedName name="Dropdown45">"#REF!"</definedName>
    <definedName name="Dropdown46">"#REF!"</definedName>
    <definedName name="Dropdown47">"#REF!"</definedName>
    <definedName name="Dropdown48">"#REF!"</definedName>
    <definedName name="Dropdown5">"#REF!"</definedName>
    <definedName name="Dropdown6">"#REF!"</definedName>
    <definedName name="Dropdown7">"#REF!"</definedName>
    <definedName name="Dropdown8">"#REF!"</definedName>
    <definedName name="Dropdown9">"#REF!"</definedName>
    <definedName name="DynSliders3i">#N/A</definedName>
    <definedName name="elecCarsMarketShare">#N/A</definedName>
    <definedName name="elecGrowth">#N/A</definedName>
    <definedName name="elecGrowthHorti">#N/A</definedName>
    <definedName name="elecGrowthIndustry">#N/A</definedName>
    <definedName name="elecGrowthOther">#N/A</definedName>
    <definedName name="elecTrainGrowth">#N/A</definedName>
    <definedName name="electriceff">#N/A</definedName>
    <definedName name="elecTrucksMarketShare">#N/A</definedName>
    <definedName name="eventExtraSavingElec">#N/A</definedName>
    <definedName name="eventExtraSavingElecInd">#N/A</definedName>
    <definedName name="eventExtraSavingFossil">#N/A</definedName>
    <definedName name="eventExtraSavingFossilInd">#N/A</definedName>
    <definedName name="eventExtraSavingFuel">#N/A</definedName>
    <definedName name="eventExtraSavingInsulation">#N/A</definedName>
    <definedName name="eventYearElec">#N/A</definedName>
    <definedName name="eventYearElecIndustry">#N/A</definedName>
    <definedName name="eventYearFossil">#N/A</definedName>
    <definedName name="eventYearFossilInd">#N/A</definedName>
    <definedName name="eventYearFuel">#N/A</definedName>
    <definedName name="eventYearIsolation">#N/A</definedName>
    <definedName name="exchange_rate_cec">'Supporting variables'!$C$4</definedName>
    <definedName name="exchange_rate_decc">'Supporting variables'!$C$7</definedName>
    <definedName name="exchange_rate_iea">'Supporting variables'!$C$3</definedName>
    <definedName name="exchange_rate_iea_nea">'Supporting variables'!$C$6</definedName>
    <definedName name="exchange_rate_oecd_iea">'Supporting variables'!$C$5</definedName>
    <definedName name="fossilGrowth">#N/A</definedName>
    <definedName name="fossilGrowthHorti">#N/A</definedName>
    <definedName name="fossilGrowthOther">#N/A</definedName>
    <definedName name="full_capacity">'Supporting variables'!$C$9</definedName>
    <definedName name="full_load_hours_CCGT">'Supporting variables'!$C$13</definedName>
    <definedName name="gaseff">#N/A</definedName>
    <definedName name="gasolineeff">#N/A</definedName>
    <definedName name="GJ_to_MW">'Supporting variables'!$C$16</definedName>
    <definedName name="GJ_to_MWh">'Supporting variables'!$C$14</definedName>
    <definedName name="GjToMwh">#N/A</definedName>
    <definedName name="HeatNoFossil">#N/A</definedName>
    <definedName name="hours_in_year">'Supporting variables'!$C$10</definedName>
    <definedName name="ImportBiomassreplacedByCrops">#N/A</definedName>
    <definedName name="ImportGGreplacedByCrops">#N/A</definedName>
    <definedName name="includeBiomassCrops">#N/A</definedName>
    <definedName name="includeCapacityFactor">#N/A</definedName>
    <definedName name="IncludeFuelAndCO2Cost">#N/A</definedName>
    <definedName name="includeGGCrops">#N/A</definedName>
    <definedName name="IncludeHeatPumps">#N/A</definedName>
    <definedName name="includeSaleOfHeat">#N/A</definedName>
    <definedName name="IndustryCoalGrowth">#N/A</definedName>
    <definedName name="IndustryGasGrowth">#N/A</definedName>
    <definedName name="IndustryOilGrowth">#N/A</definedName>
    <definedName name="iNewTechnMulti">#N/A</definedName>
    <definedName name="iNuclearMulti">#N/A</definedName>
    <definedName name="iPlantMulti">#N/A</definedName>
    <definedName name="iSolarPvMulti">#N/A</definedName>
    <definedName name="iWindmillMulti">#N/A</definedName>
    <definedName name="iWindmillOffshMulti">#N/A</definedName>
    <definedName name="kW_to_MW">'Supporting variables'!$C$8</definedName>
    <definedName name="LEDMarketShare">#N/A</definedName>
    <definedName name="lngeff">#N/A</definedName>
    <definedName name="LOLBMarketShare">#N/A</definedName>
    <definedName name="lpgeff">#N/A</definedName>
    <definedName name="MW_to_GW">'Supporting variables'!$C$15</definedName>
    <definedName name="OLE_LINK1" localSheetId="0">Overview!$D$18</definedName>
    <definedName name="pBiomassMulti">#N/A</definedName>
    <definedName name="pCarbonMulti">#N/A</definedName>
    <definedName name="pCCSInvMulti">#N/A</definedName>
    <definedName name="pCCSMulti">#N/A</definedName>
    <definedName name="pCoalMulti">#N/A</definedName>
    <definedName name="PercFreeCO2Text2">#N/A</definedName>
    <definedName name="percGG">#N/A</definedName>
    <definedName name="PercHeatPumpCurrent">#N/A</definedName>
    <definedName name="percWasteBiomUsedFuture">#N/A</definedName>
    <definedName name="percWasteGGUsedFuture">#N/A</definedName>
    <definedName name="personalMobilityGrowth">#N/A</definedName>
    <definedName name="pFreeCO2Multi">#N/A</definedName>
    <definedName name="pGasB2B">#N/A</definedName>
    <definedName name="pGasB2C">#N/A</definedName>
    <definedName name="pGasMulti">#N/A</definedName>
    <definedName name="pOilMulti">#N/A</definedName>
    <definedName name="PriceofCO2Text2">#N/A</definedName>
    <definedName name="pUraniumMulti">#N/A</definedName>
    <definedName name="ResidualHeatTxt2">#N/A</definedName>
    <definedName name="SBAdjustList">#N/A</definedName>
    <definedName name="ShowEdemandTransport">#N/A</definedName>
    <definedName name="showSavings">#N/A</definedName>
    <definedName name="solarPVMarketShare">#N/A</definedName>
    <definedName name="sunBoilerMarketShare">#N/A</definedName>
    <definedName name="ThisCountry">#N/A</definedName>
    <definedName name="TotalCostCurrent">#N/A</definedName>
    <definedName name="TotalCostFuture">#N/A</definedName>
    <definedName name="ValSliderDecenWKKSmall">#N/A</definedName>
    <definedName name="ValSliderGeoTE">#N/A</definedName>
    <definedName name="ValSliderHeatPumpHorti">#N/A</definedName>
    <definedName name="ValSliderHortiCHPSmall">#N/A</definedName>
    <definedName name="ValSliderOtherCHPSmall">#N/A</definedName>
    <definedName name="ValSliderTappedHeat">#N/A</definedName>
    <definedName name="ValSliderWindOffshore">#N/A</definedName>
    <definedName name="WACC">#N/A</definedName>
    <definedName name="WACCsolar">#N/A</definedName>
    <definedName name="WACCwind">#N/A</definedName>
    <definedName name="ZeroOne">#N/A</definedName>
  </definedNames>
  <calcPr calcId="125725"/>
</workbook>
</file>

<file path=xl/calcChain.xml><?xml version="1.0" encoding="utf-8"?>
<calcChain xmlns="http://schemas.openxmlformats.org/spreadsheetml/2006/main">
  <c r="E48" i="4"/>
  <c r="E880" i="3"/>
  <c r="M22" i="4"/>
  <c r="L47" l="1"/>
  <c r="L48"/>
  <c r="L36"/>
  <c r="L46" s="1"/>
  <c r="L31"/>
  <c r="L45" s="1"/>
  <c r="L22"/>
  <c r="L18"/>
  <c r="L17"/>
  <c r="L16"/>
  <c r="K11"/>
  <c r="L10"/>
  <c r="Q20" i="6"/>
  <c r="P20"/>
  <c r="R20" s="1"/>
  <c r="Q19"/>
  <c r="P19"/>
  <c r="Q18"/>
  <c r="Q17"/>
  <c r="Q16"/>
  <c r="Q15"/>
  <c r="Q14"/>
  <c r="F42" i="4"/>
  <c r="F26" i="1"/>
  <c r="F10"/>
  <c r="K47" i="4"/>
  <c r="J47"/>
  <c r="F47"/>
  <c r="E47"/>
  <c r="E13"/>
  <c r="E9"/>
  <c r="F8" i="1" s="1"/>
  <c r="E8" i="4"/>
  <c r="K31"/>
  <c r="H31" s="1"/>
  <c r="K23"/>
  <c r="K22" s="1"/>
  <c r="K12"/>
  <c r="K13" s="1"/>
  <c r="K14" s="1"/>
  <c r="K36"/>
  <c r="J36"/>
  <c r="J23"/>
  <c r="J22" s="1"/>
  <c r="K10"/>
  <c r="J12"/>
  <c r="J13" s="1"/>
  <c r="J11"/>
  <c r="J8"/>
  <c r="J10" s="1"/>
  <c r="I11"/>
  <c r="K48"/>
  <c r="J48"/>
  <c r="F48"/>
  <c r="Q13" i="6" l="1"/>
  <c r="L44" i="4"/>
  <c r="H22"/>
  <c r="E22"/>
  <c r="G22" s="1"/>
  <c r="E36"/>
  <c r="H36"/>
  <c r="E31"/>
  <c r="F18" i="1" s="1"/>
  <c r="L43" i="4"/>
  <c r="L42"/>
  <c r="R19" i="6"/>
  <c r="G48" i="4"/>
  <c r="K42"/>
  <c r="G47"/>
  <c r="E42"/>
  <c r="P14" i="6" s="1"/>
  <c r="J42" i="4"/>
  <c r="J14"/>
  <c r="L41" l="1"/>
  <c r="R14" i="6"/>
  <c r="E43" i="4"/>
  <c r="P15" i="6" s="1"/>
  <c r="R15" s="1"/>
  <c r="F13" i="1"/>
  <c r="F12" i="4"/>
  <c r="F10"/>
  <c r="G11"/>
  <c r="F43"/>
  <c r="J43"/>
  <c r="K43"/>
  <c r="F45"/>
  <c r="J45"/>
  <c r="K45"/>
  <c r="E46"/>
  <c r="P18" i="6" s="1"/>
  <c r="R18" s="1"/>
  <c r="J46" i="4"/>
  <c r="K46"/>
  <c r="C5" i="7"/>
  <c r="C3"/>
  <c r="F24" i="1"/>
  <c r="F11"/>
  <c r="F22"/>
  <c r="F21"/>
  <c r="F9"/>
  <c r="F25"/>
  <c r="G42" i="4" l="1"/>
  <c r="G43"/>
  <c r="K44"/>
  <c r="J44"/>
  <c r="J41" s="1"/>
  <c r="F36"/>
  <c r="E10"/>
  <c r="F19" i="1" s="1"/>
  <c r="E12" i="4"/>
  <c r="F14"/>
  <c r="E14" s="1"/>
  <c r="K41"/>
  <c r="G31"/>
  <c r="E45"/>
  <c r="P17" i="6" s="1"/>
  <c r="R17" s="1"/>
  <c r="E545" i="3"/>
  <c r="E536"/>
  <c r="E60"/>
  <c r="E8"/>
  <c r="F46" i="4" l="1"/>
  <c r="G36"/>
  <c r="G45"/>
  <c r="E44"/>
  <c r="P16" i="6" s="1"/>
  <c r="R16" l="1"/>
  <c r="P13"/>
  <c r="R13" s="1"/>
  <c r="F44" i="4"/>
  <c r="G46"/>
  <c r="E41"/>
  <c r="G44"/>
  <c r="F41" l="1"/>
  <c r="G41" s="1"/>
  <c r="L14"/>
  <c r="L12"/>
</calcChain>
</file>

<file path=xl/comments1.xml><?xml version="1.0" encoding="utf-8"?>
<comments xmlns="http://schemas.openxmlformats.org/spreadsheetml/2006/main">
  <authors>
    <author>Nick Rothengatter</author>
  </authors>
  <commentList>
    <comment ref="E61" authorId="0">
      <text>
        <r>
          <rPr>
            <b/>
            <sz val="9"/>
            <color indexed="81"/>
            <rFont val="Tahoma"/>
            <family val="2"/>
          </rPr>
          <t>Nick Rothengatter:</t>
        </r>
        <r>
          <rPr>
            <sz val="9"/>
            <color indexed="81"/>
            <rFont val="Tahoma"/>
            <family val="2"/>
          </rPr>
          <t xml:space="preserve">
includes IDC</t>
        </r>
      </text>
    </comment>
    <comment ref="E73" authorId="0">
      <text>
        <r>
          <rPr>
            <b/>
            <sz val="9"/>
            <color indexed="81"/>
            <rFont val="Tahoma"/>
            <family val="2"/>
          </rPr>
          <t>Nick Rothengatter:</t>
        </r>
        <r>
          <rPr>
            <sz val="9"/>
            <color indexed="81"/>
            <rFont val="Tahoma"/>
            <family val="2"/>
          </rPr>
          <t xml:space="preserve">
includes IDC</t>
        </r>
      </text>
    </comment>
    <comment ref="E446" authorId="0">
      <text>
        <r>
          <rPr>
            <b/>
            <sz val="9"/>
            <color indexed="81"/>
            <rFont val="Tahoma"/>
            <family val="2"/>
          </rPr>
          <t>Nick Rothengatter:</t>
        </r>
        <r>
          <rPr>
            <sz val="9"/>
            <color indexed="81"/>
            <rFont val="Tahoma"/>
            <family val="2"/>
          </rPr>
          <t xml:space="preserve">
Based on real data from three
example European CCGT projects.
High and low figures are indicative of
the range of prices from the example
projects.</t>
        </r>
      </text>
    </comment>
    <comment ref="E447" authorId="0">
      <text>
        <r>
          <rPr>
            <b/>
            <sz val="9"/>
            <color indexed="81"/>
            <rFont val="Tahoma"/>
            <family val="2"/>
          </rPr>
          <t>Nick Rothengatter:</t>
        </r>
        <r>
          <rPr>
            <sz val="9"/>
            <color indexed="81"/>
            <rFont val="Tahoma"/>
            <family val="2"/>
          </rPr>
          <t xml:space="preserve">
Based on example projects collected
from different internal sources within
PB. Medium figure calculated as an
average of relevant projects.</t>
        </r>
      </text>
    </comment>
    <comment ref="E448" authorId="0">
      <text>
        <r>
          <rPr>
            <b/>
            <sz val="9"/>
            <color indexed="81"/>
            <rFont val="Tahoma"/>
            <family val="2"/>
          </rPr>
          <t>Nick Rothengatter:</t>
        </r>
        <r>
          <rPr>
            <sz val="9"/>
            <color indexed="81"/>
            <rFont val="Tahoma"/>
            <family val="2"/>
          </rPr>
          <t xml:space="preserve">
Based on real data from three
example European CCGT projects.
High and low figures are indicative of
the range of prices from the example
projects.
Cost mainly incurred from water
treatment costs.</t>
        </r>
      </text>
    </comment>
    <comment ref="E486" authorId="0">
      <text>
        <r>
          <rPr>
            <b/>
            <sz val="9"/>
            <color indexed="81"/>
            <rFont val="Tahoma"/>
            <family val="2"/>
          </rPr>
          <t>Nick Rothengatter:</t>
        </r>
        <r>
          <rPr>
            <sz val="9"/>
            <color indexed="81"/>
            <rFont val="Tahoma"/>
            <family val="2"/>
          </rPr>
          <t xml:space="preserve">
Construction period for FOAK plants
is based on typical value for
demonstration plants, which is 5
years.
Typically slightly longer than coal +
CCS because it will involve the
construction of bigger vessels.</t>
        </r>
      </text>
    </comment>
    <comment ref="E487" authorId="0">
      <text>
        <r>
          <rPr>
            <b/>
            <sz val="9"/>
            <color indexed="81"/>
            <rFont val="Tahoma"/>
            <family val="2"/>
          </rPr>
          <t>Nick Rothengatter:</t>
        </r>
        <r>
          <rPr>
            <sz val="9"/>
            <color indexed="81"/>
            <rFont val="Tahoma"/>
            <family val="2"/>
          </rPr>
          <t xml:space="preserve">
Operational periods similar to that of
just CCGT plant, but with slight
reductions due to the operation of the
CCS technology.
CCS technology is not as established
and experience as CCGT and other
technologies, therefore it is expected
that the operational life will be shorter.</t>
        </r>
      </text>
    </comment>
    <comment ref="E488" authorId="0">
      <text>
        <r>
          <rPr>
            <b/>
            <sz val="9"/>
            <color indexed="81"/>
            <rFont val="Tahoma"/>
            <family val="2"/>
          </rPr>
          <t>Nick Rothengatter:</t>
        </r>
        <r>
          <rPr>
            <sz val="9"/>
            <color indexed="81"/>
            <rFont val="Tahoma"/>
            <family val="2"/>
          </rPr>
          <t xml:space="preserve">
Price made up of CCGT fixed O&amp;M
cost, with an additional allowance for
the CCS technology.
An additional £7500/MW is assumed
for the fixed O&amp;M of the CCS
technology.
FOAK prices assumed to be 20%
higher than NOAK</t>
        </r>
      </text>
    </comment>
    <comment ref="E490" authorId="0">
      <text>
        <r>
          <rPr>
            <b/>
            <sz val="9"/>
            <color indexed="81"/>
            <rFont val="Tahoma"/>
            <family val="2"/>
          </rPr>
          <t>Nick Rothengatter:</t>
        </r>
        <r>
          <rPr>
            <sz val="9"/>
            <color indexed="81"/>
            <rFont val="Tahoma"/>
            <family val="2"/>
          </rPr>
          <t xml:space="preserve">
Price made up of CCGT variable
price (i.e. example projects) with
additional £0.4MWh, which is
approximately one-third of variable
costs for coal + CCS.
Based on the assumption that a coal
station (with approximately double the
capacity) will require three times the
CCS capacity.
FOAK prices assumed to be 20%
higher than NOAK</t>
        </r>
      </text>
    </comment>
  </commentList>
</comments>
</file>

<file path=xl/comments2.xml><?xml version="1.0" encoding="utf-8"?>
<comments xmlns="http://schemas.openxmlformats.org/spreadsheetml/2006/main">
  <authors>
    <author>Nick Rothengatter</author>
    <author>Nick</author>
  </authors>
  <commentList>
    <comment ref="N11" authorId="0">
      <text>
        <r>
          <rPr>
            <b/>
            <sz val="9"/>
            <color indexed="8"/>
            <rFont val="Tahoma"/>
            <family val="2"/>
          </rPr>
          <t>Nick Rothengatter:</t>
        </r>
        <r>
          <rPr>
            <sz val="9"/>
            <color indexed="8"/>
            <rFont val="Tahoma"/>
            <family val="2"/>
          </rPr>
          <t xml:space="preserve">
The Irshing power plant is the most efficient CCGT power plant in the world.  Figure is rounded down to 60% is Irsching result is performed under ideal conditiions aiming to break the world record.</t>
        </r>
      </text>
    </comment>
    <comment ref="N13" authorId="0">
      <text>
        <r>
          <rPr>
            <b/>
            <sz val="9"/>
            <color indexed="8"/>
            <rFont val="Tahoma"/>
            <family val="2"/>
          </rPr>
          <t>Nick Rothengatter:</t>
        </r>
        <r>
          <rPr>
            <sz val="9"/>
            <color indexed="8"/>
            <rFont val="Tahoma"/>
            <family val="2"/>
          </rPr>
          <t xml:space="preserve">
The full load hours remain unchanged as the full load hours reported are too general to be of significant value. The load factor of fossil fuel plants such like a gas plant is often country specific.</t>
        </r>
      </text>
    </comment>
    <comment ref="N19" authorId="0">
      <text>
        <r>
          <rPr>
            <b/>
            <sz val="9"/>
            <color indexed="8"/>
            <rFont val="Tahoma"/>
            <family val="2"/>
          </rPr>
          <t>Nick Rothengatter:</t>
        </r>
        <r>
          <rPr>
            <sz val="9"/>
            <color indexed="8"/>
            <rFont val="Tahoma"/>
            <family val="2"/>
          </rPr>
          <t xml:space="preserve">
Most developers assume that dismantling costs will be compensated by the residual value of the power plant, and do not factor them into their calculation. We follow this method by setting both residual value as decommission costs equal to zero.</t>
        </r>
      </text>
    </comment>
    <comment ref="N22" authorId="0">
      <text>
        <r>
          <rPr>
            <b/>
            <sz val="9"/>
            <color indexed="81"/>
            <rFont val="Tahoma"/>
            <family val="2"/>
          </rPr>
          <t>Nick Rothengatter:</t>
        </r>
        <r>
          <rPr>
            <sz val="9"/>
            <color indexed="81"/>
            <rFont val="Tahoma"/>
            <family val="2"/>
          </rPr>
          <t xml:space="preserve">
Calculated average. Not possible now to draw conclusions, Deviation between the sources should be less but number is agreed upon by an expert from E.ON</t>
        </r>
      </text>
    </comment>
    <comment ref="C23" authorId="0">
      <text>
        <r>
          <rPr>
            <b/>
            <sz val="9"/>
            <color indexed="8"/>
            <rFont val="Tahoma"/>
            <family val="2"/>
          </rPr>
          <t>Nick Rothengatter:</t>
        </r>
        <r>
          <rPr>
            <sz val="9"/>
            <color indexed="8"/>
            <rFont val="Tahoma"/>
            <family val="2"/>
          </rPr>
          <t xml:space="preserve">
Is "all-in" or installed cost.s, which sums overnight construction costs and interst during construction (IDC).</t>
        </r>
      </text>
    </comment>
    <comment ref="C24" authorId="0">
      <text>
        <r>
          <rPr>
            <b/>
            <sz val="9"/>
            <color indexed="8"/>
            <rFont val="Tahoma"/>
            <family val="2"/>
          </rPr>
          <t>Nick Rothengatter:</t>
        </r>
        <r>
          <rPr>
            <sz val="9"/>
            <color indexed="8"/>
            <rFont val="Tahoma"/>
            <family val="2"/>
          </rPr>
          <t xml:space="preserve">
IDC stands for interest during construction. The ETM doesn't use IDC but calculated the costs of capital. The cost of capital is the amount of money that is spent yearly to finance the required investment for the device. It assumes that the capital required either costs money to finance, or could have been used to generate money elsewhere. This is a percentage of the average investment over the lifetime of a device, which is called the WACC, the weighted average cost of capital. The WACC is very country specific. In the ETM the WACC is set to 6% for domestic appliances and to 10% for industrial and larger applications.</t>
        </r>
      </text>
    </comment>
    <comment ref="C25" authorId="0">
      <text>
        <r>
          <rPr>
            <b/>
            <sz val="9"/>
            <color indexed="8"/>
            <rFont val="Tahoma"/>
            <family val="2"/>
          </rPr>
          <t>Nick Rothengatter:</t>
        </r>
        <r>
          <rPr>
            <sz val="9"/>
            <color indexed="8"/>
            <rFont val="Tahoma"/>
            <family val="2"/>
          </rPr>
          <t xml:space="preserve">
Analysts often refer to the construction costs as to “overnight cost” or undiscounted capital outlays. This is the cost that will be realized if the power plant could be built instantaneously or during one night. It does not incorporate financing charges and inflation during the construction time (IDC).
</t>
        </r>
      </text>
    </comment>
    <comment ref="C26" authorId="0">
      <text>
        <r>
          <rPr>
            <b/>
            <sz val="9"/>
            <color indexed="8"/>
            <rFont val="Tahoma"/>
            <family val="2"/>
          </rPr>
          <t>Nick Rothengatter:</t>
        </r>
        <r>
          <rPr>
            <sz val="9"/>
            <color indexed="8"/>
            <rFont val="Tahoma"/>
            <family val="2"/>
          </rPr>
          <t xml:space="preserve">
cost increases resulting from unforeseen technical or regulatory difficulties</t>
        </r>
      </text>
    </comment>
    <comment ref="C27" authorId="0">
      <text>
        <r>
          <rPr>
            <b/>
            <sz val="9"/>
            <color indexed="8"/>
            <rFont val="Tahoma"/>
            <family val="2"/>
          </rPr>
          <t>Nick Rothengatter:</t>
        </r>
        <r>
          <rPr>
            <sz val="9"/>
            <color indexed="8"/>
            <rFont val="Tahoma"/>
            <family val="2"/>
          </rPr>
          <t xml:space="preserve">
EPC stands for Engineering, Procedurement and Construction. This is also known as the "Bare plant costs".</t>
        </r>
      </text>
    </comment>
    <comment ref="C28" authorId="0">
      <text>
        <r>
          <rPr>
            <b/>
            <sz val="9"/>
            <color indexed="8"/>
            <rFont val="Tahoma"/>
            <family val="2"/>
          </rPr>
          <t>Nick Rothengatter:</t>
        </r>
        <r>
          <rPr>
            <sz val="9"/>
            <color indexed="8"/>
            <rFont val="Tahoma"/>
            <family val="2"/>
          </rPr>
          <t xml:space="preserve">
Owner's costs are the costs that are related to develop and start up the plant (e.g. land, cooling infrastructure, administration and associated buildings, site works, switchyards, project management, licences, etc.)
</t>
        </r>
      </text>
    </comment>
    <comment ref="N29" authorId="0">
      <text>
        <r>
          <rPr>
            <b/>
            <sz val="9"/>
            <color indexed="8"/>
            <rFont val="Tahoma"/>
            <family val="2"/>
          </rPr>
          <t>Nick Rothengatter:</t>
        </r>
        <r>
          <rPr>
            <sz val="9"/>
            <color indexed="8"/>
            <rFont val="Tahoma"/>
            <family val="2"/>
          </rPr>
          <t xml:space="preserve">
Most developers assume that dismantling costs will be compensated by the residual value of the power plant, and do not factor them into their calculation. We follow this method by setting both residual value as decommission costs equal to zero.</t>
        </r>
      </text>
    </comment>
    <comment ref="J31" authorId="1">
      <text>
        <r>
          <rPr>
            <b/>
            <sz val="9"/>
            <color indexed="81"/>
            <rFont val="Tahoma"/>
            <family val="2"/>
          </rPr>
          <t>Nick:</t>
        </r>
        <r>
          <rPr>
            <sz val="9"/>
            <color indexed="81"/>
            <rFont val="Tahoma"/>
            <family val="2"/>
          </rPr>
          <t xml:space="preserve">
This report only specificies variable operating costs and no fixed operating costs. </t>
        </r>
      </text>
    </comment>
    <comment ref="N31" authorId="0">
      <text>
        <r>
          <rPr>
            <b/>
            <sz val="9"/>
            <color indexed="81"/>
            <rFont val="Tahoma"/>
            <family val="2"/>
          </rPr>
          <t>Nick Rothengatter:</t>
        </r>
        <r>
          <rPr>
            <sz val="9"/>
            <color indexed="81"/>
            <rFont val="Tahoma"/>
            <family val="2"/>
          </rPr>
          <t xml:space="preserve">
Calculated average.  Deviation between the sources is big, therefore an expert from EO.N is consulted. The expert indicated that the number is at the high end and could come down in the future. Nevertheless the cost for the increasing flexible use gas plants due to increasing penetration of volatile energy soucres like wind and solar drive O&amp;M costs up. It is therefore ok to set O&amp;M costs at this number for now. 
</t>
        </r>
      </text>
    </comment>
    <comment ref="N36" authorId="0">
      <text>
        <r>
          <rPr>
            <b/>
            <sz val="9"/>
            <color indexed="81"/>
            <rFont val="Tahoma"/>
            <family val="2"/>
          </rPr>
          <t>Nick Rothengatter:</t>
        </r>
        <r>
          <rPr>
            <sz val="9"/>
            <color indexed="81"/>
            <rFont val="Tahoma"/>
            <family val="2"/>
          </rPr>
          <t xml:space="preserve">
Calculated average. Not possible now to draw conclusions, deviation between the sources is too big, therefore an expert from EO.N is consulted. The expert indicated that the number is at the high end and could come down in the future. Nevertheless the cost for the increasing flexible use of these plants drive O&amp;M costs up. It is therefore ok to set O&amp;M costs at this number for now. 
</t>
        </r>
      </text>
    </comment>
    <comment ref="N47" authorId="0">
      <text>
        <r>
          <rPr>
            <b/>
            <sz val="9"/>
            <color indexed="8"/>
            <rFont val="Tahoma"/>
            <family val="2"/>
          </rPr>
          <t>Nick Rothengatter:</t>
        </r>
        <r>
          <rPr>
            <sz val="9"/>
            <color indexed="8"/>
            <rFont val="Tahoma"/>
            <family val="2"/>
          </rPr>
          <t xml:space="preserve">
For more information on how the ETM calculates CO2 costs a supplementary file can be given. If interested contact alexander.wirtz@quintel.com</t>
        </r>
      </text>
    </comment>
    <comment ref="N48" authorId="0">
      <text>
        <r>
          <rPr>
            <b/>
            <sz val="9"/>
            <color indexed="8"/>
            <rFont val="Tahoma"/>
            <family val="2"/>
          </rPr>
          <t>Nick Rothengatter:</t>
        </r>
        <r>
          <rPr>
            <sz val="9"/>
            <color indexed="8"/>
            <rFont val="Tahoma"/>
            <family val="2"/>
          </rPr>
          <t xml:space="preserve">
For more information on how the ETM calculates fuel costs a supplementary file can be given. If interested contact alexander.wirtz@quintel.com</t>
        </r>
      </text>
    </comment>
  </commentList>
</comments>
</file>

<file path=xl/sharedStrings.xml><?xml version="1.0" encoding="utf-8"?>
<sst xmlns="http://schemas.openxmlformats.org/spreadsheetml/2006/main" count="482" uniqueCount="292">
  <si>
    <t>Number</t>
  </si>
  <si>
    <t>Refman ID</t>
  </si>
  <si>
    <t>Date</t>
  </si>
  <si>
    <t>Source</t>
  </si>
  <si>
    <t>Page</t>
  </si>
  <si>
    <t>Notes</t>
  </si>
  <si>
    <t>Calculations etc</t>
  </si>
  <si>
    <t>Author</t>
  </si>
  <si>
    <t>Changes</t>
  </si>
  <si>
    <t>First version</t>
  </si>
  <si>
    <t>all costs excl tax and subsidies</t>
  </si>
  <si>
    <t>sector</t>
  </si>
  <si>
    <t>Nominal electrical capacity</t>
  </si>
  <si>
    <t>MW</t>
  </si>
  <si>
    <t>Initial investment (excl CCS)</t>
  </si>
  <si>
    <t>Cost of installing</t>
  </si>
  <si>
    <t>Decommissioning costs</t>
  </si>
  <si>
    <t>fixed operation and maintenance costs</t>
  </si>
  <si>
    <t>Inititial investment per unit for CCS</t>
  </si>
  <si>
    <t>Construction time</t>
  </si>
  <si>
    <t>years</t>
  </si>
  <si>
    <t>full load hours</t>
  </si>
  <si>
    <t>variable operation and maintenance costs (excl CCS)</t>
  </si>
  <si>
    <t>Weighted average cost of capital</t>
  </si>
  <si>
    <t>%</t>
  </si>
  <si>
    <t>Do emissions have to be paid for through the ETS?</t>
  </si>
  <si>
    <t>yes=1/no=0</t>
  </si>
  <si>
    <t>electrical efficiency</t>
  </si>
  <si>
    <t>heat efficiency</t>
  </si>
  <si>
    <t>additional operation and maintenance costs for CCS (per full load hour)</t>
  </si>
  <si>
    <t>Land use per unit</t>
  </si>
  <si>
    <t>km2</t>
  </si>
  <si>
    <t>energy</t>
  </si>
  <si>
    <t>Version</t>
  </si>
  <si>
    <t>Important assumptions</t>
  </si>
  <si>
    <t>List of sources used for converter specifications</t>
  </si>
  <si>
    <t>List of most important assumptions used</t>
  </si>
  <si>
    <t>Checks and balances and other calculations</t>
  </si>
  <si>
    <t>Remarks</t>
  </si>
  <si>
    <t>Residual value after lifetime</t>
  </si>
  <si>
    <t>Technical lifetime</t>
  </si>
  <si>
    <t>Average effective output of nomimal capacity over lifetime</t>
  </si>
  <si>
    <t>NR</t>
  </si>
  <si>
    <t>Gas CCGT</t>
  </si>
  <si>
    <t>New</t>
  </si>
  <si>
    <t>6_5</t>
  </si>
  <si>
    <t>Capacity/yield</t>
  </si>
  <si>
    <t>Net Electrical yield / efficiency</t>
  </si>
  <si>
    <t>Average degredation</t>
  </si>
  <si>
    <t>Other</t>
  </si>
  <si>
    <t>EURO/MWe</t>
  </si>
  <si>
    <t>Personnel costs</t>
  </si>
  <si>
    <t>Insurance costs</t>
  </si>
  <si>
    <t>Variable O&amp;M</t>
  </si>
  <si>
    <t>Name</t>
  </si>
  <si>
    <t>Value</t>
  </si>
  <si>
    <t>Exchange_rate_iea_2010</t>
  </si>
  <si>
    <t>All costs were in 2008 USD</t>
  </si>
  <si>
    <t>Exchange rate CEC_2009</t>
  </si>
  <si>
    <t>USD to EUR on 4 jan 2010</t>
  </si>
  <si>
    <t>Exchange rate OECD_IEA_2010</t>
  </si>
  <si>
    <t>Exchange rate IEA_NEA_2010</t>
  </si>
  <si>
    <t>Exchange rate DECC_2010</t>
  </si>
  <si>
    <t>kw to MW</t>
  </si>
  <si>
    <t>Full capacity</t>
  </si>
  <si>
    <t># hours in a year</t>
  </si>
  <si>
    <t>Broek_2010_Modelling approaches to assess and design CO2 capture, transport and storage</t>
  </si>
  <si>
    <t>Fixed operating costs for CCGTs are low in comparison to most thermal generation technologies, given the low staffing required.</t>
  </si>
  <si>
    <t>ECN_2010_Kolencentrales Eemshaven - dwingende redenen openbaar belang</t>
  </si>
  <si>
    <t>IEA and NEA_2010_Projected costs of generating electricity</t>
  </si>
  <si>
    <t>CCGT</t>
  </si>
  <si>
    <t>Efficiency</t>
  </si>
  <si>
    <t>CCGT CCS</t>
  </si>
  <si>
    <t>Capacity factor</t>
  </si>
  <si>
    <t>Siemens - Two world records</t>
  </si>
  <si>
    <t>yr</t>
  </si>
  <si>
    <t>Construction period</t>
  </si>
  <si>
    <t>£/MW/yr</t>
  </si>
  <si>
    <t>O&amp;M fixed fee</t>
  </si>
  <si>
    <t>Insurance</t>
  </si>
  <si>
    <t>£/MWh</t>
  </si>
  <si>
    <t>O&amp;M variable fee</t>
  </si>
  <si>
    <t>Not reliable for UK</t>
  </si>
  <si>
    <t>average load factor</t>
  </si>
  <si>
    <t>£/kWh</t>
  </si>
  <si>
    <t>Infrastructure costs</t>
  </si>
  <si>
    <t>EPC costs</t>
  </si>
  <si>
    <t>CO2 transport and storage costs</t>
  </si>
  <si>
    <t>-</t>
  </si>
  <si>
    <t>CCGT_capacity</t>
  </si>
  <si>
    <t>CCGT_CCS_capacity</t>
  </si>
  <si>
    <t>full_load_hours_CCGT</t>
  </si>
  <si>
    <t>Investment costs</t>
  </si>
  <si>
    <t>Fixed O&amp;M</t>
  </si>
  <si>
    <t>EURO/kW</t>
  </si>
  <si>
    <t>EURO/GJ</t>
  </si>
  <si>
    <t>GJ_to_MW</t>
  </si>
  <si>
    <t>Plant life</t>
  </si>
  <si>
    <t>y</t>
  </si>
  <si>
    <t>USD/kW</t>
  </si>
  <si>
    <t>GCI_08032011_economic-assessment-carbon-capture-and-storage-technologies-2011-update</t>
  </si>
  <si>
    <t>average degredation</t>
  </si>
  <si>
    <t>Overnight costs</t>
  </si>
  <si>
    <t>variable O&amp;M</t>
  </si>
  <si>
    <t xml:space="preserve">Fixed O&amp;M </t>
  </si>
  <si>
    <t>USD</t>
  </si>
  <si>
    <t>USD/MW</t>
  </si>
  <si>
    <t>USD/MWh</t>
  </si>
  <si>
    <t>CEC</t>
  </si>
  <si>
    <t>DECC_201108_Electricity Generation Cost Model 2011 update_revison 1</t>
  </si>
  <si>
    <t>NOAK</t>
  </si>
  <si>
    <t>FOAK</t>
  </si>
  <si>
    <t xml:space="preserve">Owner's costs </t>
  </si>
  <si>
    <t>Contingency costs</t>
  </si>
  <si>
    <t>IDC</t>
  </si>
  <si>
    <t>Construction cost</t>
  </si>
  <si>
    <t>Technology category</t>
  </si>
  <si>
    <t>Gas</t>
  </si>
  <si>
    <t xml:space="preserve">CCGT </t>
  </si>
  <si>
    <t>EIA 201011_Updated capital costs estimates for electricity generation plants</t>
  </si>
  <si>
    <t>5_3</t>
  </si>
  <si>
    <t>fixed O&amp;M</t>
  </si>
  <si>
    <t>Used in calculations?</t>
  </si>
  <si>
    <t>A life time of 30 years is chosen for coal‐fired and gas‐fired power plants, 20 years for wind turbines, 20 years for PV, and 40 years for nuclear power plants in the normal vintage variants. In the EV variants we prolong the life times to 40 years for gas‐fired, 50 years for
coal‐fired, and 60 years for nuclear power plants.</t>
  </si>
  <si>
    <t>Lifetime</t>
  </si>
  <si>
    <t>Average load factor</t>
  </si>
  <si>
    <t>GJ_to_MWh</t>
  </si>
  <si>
    <t>Net power</t>
  </si>
  <si>
    <t>Gross power</t>
  </si>
  <si>
    <t>EURO/MWh</t>
  </si>
  <si>
    <t xml:space="preserve">euro/MWe </t>
  </si>
  <si>
    <t>euro/MWe/year</t>
  </si>
  <si>
    <t>euro/ full_load_hour</t>
  </si>
  <si>
    <t>hours/ year</t>
  </si>
  <si>
    <t>New ETM</t>
  </si>
  <si>
    <t>Old ETM</t>
  </si>
  <si>
    <t>Production capacity Gross</t>
  </si>
  <si>
    <t>Production capacity Effective</t>
  </si>
  <si>
    <t>MWe</t>
  </si>
  <si>
    <t>capacity</t>
  </si>
  <si>
    <t>O&amp;M costs</t>
  </si>
  <si>
    <t>fuel cost</t>
  </si>
  <si>
    <t>DECC_20110501_Costs of low-carbon generation technologies</t>
  </si>
  <si>
    <t>No, Australian figures</t>
  </si>
  <si>
    <t>carbon cost</t>
  </si>
  <si>
    <t>EPC</t>
  </si>
  <si>
    <t>No, UK figures ignificant different</t>
  </si>
  <si>
    <t>Yes</t>
  </si>
  <si>
    <t>No, lack of data</t>
  </si>
  <si>
    <t>added ETM cost calculations</t>
  </si>
  <si>
    <t>Introducing remarks</t>
  </si>
  <si>
    <t>Yes, but only efficiency</t>
  </si>
  <si>
    <t>ECN_201003_Kernenergie en Brandstofmix</t>
  </si>
  <si>
    <t>No, lack of data.</t>
  </si>
  <si>
    <t>De prijzen van zowel hernieuwbare als conventionele energietechnologieën nemen sinds 2002</t>
  </si>
  <si>
    <t>vooral toe.38 Dit geldt voor zowel conventionele kolen- en gascentrales, kerncentrales, als tevens</t>
  </si>
  <si>
    <t>voor duurzame technologie zoals windenergie en zon-PV. Deze algehele kostenescalatie werd</t>
  </si>
  <si>
    <t>veroorzaakt door een combinatie van toenemende vraag naar deze technologieën en toenemende</t>
  </si>
  <si>
    <t>kosten voor grondstoffen (staalprijzen) en energie. Waar voor innovatieve en duurzame technologieën</t>
  </si>
  <si>
    <t>eerder vaak leercurves werden verondersteld die - bij verdere toename van het opgesteld</t>
  </si>
  <si>
    <t>vermogen - een kostendaling zouden moeten laten zien, blijkt dat concept in de afgelopen jaren</t>
  </si>
  <si>
    <t>niet dominant te zijn geweest in de kostenontwikkeling. De OECD (OECD, 2010) stelt dat in de</t>
  </si>
  <si>
    <t>periode 2004-2008 een kostenstijging van minimaal 50% is waargenomen. Een studie van Jacobs</t>
  </si>
  <si>
    <t>(Jacobs, 2008) bevestigt die ontwikkeling.</t>
  </si>
  <si>
    <t>EURO/Mwe</t>
  </si>
  <si>
    <t>Comments</t>
  </si>
  <si>
    <t>CCGT (NGCC here)</t>
  </si>
  <si>
    <t>CCGT CCS (NGCC CCS here)</t>
  </si>
  <si>
    <t>Sources</t>
  </si>
  <si>
    <t>Data</t>
  </si>
  <si>
    <t>%∆</t>
  </si>
  <si>
    <t>%SD</t>
  </si>
  <si>
    <t>Units/Region</t>
  </si>
  <si>
    <t>Technical specifications</t>
  </si>
  <si>
    <t>Capacity factor/ Load factor</t>
  </si>
  <si>
    <t>Equivalent full load hours</t>
  </si>
  <si>
    <t>hours</t>
  </si>
  <si>
    <t>Average energy production</t>
  </si>
  <si>
    <t>GWh/y</t>
  </si>
  <si>
    <t>Weighted average cost of capital (WACC)</t>
  </si>
  <si>
    <t>Residual value</t>
  </si>
  <si>
    <t>EURO/MW</t>
  </si>
  <si>
    <t>Finacial specifications</t>
  </si>
  <si>
    <t>Initial investment costs</t>
  </si>
  <si>
    <t>Overnight cost</t>
  </si>
  <si>
    <t>Bare plant cost (EPC)</t>
  </si>
  <si>
    <t>Operating costs</t>
  </si>
  <si>
    <t>Fixed operating and maintenance costs</t>
  </si>
  <si>
    <t>EURO/MWe/year</t>
  </si>
  <si>
    <t>Connection costs</t>
  </si>
  <si>
    <t>Variable operating and maintenance costs</t>
  </si>
  <si>
    <t>Consumables</t>
  </si>
  <si>
    <t>Raw fuel</t>
  </si>
  <si>
    <t>Total generation costs calculation outcomes</t>
  </si>
  <si>
    <t>Total electricity generation costs</t>
  </si>
  <si>
    <t>Total capital costs</t>
  </si>
  <si>
    <t>Total depreciation costs</t>
  </si>
  <si>
    <t>Total operating costs</t>
  </si>
  <si>
    <t>Fixed operating costs</t>
  </si>
  <si>
    <t>Variable operating costs</t>
  </si>
  <si>
    <t>Total fuel costs</t>
  </si>
  <si>
    <t>Siemens</t>
  </si>
  <si>
    <t>MW to GW</t>
  </si>
  <si>
    <t>IEA_NEA</t>
  </si>
  <si>
    <t>Broek</t>
  </si>
  <si>
    <t>Total generation costs calculation outcomes: Gas CCGT</t>
  </si>
  <si>
    <t>Coding</t>
  </si>
  <si>
    <t>Example</t>
  </si>
  <si>
    <t>Calculation</t>
  </si>
  <si>
    <t>Total CO2 cosrs</t>
  </si>
  <si>
    <t>Total CO2 costs</t>
  </si>
  <si>
    <t>New table format</t>
  </si>
  <si>
    <t>Value extracted from one of the reports referred to in notes</t>
  </si>
  <si>
    <t>(default) Value as set by the ETM on 23-11-2011</t>
  </si>
  <si>
    <t xml:space="preserve">CO2 and fuel cost are assummed to be fixed and set to the value as set by the ETM. </t>
  </si>
  <si>
    <t>Technical</t>
  </si>
  <si>
    <t>Cost</t>
  </si>
  <si>
    <t xml:space="preserve">Assumed to be 800 MW, as standard in the ETM </t>
  </si>
  <si>
    <t>Calculation from equivalent full load hours</t>
  </si>
  <si>
    <t xml:space="preserve">See comment in this cell for more elaborate argumentation. </t>
  </si>
  <si>
    <t>Calculation from equivalent full load hours and effective capacity.</t>
  </si>
  <si>
    <t>Assumed to be 10%, as standard WACC in ETM for big power plants</t>
  </si>
  <si>
    <t xml:space="preserve">Assumed to be 2,5 ,as standard in the ETM </t>
  </si>
  <si>
    <t xml:space="preserve">Assumed to be 30 ,as standard in the ETM </t>
  </si>
  <si>
    <t xml:space="preserve">Assumed to be 784 MW, as standard in the ETM </t>
  </si>
  <si>
    <t xml:space="preserve">Assumed to be 98%, as standard in the ETM </t>
  </si>
  <si>
    <t>Summary</t>
  </si>
  <si>
    <t>No, US data.</t>
  </si>
  <si>
    <t>The generating costs of Gas CCGT (also referred to as NGCC) have changed marginally. The main (and only) line of reasoning found on this is that costs have increased steadily over the last years due to the combination of increased in demand of these technologies and an increase of commodities (steel) and energy (see notes). For CCGT this has limited effect as this trend is offset by an increase of efficiency from 58% to 60,75%</t>
  </si>
  <si>
    <r>
      <t>·</t>
    </r>
    <r>
      <rPr>
        <sz val="7"/>
        <color indexed="8"/>
        <rFont val="Times New Roman"/>
        <family val="1"/>
        <charset val="2"/>
      </rPr>
      <t xml:space="preserve">         </t>
    </r>
    <r>
      <rPr>
        <sz val="9"/>
        <color indexed="8"/>
        <rFont val="Arial"/>
        <family val="1"/>
        <charset val="2"/>
      </rPr>
      <t>This research will update the attributes of this technology (see output tab) which will be used for the ETM.</t>
    </r>
  </si>
  <si>
    <r>
      <t>·</t>
    </r>
    <r>
      <rPr>
        <sz val="7"/>
        <color indexed="8"/>
        <rFont val="Times New Roman"/>
        <family val="1"/>
        <charset val="2"/>
      </rPr>
      <t xml:space="preserve">         </t>
    </r>
    <r>
      <rPr>
        <sz val="9"/>
        <color indexed="8"/>
        <rFont val="Arial"/>
        <family val="1"/>
        <charset val="2"/>
      </rPr>
      <t>Made fully available and transparent with the goal to stimulate the debate which will hopefully lead to a</t>
    </r>
  </si>
  <si>
    <t xml:space="preserve">continuous improvement of the ETM.  </t>
  </si>
  <si>
    <r>
      <t>·</t>
    </r>
    <r>
      <rPr>
        <sz val="7"/>
        <color indexed="8"/>
        <rFont val="Times New Roman"/>
        <family val="1"/>
        <charset val="2"/>
      </rPr>
      <t xml:space="preserve">         </t>
    </r>
    <r>
      <rPr>
        <sz val="9"/>
        <color indexed="8"/>
        <rFont val="Arial"/>
        <family val="1"/>
        <charset val="2"/>
      </rPr>
      <t>This research has made possible with help of the consulted sources, the knowledge within Quintel Intelligence</t>
    </r>
  </si>
  <si>
    <t>and external validation</t>
  </si>
  <si>
    <r>
      <t xml:space="preserve">Sources </t>
    </r>
    <r>
      <rPr>
        <i/>
        <sz val="9"/>
        <color indexed="8"/>
        <rFont val="Wingdings"/>
        <family val="2"/>
      </rPr>
      <t>à</t>
    </r>
    <r>
      <rPr>
        <i/>
        <sz val="9"/>
        <color indexed="8"/>
        <rFont val="Arial"/>
        <family val="2"/>
      </rPr>
      <t xml:space="preserve"> Notes </t>
    </r>
    <r>
      <rPr>
        <i/>
        <sz val="9"/>
        <color indexed="8"/>
        <rFont val="Wingdings"/>
        <family val="2"/>
      </rPr>
      <t>à</t>
    </r>
    <r>
      <rPr>
        <i/>
        <sz val="9"/>
        <color indexed="8"/>
        <rFont val="Arial"/>
        <family val="2"/>
      </rPr>
      <t xml:space="preserve"> Calculations </t>
    </r>
    <r>
      <rPr>
        <i/>
        <sz val="9"/>
        <color indexed="8"/>
        <rFont val="Wingdings"/>
        <family val="2"/>
      </rPr>
      <t>à</t>
    </r>
    <r>
      <rPr>
        <i/>
        <sz val="9"/>
        <color indexed="8"/>
        <rFont val="Arial"/>
        <family val="2"/>
      </rPr>
      <t xml:space="preserve"> Output</t>
    </r>
  </si>
  <si>
    <r>
      <t>·</t>
    </r>
    <r>
      <rPr>
        <sz val="7"/>
        <color indexed="8"/>
        <rFont val="Times New Roman"/>
        <family val="1"/>
        <charset val="2"/>
      </rPr>
      <t xml:space="preserve">         </t>
    </r>
    <r>
      <rPr>
        <sz val="9"/>
        <color indexed="8"/>
        <rFont val="Arial"/>
        <family val="1"/>
        <charset val="2"/>
      </rPr>
      <t xml:space="preserve">Supporting information is provided in the tabs: </t>
    </r>
    <r>
      <rPr>
        <i/>
        <sz val="9"/>
        <color indexed="8"/>
        <rFont val="Arial"/>
        <family val="1"/>
        <charset val="2"/>
      </rPr>
      <t>assumptions, supporting variables, reading guide</t>
    </r>
    <r>
      <rPr>
        <sz val="9"/>
        <color indexed="8"/>
        <rFont val="Arial"/>
        <family val="1"/>
        <charset val="2"/>
      </rPr>
      <t xml:space="preserve"> </t>
    </r>
  </si>
  <si>
    <r>
      <t>·</t>
    </r>
    <r>
      <rPr>
        <sz val="7"/>
        <color indexed="8"/>
        <rFont val="Times New Roman"/>
        <family val="1"/>
        <charset val="2"/>
      </rPr>
      <t xml:space="preserve">         </t>
    </r>
    <r>
      <rPr>
        <sz val="10"/>
        <color indexed="8"/>
        <rFont val="Arial"/>
        <family val="1"/>
        <charset val="2"/>
      </rPr>
      <t>For more information about the ETM and its cost calculations visit</t>
    </r>
  </si>
  <si>
    <t>http://wiki.quintel.com/index.php/Documentation</t>
  </si>
  <si>
    <r>
      <t>·</t>
    </r>
    <r>
      <rPr>
        <sz val="7"/>
        <color indexed="8"/>
        <rFont val="Times New Roman"/>
        <family val="1"/>
        <charset val="2"/>
      </rPr>
      <t xml:space="preserve">         </t>
    </r>
    <r>
      <rPr>
        <sz val="9"/>
        <color indexed="8"/>
        <rFont val="Arial"/>
        <family val="1"/>
        <charset val="2"/>
      </rPr>
      <t xml:space="preserve">In this file you can find the research done on the generating costs of </t>
    </r>
    <r>
      <rPr>
        <b/>
        <sz val="9"/>
        <color indexed="8"/>
        <rFont val="Arial"/>
        <family val="1"/>
        <charset val="2"/>
      </rPr>
      <t>gas</t>
    </r>
    <r>
      <rPr>
        <sz val="9"/>
        <color indexed="8"/>
        <rFont val="Arial"/>
        <family val="2"/>
      </rPr>
      <t>.</t>
    </r>
  </si>
  <si>
    <t>All costs are in 2010  EURO excluding tax and subsidies</t>
  </si>
  <si>
    <t xml:space="preserve">In calculations when certain values were not found values as set by the ETM on 23-11-2011 were used as an assumption (these values are colored red). </t>
  </si>
  <si>
    <r>
      <t>·</t>
    </r>
    <r>
      <rPr>
        <sz val="7"/>
        <color indexed="8"/>
        <rFont val="Times New Roman"/>
        <family val="1"/>
        <charset val="2"/>
      </rPr>
      <t xml:space="preserve">         </t>
    </r>
    <r>
      <rPr>
        <sz val="9"/>
        <color indexed="8"/>
        <rFont val="Arial"/>
        <family val="1"/>
        <charset val="2"/>
      </rPr>
      <t>The following excel tabs relay information in the following order:</t>
    </r>
  </si>
  <si>
    <t>ECF_2011_Power Perspectives 2030</t>
  </si>
  <si>
    <r>
      <rPr>
        <b/>
        <sz val="10"/>
        <color theme="1"/>
        <rFont val="Arial"/>
        <family val="2"/>
      </rPr>
      <t>Conventional thermal technologies</t>
    </r>
    <r>
      <rPr>
        <sz val="10"/>
        <color theme="1"/>
        <rFont val="Arial"/>
        <family val="2"/>
      </rPr>
      <t xml:space="preserve">
Conventional thermal resources will continue to play a role in ensuring affordable and reliable electricity as the system decarbonizes. It is broadly assumed that competitive wholesale markets should continue to be the primary driver of new investment in this segment as well as underpin the commercial viability of those existing assets that continue to be of value to the market. Yet there are valid reasons to examine these assumptions more critically, as discussed below.</t>
    </r>
  </si>
  <si>
    <r>
      <t xml:space="preserve">The growing share of low-marginal-cost variable resources in the supply mix will transform the operating environment for thermal resources. </t>
    </r>
    <r>
      <rPr>
        <b/>
        <sz val="10"/>
        <color theme="1"/>
        <rFont val="Arial"/>
        <family val="2"/>
      </rPr>
      <t>These resources may experience lower annual utilization rates</t>
    </r>
    <r>
      <rPr>
        <sz val="10"/>
        <color theme="1"/>
        <rFont val="Arial"/>
        <family val="2"/>
      </rPr>
      <t>, or the pattern of utilization within the year may become more variable and less predictable. Some stakeholders have postulated that the very fact of a much higher share of very low marginal cost resources will drive average energy prices below the levels required to recoup investment, while increased shares of variable production will bring excessive price volatility. The combined impact of these concerns – low operating hours, chronically low prices, high price volatility – were they to materialise, could have the potential to undermine the ability of the current wholesale market
framework to attract sufficient investment at an acceptable cost. Our analysis did not provide support for this conclusion, however it did identify increased investor risk in some dimensions.</t>
    </r>
  </si>
  <si>
    <t>No, scenario 2020 case</t>
  </si>
  <si>
    <t>Harvard_20100521_Roadmap 2050 - A practical guide to a prosperous, low-carbon Europe</t>
  </si>
  <si>
    <t>EURO / MW</t>
  </si>
  <si>
    <t>Capex</t>
  </si>
  <si>
    <t>OPEX fix</t>
  </si>
  <si>
    <t>EURO / MWh</t>
  </si>
  <si>
    <t>OPEX variable</t>
  </si>
  <si>
    <t>year</t>
  </si>
  <si>
    <t>Harvard</t>
  </si>
  <si>
    <t>Basic assumptions: WACC (real, after tax): 7%</t>
  </si>
  <si>
    <t>WACC</t>
  </si>
  <si>
    <t>No, New Zealand case</t>
  </si>
  <si>
    <t>PB_200806_Cost estimates for thermal peaking plant</t>
  </si>
  <si>
    <t>Powerplant are constucted on undeveloped (e.g. greenfield) land.</t>
  </si>
  <si>
    <t>Reading guide</t>
  </si>
  <si>
    <t xml:space="preserve">The excel file is set up to provide you an insight into the research done on the electricity generation costs that supports parts of the ETM input database.  The excel file is built up by the following tabs: </t>
  </si>
  <si>
    <r>
      <t>1.</t>
    </r>
    <r>
      <rPr>
        <b/>
        <sz val="7"/>
        <color indexed="8"/>
        <rFont val="Times New Roman"/>
        <family val="2"/>
      </rPr>
      <t xml:space="preserve">       </t>
    </r>
    <r>
      <rPr>
        <b/>
        <sz val="10"/>
        <color indexed="8"/>
        <rFont val="Arial"/>
        <family val="2"/>
      </rPr>
      <t>Overview</t>
    </r>
  </si>
  <si>
    <t xml:space="preserve">The overview tab. Here you can find introducing remarks and coding explanation. Next to this the tab gives the outcomes and the changes of the total generation costs. </t>
  </si>
  <si>
    <r>
      <t>2.</t>
    </r>
    <r>
      <rPr>
        <b/>
        <sz val="7"/>
        <color indexed="8"/>
        <rFont val="Times New Roman"/>
        <family val="2"/>
      </rPr>
      <t xml:space="preserve">       </t>
    </r>
    <r>
      <rPr>
        <b/>
        <sz val="10"/>
        <color indexed="8"/>
        <rFont val="Arial"/>
        <family val="2"/>
      </rPr>
      <t>Assumptions</t>
    </r>
  </si>
  <si>
    <r>
      <t xml:space="preserve">This tab gives you a list of the most important assumptions. More general assumptions about the ETM can be found on the wiki, her you can also find more information about the cost calculations:  </t>
    </r>
    <r>
      <rPr>
        <i/>
        <sz val="10"/>
        <color indexed="8"/>
        <rFont val="Arial"/>
        <family val="2"/>
      </rPr>
      <t>http://wiki.quintel.com/index.php/Documentation#Modeling_logic</t>
    </r>
  </si>
  <si>
    <r>
      <t>3.</t>
    </r>
    <r>
      <rPr>
        <b/>
        <sz val="7"/>
        <color indexed="8"/>
        <rFont val="Times New Roman"/>
        <family val="2"/>
      </rPr>
      <t xml:space="preserve">       </t>
    </r>
    <r>
      <rPr>
        <b/>
        <sz val="10"/>
        <color indexed="8"/>
        <rFont val="Arial"/>
        <family val="2"/>
      </rPr>
      <t>Sources</t>
    </r>
  </si>
  <si>
    <r>
      <t xml:space="preserve">Here you can find an alphabetically-sorted list of all the sources consulted. Sources can be used for multiple reasons (e.g. for lines of argumentation, definitions, costs data). Some of the consulted sources are used in the </t>
    </r>
    <r>
      <rPr>
        <i/>
        <sz val="10"/>
        <color indexed="8"/>
        <rFont val="Arial"/>
        <family val="2"/>
      </rPr>
      <t>calculations</t>
    </r>
    <r>
      <rPr>
        <sz val="10"/>
        <color indexed="8"/>
        <rFont val="Arial"/>
        <family val="2"/>
      </rPr>
      <t xml:space="preserve"> tab, but most aren’t. A short reason why some sources are included but others aren’t can be found in the column next to the name of the source. The sources can be retrieved using the refmanager of the ETM: </t>
    </r>
    <r>
      <rPr>
        <i/>
        <sz val="10"/>
        <color indexed="8"/>
        <rFont val="Arial"/>
        <family val="2"/>
      </rPr>
      <t>http://refman.et-model.com/</t>
    </r>
  </si>
  <si>
    <r>
      <t>4.</t>
    </r>
    <r>
      <rPr>
        <b/>
        <sz val="7"/>
        <color indexed="8"/>
        <rFont val="Times New Roman"/>
        <family val="2"/>
      </rPr>
      <t xml:space="preserve">       </t>
    </r>
    <r>
      <rPr>
        <b/>
        <sz val="10"/>
        <color indexed="8"/>
        <rFont val="Arial"/>
        <family val="2"/>
      </rPr>
      <t>Notes</t>
    </r>
  </si>
  <si>
    <t xml:space="preserve">Each of the consulted sources contained information. What was judged as valuable information is noted here. As described above the information varies from definitions and general opinions or trends to more specific costs specifications. </t>
  </si>
  <si>
    <r>
      <t>5.</t>
    </r>
    <r>
      <rPr>
        <b/>
        <sz val="7"/>
        <color indexed="8"/>
        <rFont val="Times New Roman"/>
        <family val="2"/>
      </rPr>
      <t xml:space="preserve">       </t>
    </r>
    <r>
      <rPr>
        <b/>
        <sz val="10"/>
        <color indexed="8"/>
        <rFont val="Arial"/>
        <family val="2"/>
      </rPr>
      <t>Calculations</t>
    </r>
  </si>
  <si>
    <r>
      <t xml:space="preserve">The so-called “heart” of the analysis. Whenever there were sources which outlined costs specifications these can be found back in the calculations tab. More detailed information about each of these values can be traced back to the </t>
    </r>
    <r>
      <rPr>
        <i/>
        <sz val="10"/>
        <color indexed="8"/>
        <rFont val="Arial"/>
        <family val="2"/>
      </rPr>
      <t>notes</t>
    </r>
    <r>
      <rPr>
        <sz val="10"/>
        <color indexed="8"/>
        <rFont val="Arial"/>
        <family val="2"/>
      </rPr>
      <t xml:space="preserve"> page in which you can see from which report and page number these can be accessed to. Just use </t>
    </r>
    <r>
      <rPr>
        <i/>
        <sz val="10"/>
        <color indexed="8"/>
        <rFont val="Arial"/>
        <family val="2"/>
      </rPr>
      <t>Ctrl+F</t>
    </r>
    <r>
      <rPr>
        <sz val="10"/>
        <color indexed="8"/>
        <rFont val="Arial"/>
        <family val="2"/>
      </rPr>
      <t xml:space="preserve"> in the </t>
    </r>
    <r>
      <rPr>
        <i/>
        <sz val="10"/>
        <color indexed="8"/>
        <rFont val="Arial"/>
        <family val="2"/>
      </rPr>
      <t>notes</t>
    </r>
    <r>
      <rPr>
        <sz val="10"/>
        <color indexed="8"/>
        <rFont val="Arial"/>
        <family val="2"/>
      </rPr>
      <t xml:space="preserve"> tab using the name of your source of interest located in the calculations. The last column of each technology contains valuable comments in which you can find more elaboration. </t>
    </r>
  </si>
  <si>
    <r>
      <t>6.</t>
    </r>
    <r>
      <rPr>
        <b/>
        <sz val="7"/>
        <color indexed="8"/>
        <rFont val="Times New Roman"/>
        <family val="2"/>
      </rPr>
      <t xml:space="preserve">       </t>
    </r>
    <r>
      <rPr>
        <b/>
        <sz val="10"/>
        <color indexed="8"/>
        <rFont val="Arial"/>
        <family val="2"/>
      </rPr>
      <t>Output ‘technology’</t>
    </r>
  </si>
  <si>
    <t>New output is compared to the old output. Data is retrieved from the results of the calculations tab. This new output is used in the input database for the ETM.</t>
  </si>
  <si>
    <r>
      <t>7.</t>
    </r>
    <r>
      <rPr>
        <b/>
        <sz val="7"/>
        <color indexed="8"/>
        <rFont val="Times New Roman"/>
        <family val="2"/>
      </rPr>
      <t xml:space="preserve">       </t>
    </r>
    <r>
      <rPr>
        <b/>
        <sz val="10"/>
        <color indexed="8"/>
        <rFont val="Arial"/>
        <family val="2"/>
      </rPr>
      <t>Supporting variables</t>
    </r>
  </si>
  <si>
    <r>
      <t xml:space="preserve">Some of the calculations done are performed using supporting variables like </t>
    </r>
    <r>
      <rPr>
        <i/>
        <sz val="10"/>
        <color indexed="8"/>
        <rFont val="Arial"/>
        <family val="2"/>
      </rPr>
      <t>hours_a_year</t>
    </r>
    <r>
      <rPr>
        <sz val="10"/>
        <color indexed="8"/>
        <rFont val="Arial"/>
        <family val="2"/>
      </rPr>
      <t xml:space="preserve"> , </t>
    </r>
    <r>
      <rPr>
        <i/>
        <sz val="10"/>
        <color indexed="8"/>
        <rFont val="Arial"/>
        <family val="2"/>
      </rPr>
      <t xml:space="preserve">MW_to kW </t>
    </r>
    <r>
      <rPr>
        <sz val="10"/>
        <color indexed="8"/>
        <rFont val="Arial"/>
        <family val="2"/>
      </rPr>
      <t>or value conversions (all data is recalculated to 2010 EURO)</t>
    </r>
    <r>
      <rPr>
        <i/>
        <sz val="10"/>
        <color indexed="8"/>
        <rFont val="Arial"/>
        <family val="2"/>
      </rPr>
      <t xml:space="preserve">. </t>
    </r>
    <r>
      <rPr>
        <sz val="10"/>
        <color indexed="8"/>
        <rFont val="Arial"/>
        <family val="2"/>
      </rPr>
      <t xml:space="preserve">In this way it is easier to understand each of the recalculations done. </t>
    </r>
  </si>
  <si>
    <r>
      <t>8.</t>
    </r>
    <r>
      <rPr>
        <b/>
        <sz val="7"/>
        <color indexed="8"/>
        <rFont val="Times New Roman"/>
        <family val="2"/>
      </rPr>
      <t xml:space="preserve">       </t>
    </r>
    <r>
      <rPr>
        <b/>
        <sz val="10"/>
        <color indexed="8"/>
        <rFont val="Arial"/>
        <family val="2"/>
      </rPr>
      <t>Fuel and CO2 prices</t>
    </r>
  </si>
  <si>
    <t>Who those who want to know more about how fuel and CO2 prices are calculated in the ETM this is the place to check it out.</t>
  </si>
  <si>
    <t>Enecogen</t>
  </si>
  <si>
    <t>Siemens Energy is responsible for the turnkey construction of the Enecogen combined cycle power project in the Rotterdam harbor in the Netherlands. The project with an installed capacity of approximately 870 megawatts (MW) is scheduled to go on line in late 2011. The order volume, including a long-term maintenance agreement, is just under EUR 700 million.</t>
  </si>
  <si>
    <t>http://www.enecogen.com/parties/Pages/Parties.aspx</t>
  </si>
  <si>
    <t>Yes, contains constrcution costs.</t>
  </si>
  <si>
    <t>euro / MW</t>
  </si>
  <si>
    <t>Added fuel and co2 calculations</t>
  </si>
  <si>
    <t>Broek_20100623_Modelling approaches to assess and design CO2 capture, transport and storage</t>
  </si>
  <si>
    <t>2010_UU_CS</t>
  </si>
  <si>
    <t>Use weblink</t>
  </si>
  <si>
    <t>2010_IEA_EM.ec</t>
  </si>
  <si>
    <t>2010_HVD_EaGN</t>
  </si>
  <si>
    <t>2011_SM_ET.Elt</t>
  </si>
  <si>
    <t>Siemens_20110801_Living Energy - Two world records</t>
  </si>
  <si>
    <t>GCI_20110308_economic-assessment-carbon-capture-and-storage-technologies-2011-update</t>
  </si>
  <si>
    <t>See comment in this cell for more elaborate argumentation.</t>
  </si>
</sst>
</file>

<file path=xl/styles.xml><?xml version="1.0" encoding="utf-8"?>
<styleSheet xmlns="http://schemas.openxmlformats.org/spreadsheetml/2006/main">
  <numFmts count="11">
    <numFmt numFmtId="164" formatCode="0.0"/>
    <numFmt numFmtId="165" formatCode="[$-413]d\ mmmm\ yyyy;@"/>
    <numFmt numFmtId="166" formatCode="_-&quot;€&quot;\ * #,##0.00_-;_-&quot;€&quot;\ * #,##0.00\-;_-&quot;€&quot;\ * &quot;-&quot;??_-;_-@_-"/>
    <numFmt numFmtId="167" formatCode="0.0%"/>
    <numFmt numFmtId="168" formatCode="[$-409]mmmm\ d\,\ yyyy;@"/>
    <numFmt numFmtId="169" formatCode="_-* #,##0.00_-;\-* #,##0.00_-;_-* &quot;-&quot;??_-;_-@_-"/>
    <numFmt numFmtId="170" formatCode="#,##0.0"/>
    <numFmt numFmtId="171" formatCode="_-* #,##0.00_-;_-* #,##0.00\-;_-* &quot;-&quot;??_-;_-@_-"/>
    <numFmt numFmtId="172" formatCode="#,##0_ ;\-#,##0\ "/>
    <numFmt numFmtId="173" formatCode="0.000"/>
    <numFmt numFmtId="174" formatCode="0.0000000"/>
  </numFmts>
  <fonts count="116">
    <font>
      <sz val="12"/>
      <color theme="1"/>
      <name val="Lettertype hoofdtekst"/>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Lettertype hoofdtekst"/>
      <family val="2"/>
    </font>
    <font>
      <sz val="12"/>
      <color theme="1"/>
      <name val="Arial"/>
      <family val="2"/>
    </font>
    <font>
      <sz val="11"/>
      <color indexed="8"/>
      <name val="Calibri"/>
      <family val="2"/>
    </font>
    <font>
      <b/>
      <sz val="11"/>
      <color theme="1"/>
      <name val="Calibri"/>
      <family val="2"/>
      <scheme val="minor"/>
    </font>
    <font>
      <sz val="11"/>
      <name val="Calibri"/>
      <family val="2"/>
      <scheme val="minor"/>
    </font>
    <font>
      <sz val="10"/>
      <name val="Arial"/>
      <family val="2"/>
    </font>
    <font>
      <b/>
      <sz val="10"/>
      <name val="Arial"/>
      <family val="2"/>
    </font>
    <font>
      <sz val="10"/>
      <color theme="1"/>
      <name val="Arial"/>
      <family val="2"/>
    </font>
    <font>
      <u/>
      <sz val="12"/>
      <color theme="10"/>
      <name val="Lettertype hoofdtekst"/>
      <family val="2"/>
    </font>
    <font>
      <u/>
      <sz val="12"/>
      <color theme="11"/>
      <name val="Lettertype hoofdtekst"/>
      <family val="2"/>
    </font>
    <font>
      <sz val="15"/>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0006"/>
      <name val="Calibri"/>
      <family val="2"/>
      <scheme val="minor"/>
    </font>
    <font>
      <sz val="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8"/>
      <name val="Arial"/>
      <family val="2"/>
    </font>
    <font>
      <b/>
      <sz val="15"/>
      <color indexed="56"/>
      <name val="Calibri"/>
      <family val="2"/>
    </font>
    <font>
      <b/>
      <sz val="13"/>
      <color indexed="56"/>
      <name val="Calibri"/>
      <family val="2"/>
    </font>
    <font>
      <b/>
      <sz val="11"/>
      <color indexed="56"/>
      <name val="Calibri"/>
      <family val="2"/>
    </font>
    <font>
      <u/>
      <sz val="8.5"/>
      <color indexed="12"/>
      <name val="Arial"/>
      <family val="2"/>
    </font>
    <font>
      <u/>
      <sz val="8"/>
      <color indexed="12"/>
      <name val="Arial"/>
      <family val="2"/>
    </font>
    <font>
      <sz val="11"/>
      <color indexed="62"/>
      <name val="Calibri"/>
      <family val="2"/>
    </font>
    <font>
      <sz val="11"/>
      <color indexed="52"/>
      <name val="Calibri"/>
      <family val="2"/>
    </font>
    <font>
      <sz val="11"/>
      <color indexed="60"/>
      <name val="Calibri"/>
      <family val="2"/>
    </font>
    <font>
      <sz val="10"/>
      <name val="Verdana"/>
      <family val="2"/>
    </font>
    <font>
      <sz val="8"/>
      <name val="Arial Narrow"/>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1"/>
      <color theme="10"/>
      <name val="Calibri"/>
      <family val="2"/>
    </font>
    <font>
      <sz val="10"/>
      <color theme="0"/>
      <name val="Arial"/>
      <family val="2"/>
    </font>
    <font>
      <sz val="12"/>
      <color theme="0"/>
      <name val="Lettertype hoofdtekst"/>
      <family val="2"/>
    </font>
    <font>
      <sz val="8"/>
      <color theme="1"/>
      <name val="Arial"/>
      <family val="2"/>
    </font>
    <font>
      <b/>
      <sz val="10"/>
      <color theme="0"/>
      <name val="Arial"/>
      <family val="2"/>
    </font>
    <font>
      <b/>
      <sz val="10"/>
      <color indexed="9"/>
      <name val="Arial"/>
      <family val="2"/>
    </font>
    <font>
      <b/>
      <sz val="10"/>
      <color theme="1"/>
      <name val="Arial"/>
      <family val="2"/>
    </font>
    <font>
      <u/>
      <sz val="10"/>
      <color theme="10"/>
      <name val="Arial"/>
      <family val="2"/>
    </font>
    <font>
      <sz val="9"/>
      <color indexed="81"/>
      <name val="Tahoma"/>
      <family val="2"/>
    </font>
    <font>
      <b/>
      <sz val="9"/>
      <color indexed="81"/>
      <name val="Tahoma"/>
      <family val="2"/>
    </font>
    <font>
      <u/>
      <sz val="10"/>
      <color indexed="12"/>
      <name val="Arial"/>
      <family val="2"/>
    </font>
    <font>
      <sz val="10"/>
      <color theme="1"/>
      <name val="Lettertype hoofdtekst"/>
      <family val="2"/>
    </font>
    <font>
      <sz val="10"/>
      <color rgb="FFFF0000"/>
      <name val="Arial"/>
      <family val="2"/>
    </font>
    <font>
      <b/>
      <sz val="8"/>
      <color indexed="8"/>
      <name val="Arial"/>
      <family val="2"/>
    </font>
    <font>
      <sz val="8"/>
      <color indexed="8"/>
      <name val="Arial"/>
      <family val="2"/>
    </font>
    <font>
      <b/>
      <sz val="9"/>
      <color indexed="8"/>
      <name val="Tahoma"/>
      <family val="2"/>
    </font>
    <font>
      <sz val="9"/>
      <color indexed="8"/>
      <name val="Tahoma"/>
      <family val="2"/>
    </font>
    <font>
      <b/>
      <sz val="9"/>
      <color indexed="8"/>
      <name val="Lettertype hoofdtekst"/>
      <family val="2"/>
    </font>
    <font>
      <sz val="10"/>
      <color indexed="8"/>
      <name val="Arial"/>
      <family val="2"/>
    </font>
    <font>
      <sz val="12"/>
      <color indexed="8"/>
      <name val="Arial"/>
      <family val="2"/>
    </font>
    <font>
      <b/>
      <sz val="15"/>
      <color indexed="8"/>
      <name val="Arial"/>
      <family val="2"/>
    </font>
    <font>
      <sz val="8"/>
      <color indexed="9"/>
      <name val="Arial"/>
      <family val="2"/>
    </font>
    <font>
      <b/>
      <sz val="8"/>
      <color indexed="9"/>
      <name val="Arial"/>
      <family val="2"/>
    </font>
    <font>
      <sz val="12"/>
      <color indexed="9"/>
      <name val="Arial"/>
      <family val="2"/>
    </font>
    <font>
      <sz val="9"/>
      <name val="Arial"/>
      <family val="2"/>
    </font>
    <font>
      <sz val="8"/>
      <color indexed="30"/>
      <name val="Arial"/>
      <family val="2"/>
    </font>
    <font>
      <b/>
      <sz val="12"/>
      <color indexed="8"/>
      <name val="Arial"/>
      <family val="2"/>
    </font>
    <font>
      <sz val="9"/>
      <color indexed="8"/>
      <name val="Arial"/>
      <family val="2"/>
    </font>
    <font>
      <b/>
      <sz val="9"/>
      <name val="Arial"/>
      <family val="2"/>
    </font>
    <font>
      <b/>
      <sz val="8"/>
      <color indexed="30"/>
      <name val="Arial"/>
      <family val="2"/>
    </font>
    <font>
      <sz val="8"/>
      <color rgb="FF0070C0"/>
      <name val="Arial"/>
      <family val="2"/>
    </font>
    <font>
      <b/>
      <sz val="9"/>
      <color indexed="9"/>
      <name val="Arial"/>
      <family val="2"/>
    </font>
    <font>
      <b/>
      <sz val="12"/>
      <color theme="1"/>
      <name val="Arial"/>
      <family val="2"/>
    </font>
    <font>
      <sz val="12"/>
      <color theme="1"/>
      <name val="Calibri"/>
      <family val="2"/>
      <scheme val="minor"/>
    </font>
    <font>
      <sz val="8"/>
      <color rgb="FFFF0000"/>
      <name val="Arial"/>
      <family val="2"/>
    </font>
    <font>
      <b/>
      <sz val="12"/>
      <color theme="0"/>
      <name val="Arial"/>
      <family val="2"/>
    </font>
    <font>
      <sz val="9"/>
      <color rgb="FF0070C0"/>
      <name val="Arial"/>
      <family val="2"/>
    </font>
    <font>
      <sz val="9"/>
      <color theme="1"/>
      <name val="Arial"/>
      <family val="2"/>
    </font>
    <font>
      <sz val="8"/>
      <color theme="0"/>
      <name val="Arial"/>
      <family val="2"/>
    </font>
    <font>
      <b/>
      <sz val="8"/>
      <color rgb="FF0070C0"/>
      <name val="Arial"/>
      <family val="2"/>
    </font>
    <font>
      <b/>
      <sz val="9"/>
      <color theme="1"/>
      <name val="Arial"/>
      <family val="2"/>
    </font>
    <font>
      <sz val="9"/>
      <color rgb="FFFF0000"/>
      <name val="Arial"/>
      <family val="2"/>
    </font>
    <font>
      <sz val="12"/>
      <color indexed="8"/>
      <name val="Lettertype hoofdtekst"/>
      <family val="2"/>
    </font>
    <font>
      <b/>
      <sz val="9"/>
      <color indexed="8"/>
      <name val="Arial"/>
      <family val="2"/>
    </font>
    <font>
      <sz val="9"/>
      <color indexed="8"/>
      <name val="Symbol"/>
      <family val="1"/>
      <charset val="2"/>
    </font>
    <font>
      <sz val="7"/>
      <color indexed="8"/>
      <name val="Times New Roman"/>
      <family val="1"/>
      <charset val="2"/>
    </font>
    <font>
      <sz val="9"/>
      <color indexed="8"/>
      <name val="Arial"/>
      <family val="1"/>
      <charset val="2"/>
    </font>
    <font>
      <i/>
      <sz val="9"/>
      <color indexed="8"/>
      <name val="Arial"/>
      <family val="2"/>
    </font>
    <font>
      <i/>
      <sz val="12"/>
      <color indexed="8"/>
      <name val="Lettertype hoofdtekst"/>
      <family val="2"/>
    </font>
    <font>
      <b/>
      <sz val="9"/>
      <color indexed="8"/>
      <name val="Arial"/>
      <family val="1"/>
      <charset val="2"/>
    </font>
    <font>
      <i/>
      <sz val="9"/>
      <color indexed="8"/>
      <name val="Wingdings"/>
      <family val="2"/>
    </font>
    <font>
      <i/>
      <sz val="9"/>
      <color indexed="8"/>
      <name val="Arial"/>
      <family val="1"/>
      <charset val="2"/>
    </font>
    <font>
      <sz val="10"/>
      <color indexed="8"/>
      <name val="Arial"/>
      <family val="1"/>
      <charset val="2"/>
    </font>
    <font>
      <b/>
      <sz val="10"/>
      <color indexed="8"/>
      <name val="Arial"/>
      <family val="2"/>
    </font>
    <font>
      <b/>
      <sz val="10"/>
      <color indexed="8"/>
      <name val="Calibri"/>
      <family val="2"/>
    </font>
    <font>
      <b/>
      <sz val="7"/>
      <color indexed="8"/>
      <name val="Times New Roman"/>
      <family val="2"/>
    </font>
    <font>
      <i/>
      <sz val="10"/>
      <color indexed="8"/>
      <name val="Arial"/>
      <family val="2"/>
    </font>
    <font>
      <b/>
      <sz val="9"/>
      <color rgb="FF404040"/>
      <name val="Verdana"/>
      <family val="2"/>
    </font>
    <font>
      <sz val="9"/>
      <color rgb="FF333333"/>
      <name val="Verdana"/>
      <family val="2"/>
    </font>
  </fonts>
  <fills count="74">
    <fill>
      <patternFill patternType="none"/>
    </fill>
    <fill>
      <patternFill patternType="gray125"/>
    </fill>
    <fill>
      <patternFill patternType="solid">
        <fgColor rgb="FFFFC7CE"/>
      </patternFill>
    </fill>
    <fill>
      <patternFill patternType="solid">
        <fgColor theme="3" tint="-0.499984740745262"/>
        <bgColor indexed="64"/>
      </patternFill>
    </fill>
    <fill>
      <patternFill patternType="solid">
        <fgColor indexed="44"/>
        <bgColor indexed="64"/>
      </patternFill>
    </fill>
    <fill>
      <patternFill patternType="solid">
        <fgColor indexed="43"/>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3" tint="-0.249977111117893"/>
        <bgColor indexed="64"/>
      </patternFill>
    </fill>
    <fill>
      <patternFill patternType="solid">
        <fgColor theme="0"/>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theme="0" tint="-4.9989318521683403E-2"/>
        <bgColor indexed="64"/>
      </patternFill>
    </fill>
    <fill>
      <patternFill patternType="solid">
        <fgColor indexed="22"/>
      </patternFill>
    </fill>
    <fill>
      <patternFill patternType="solid">
        <fgColor indexed="55"/>
      </patternFill>
    </fill>
    <fill>
      <patternFill patternType="solid">
        <fgColor indexed="43"/>
      </patternFill>
    </fill>
    <fill>
      <patternFill patternType="solid">
        <fgColor indexed="33"/>
        <bgColor indexed="64"/>
      </patternFill>
    </fill>
    <fill>
      <patternFill patternType="solid">
        <fgColor indexed="26"/>
      </patternFill>
    </fill>
    <fill>
      <patternFill patternType="solid">
        <fgColor theme="4" tint="0.79998168889431442"/>
        <bgColor indexed="64"/>
      </patternFill>
    </fill>
    <fill>
      <patternFill patternType="solid">
        <fgColor rgb="FF7030A0"/>
        <bgColor indexed="64"/>
      </patternFill>
    </fill>
    <fill>
      <patternFill patternType="solid">
        <fgColor theme="7" tint="-0.499984740745262"/>
        <bgColor indexed="64"/>
      </patternFill>
    </fill>
    <fill>
      <patternFill patternType="solid">
        <fgColor theme="0" tint="-0.499984740745262"/>
        <bgColor indexed="64"/>
      </patternFill>
    </fill>
    <fill>
      <patternFill patternType="solid">
        <fgColor rgb="FFFFFFFF"/>
        <bgColor indexed="64"/>
      </patternFill>
    </fill>
    <fill>
      <patternFill patternType="solid">
        <fgColor rgb="FF0F253F"/>
        <bgColor indexed="64"/>
      </patternFill>
    </fill>
    <fill>
      <patternFill patternType="solid">
        <fgColor rgb="FF17375D"/>
        <bgColor indexed="64"/>
      </patternFill>
    </fill>
    <fill>
      <patternFill patternType="solid">
        <fgColor rgb="FF254061"/>
        <bgColor indexed="64"/>
      </patternFill>
    </fill>
    <fill>
      <patternFill patternType="solid">
        <fgColor rgb="FF3F3151"/>
        <bgColor indexed="64"/>
      </patternFill>
    </fill>
    <fill>
      <patternFill patternType="solid">
        <fgColor rgb="FF376091"/>
        <bgColor indexed="64"/>
      </patternFill>
    </fill>
  </fills>
  <borders count="134">
    <border>
      <left/>
      <right/>
      <top/>
      <bottom/>
      <diagonal/>
    </border>
    <border>
      <left style="medium">
        <color auto="1"/>
      </left>
      <right/>
      <top/>
      <bottom/>
      <diagonal/>
    </border>
    <border>
      <left style="medium">
        <color auto="1"/>
      </left>
      <right/>
      <top style="medium">
        <color auto="1"/>
      </top>
      <bottom/>
      <diagonal/>
    </border>
    <border>
      <left/>
      <right/>
      <top style="medium">
        <color auto="1"/>
      </top>
      <bottom/>
      <diagonal/>
    </border>
    <border>
      <left style="thin">
        <color auto="1"/>
      </left>
      <right style="thin">
        <color auto="1"/>
      </right>
      <top style="thin">
        <color auto="1"/>
      </top>
      <bottom style="thin">
        <color auto="1"/>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bottom/>
      <diagonal/>
    </border>
    <border>
      <left/>
      <right style="thin">
        <color auto="1"/>
      </right>
      <top/>
      <bottom/>
      <diagonal/>
    </border>
    <border>
      <left/>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theme="0"/>
      </right>
      <top style="thin">
        <color auto="1"/>
      </top>
      <bottom style="thin">
        <color auto="1"/>
      </bottom>
      <diagonal/>
    </border>
    <border>
      <left style="thin">
        <color theme="0"/>
      </left>
      <right style="thin">
        <color theme="0"/>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auto="1"/>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auto="1"/>
      </left>
      <right style="thin">
        <color indexed="64"/>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style="thin">
        <color auto="1"/>
      </right>
      <top style="thin">
        <color indexed="64"/>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auto="1"/>
      </left>
      <right style="thin">
        <color indexed="64"/>
      </right>
      <top style="thin">
        <color auto="1"/>
      </top>
      <bottom style="thin">
        <color auto="1"/>
      </bottom>
      <diagonal/>
    </border>
    <border>
      <left style="thin">
        <color auto="1"/>
      </left>
      <right/>
      <top/>
      <bottom/>
      <diagonal/>
    </border>
    <border>
      <left/>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hair">
        <color auto="1"/>
      </right>
      <top/>
      <bottom/>
      <diagonal/>
    </border>
    <border>
      <left/>
      <right style="hair">
        <color auto="1"/>
      </right>
      <top/>
      <bottom style="thin">
        <color indexed="64"/>
      </bottom>
      <diagonal/>
    </border>
    <border>
      <left style="thin">
        <color indexed="64"/>
      </left>
      <right style="thin">
        <color auto="1"/>
      </right>
      <top/>
      <bottom style="thin">
        <color indexed="64"/>
      </bottom>
      <diagonal/>
    </border>
    <border>
      <left/>
      <right/>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style="thin">
        <color auto="1"/>
      </right>
      <top/>
      <bottom/>
      <diagonal/>
    </border>
    <border>
      <left/>
      <right style="hair">
        <color auto="1"/>
      </right>
      <top/>
      <bottom/>
      <diagonal/>
    </border>
    <border>
      <left/>
      <right style="thin">
        <color auto="1"/>
      </right>
      <top/>
      <bottom/>
      <diagonal/>
    </border>
    <border>
      <left style="thin">
        <color auto="1"/>
      </left>
      <right style="thin">
        <color auto="1"/>
      </right>
      <top/>
      <bottom style="thin">
        <color auto="1"/>
      </bottom>
      <diagonal/>
    </border>
    <border>
      <left style="hair">
        <color auto="1"/>
      </left>
      <right/>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style="thin">
        <color auto="1"/>
      </right>
      <top/>
      <bottom/>
      <diagonal/>
    </border>
    <border>
      <left style="thin">
        <color auto="1"/>
      </left>
      <right style="thin">
        <color auto="1"/>
      </right>
      <top/>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style="thin">
        <color auto="1"/>
      </left>
      <right/>
      <top/>
      <bottom/>
      <diagonal/>
    </border>
    <border>
      <left/>
      <right style="thin">
        <color auto="1"/>
      </right>
      <top/>
      <bottom/>
      <diagonal/>
    </border>
    <border>
      <left style="thin">
        <color auto="1"/>
      </left>
      <right style="thin">
        <color indexed="64"/>
      </right>
      <top style="thin">
        <color auto="1"/>
      </top>
      <bottom style="thin">
        <color auto="1"/>
      </bottom>
      <diagonal/>
    </border>
    <border>
      <left/>
      <right style="thin">
        <color auto="1"/>
      </right>
      <top/>
      <bottom/>
      <diagonal/>
    </border>
    <border>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auto="1"/>
      </left>
      <right style="thin">
        <color auto="1"/>
      </right>
      <top/>
      <bottom style="thin">
        <color auto="1"/>
      </bottom>
      <diagonal/>
    </border>
  </borders>
  <cellStyleXfs count="57962">
    <xf numFmtId="0" fontId="0" fillId="0" borderId="0"/>
    <xf numFmtId="0" fontId="12" fillId="4" borderId="1" applyFont="0" applyBorder="0">
      <alignment vertical="center"/>
    </xf>
    <xf numFmtId="164" fontId="14" fillId="5" borderId="4">
      <alignment horizontal="right" vertical="center"/>
    </xf>
    <xf numFmtId="0" fontId="12" fillId="0" borderId="4">
      <alignment vertical="center"/>
    </xf>
    <xf numFmtId="0" fontId="15" fillId="0" borderId="0"/>
    <xf numFmtId="166" fontId="15" fillId="0" borderId="0" applyFont="0" applyFill="0" applyBorder="0" applyAlignment="0" applyProtection="0"/>
    <xf numFmtId="9" fontId="15" fillId="0" borderId="0" applyFon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9" fillId="0" borderId="0"/>
    <xf numFmtId="0" fontId="10" fillId="0" borderId="0"/>
    <xf numFmtId="9" fontId="10" fillId="0" borderId="0" applyFont="0" applyFill="0" applyBorder="0" applyAlignment="0" applyProtection="0"/>
    <xf numFmtId="164" fontId="14" fillId="5" borderId="37">
      <alignment horizontal="right" vertical="center"/>
    </xf>
    <xf numFmtId="0" fontId="12" fillId="0" borderId="37">
      <alignment vertical="center"/>
    </xf>
    <xf numFmtId="164" fontId="14" fillId="5" borderId="37">
      <alignment horizontal="right" vertical="center"/>
    </xf>
    <xf numFmtId="0" fontId="48" fillId="45" borderId="28" applyNumberFormat="0" applyAlignment="0" applyProtection="0"/>
    <xf numFmtId="0" fontId="9" fillId="0" borderId="0"/>
    <xf numFmtId="0" fontId="57" fillId="0" borderId="0" applyNumberFormat="0" applyFill="0" applyBorder="0" applyAlignment="0" applyProtection="0">
      <alignment vertical="top"/>
      <protection locked="0"/>
    </xf>
    <xf numFmtId="166" fontId="9" fillId="0" borderId="0" applyFont="0" applyFill="0" applyBorder="0" applyAlignment="0" applyProtection="0"/>
    <xf numFmtId="9" fontId="9" fillId="0" borderId="0" applyFont="0" applyFill="0" applyBorder="0" applyAlignment="0" applyProtection="0"/>
    <xf numFmtId="0" fontId="24" fillId="10" borderId="0" applyNumberFormat="0" applyBorder="0" applyAlignment="0" applyProtection="0"/>
    <xf numFmtId="0" fontId="9" fillId="17" borderId="0" applyNumberFormat="0" applyBorder="0" applyAlignment="0" applyProtection="0"/>
    <xf numFmtId="0" fontId="12" fillId="40" borderId="0" applyNumberFormat="0" applyBorder="0" applyAlignment="0" applyProtection="0"/>
    <xf numFmtId="0" fontId="9" fillId="21" borderId="0" applyNumberFormat="0" applyBorder="0" applyAlignment="0" applyProtection="0"/>
    <xf numFmtId="0" fontId="12" fillId="41" borderId="0" applyNumberFormat="0" applyBorder="0" applyAlignment="0" applyProtection="0"/>
    <xf numFmtId="0" fontId="9" fillId="25" borderId="0" applyNumberFormat="0" applyBorder="0" applyAlignment="0" applyProtection="0"/>
    <xf numFmtId="0" fontId="12" fillId="42" borderId="0" applyNumberFormat="0" applyBorder="0" applyAlignment="0" applyProtection="0"/>
    <xf numFmtId="0" fontId="9" fillId="29" borderId="0" applyNumberFormat="0" applyBorder="0" applyAlignment="0" applyProtection="0"/>
    <xf numFmtId="0" fontId="12" fillId="43" borderId="0" applyNumberFormat="0" applyBorder="0" applyAlignment="0" applyProtection="0"/>
    <xf numFmtId="0" fontId="9" fillId="33" borderId="0" applyNumberFormat="0" applyBorder="0" applyAlignment="0" applyProtection="0"/>
    <xf numFmtId="0" fontId="12" fillId="44" borderId="0" applyNumberFormat="0" applyBorder="0" applyAlignment="0" applyProtection="0"/>
    <xf numFmtId="0" fontId="9" fillId="37" borderId="0" applyNumberFormat="0" applyBorder="0" applyAlignment="0" applyProtection="0"/>
    <xf numFmtId="0" fontId="12" fillId="45" borderId="0" applyNumberFormat="0" applyBorder="0" applyAlignment="0" applyProtection="0"/>
    <xf numFmtId="0" fontId="9" fillId="18" borderId="0" applyNumberFormat="0" applyBorder="0" applyAlignment="0" applyProtection="0"/>
    <xf numFmtId="0" fontId="12" fillId="46" borderId="0" applyNumberFormat="0" applyBorder="0" applyAlignment="0" applyProtection="0"/>
    <xf numFmtId="0" fontId="9" fillId="22" borderId="0" applyNumberFormat="0" applyBorder="0" applyAlignment="0" applyProtection="0"/>
    <xf numFmtId="0" fontId="12" fillId="47" borderId="0" applyNumberFormat="0" applyBorder="0" applyAlignment="0" applyProtection="0"/>
    <xf numFmtId="0" fontId="9" fillId="26" borderId="0" applyNumberFormat="0" applyBorder="0" applyAlignment="0" applyProtection="0"/>
    <xf numFmtId="0" fontId="12" fillId="48" borderId="0" applyNumberFormat="0" applyBorder="0" applyAlignment="0" applyProtection="0"/>
    <xf numFmtId="0" fontId="9" fillId="30" borderId="0" applyNumberFormat="0" applyBorder="0" applyAlignment="0" applyProtection="0"/>
    <xf numFmtId="0" fontId="12" fillId="43" borderId="0" applyNumberFormat="0" applyBorder="0" applyAlignment="0" applyProtection="0"/>
    <xf numFmtId="0" fontId="9" fillId="34" borderId="0" applyNumberFormat="0" applyBorder="0" applyAlignment="0" applyProtection="0"/>
    <xf numFmtId="0" fontId="12" fillId="46" borderId="0" applyNumberFormat="0" applyBorder="0" applyAlignment="0" applyProtection="0"/>
    <xf numFmtId="0" fontId="9" fillId="38" borderId="0" applyNumberFormat="0" applyBorder="0" applyAlignment="0" applyProtection="0"/>
    <xf numFmtId="0" fontId="12" fillId="49" borderId="0" applyNumberFormat="0" applyBorder="0" applyAlignment="0" applyProtection="0"/>
    <xf numFmtId="0" fontId="33" fillId="19" borderId="0" applyNumberFormat="0" applyBorder="0" applyAlignment="0" applyProtection="0"/>
    <xf numFmtId="0" fontId="36" fillId="50" borderId="0" applyNumberFormat="0" applyBorder="0" applyAlignment="0" applyProtection="0"/>
    <xf numFmtId="0" fontId="33" fillId="23" borderId="0" applyNumberFormat="0" applyBorder="0" applyAlignment="0" applyProtection="0"/>
    <xf numFmtId="0" fontId="36" fillId="47" borderId="0" applyNumberFormat="0" applyBorder="0" applyAlignment="0" applyProtection="0"/>
    <xf numFmtId="0" fontId="33" fillId="27" borderId="0" applyNumberFormat="0" applyBorder="0" applyAlignment="0" applyProtection="0"/>
    <xf numFmtId="0" fontId="36" fillId="48" borderId="0" applyNumberFormat="0" applyBorder="0" applyAlignment="0" applyProtection="0"/>
    <xf numFmtId="0" fontId="33" fillId="31" borderId="0" applyNumberFormat="0" applyBorder="0" applyAlignment="0" applyProtection="0"/>
    <xf numFmtId="0" fontId="36" fillId="51" borderId="0" applyNumberFormat="0" applyBorder="0" applyAlignment="0" applyProtection="0"/>
    <xf numFmtId="0" fontId="33" fillId="35" borderId="0" applyNumberFormat="0" applyBorder="0" applyAlignment="0" applyProtection="0"/>
    <xf numFmtId="0" fontId="36" fillId="52" borderId="0" applyNumberFormat="0" applyBorder="0" applyAlignment="0" applyProtection="0"/>
    <xf numFmtId="0" fontId="33" fillId="39" borderId="0" applyNumberFormat="0" applyBorder="0" applyAlignment="0" applyProtection="0"/>
    <xf numFmtId="0" fontId="36" fillId="53" borderId="0" applyNumberFormat="0" applyBorder="0" applyAlignment="0" applyProtection="0"/>
    <xf numFmtId="0" fontId="33" fillId="16" borderId="0" applyNumberFormat="0" applyBorder="0" applyAlignment="0" applyProtection="0"/>
    <xf numFmtId="0" fontId="36" fillId="54" borderId="0" applyNumberFormat="0" applyBorder="0" applyAlignment="0" applyProtection="0"/>
    <xf numFmtId="0" fontId="33" fillId="20" borderId="0" applyNumberFormat="0" applyBorder="0" applyAlignment="0" applyProtection="0"/>
    <xf numFmtId="0" fontId="36" fillId="55" borderId="0" applyNumberFormat="0" applyBorder="0" applyAlignment="0" applyProtection="0"/>
    <xf numFmtId="0" fontId="33" fillId="24" borderId="0" applyNumberFormat="0" applyBorder="0" applyAlignment="0" applyProtection="0"/>
    <xf numFmtId="0" fontId="36" fillId="56" borderId="0" applyNumberFormat="0" applyBorder="0" applyAlignment="0" applyProtection="0"/>
    <xf numFmtId="0" fontId="33" fillId="28" borderId="0" applyNumberFormat="0" applyBorder="0" applyAlignment="0" applyProtection="0"/>
    <xf numFmtId="0" fontId="36" fillId="51" borderId="0" applyNumberFormat="0" applyBorder="0" applyAlignment="0" applyProtection="0"/>
    <xf numFmtId="0" fontId="33" fillId="32" borderId="0" applyNumberFormat="0" applyBorder="0" applyAlignment="0" applyProtection="0"/>
    <xf numFmtId="0" fontId="36" fillId="52" borderId="0" applyNumberFormat="0" applyBorder="0" applyAlignment="0" applyProtection="0"/>
    <xf numFmtId="0" fontId="33" fillId="36" borderId="0" applyNumberFormat="0" applyBorder="0" applyAlignment="0" applyProtection="0"/>
    <xf numFmtId="0" fontId="36" fillId="57" borderId="0" applyNumberFormat="0" applyBorder="0" applyAlignment="0" applyProtection="0"/>
    <xf numFmtId="0" fontId="9" fillId="58" borderId="0"/>
    <xf numFmtId="0" fontId="12" fillId="4" borderId="1" applyFont="0" applyBorder="0">
      <alignment vertical="center"/>
    </xf>
    <xf numFmtId="0" fontId="34" fillId="2" borderId="0" applyNumberFormat="0" applyBorder="0" applyAlignment="0" applyProtection="0"/>
    <xf numFmtId="0" fontId="37" fillId="41" borderId="0" applyNumberFormat="0" applyBorder="0" applyAlignment="0" applyProtection="0"/>
    <xf numFmtId="0" fontId="12" fillId="0" borderId="4">
      <alignment vertical="center"/>
    </xf>
    <xf numFmtId="170" fontId="12" fillId="0" borderId="4">
      <alignment vertical="center"/>
    </xf>
    <xf numFmtId="0" fontId="28" fillId="13" borderId="22" applyNumberFormat="0" applyAlignment="0" applyProtection="0"/>
    <xf numFmtId="0" fontId="38" fillId="59" borderId="28" applyNumberFormat="0" applyAlignment="0" applyProtection="0"/>
    <xf numFmtId="0" fontId="30" fillId="14" borderId="25" applyNumberFormat="0" applyAlignment="0" applyProtection="0"/>
    <xf numFmtId="0" fontId="39" fillId="60" borderId="29" applyNumberFormat="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15" fillId="0" borderId="0" applyFont="0" applyFill="0" applyBorder="0" applyAlignment="0" applyProtection="0"/>
    <xf numFmtId="169" fontId="15" fillId="0" borderId="0" applyFont="0" applyFill="0" applyBorder="0" applyAlignment="0" applyProtection="0"/>
    <xf numFmtId="0" fontId="32" fillId="0" borderId="0" applyNumberFormat="0" applyFill="0" applyBorder="0" applyAlignment="0" applyProtection="0"/>
    <xf numFmtId="0" fontId="40" fillId="0" borderId="0" applyNumberFormat="0" applyFill="0" applyBorder="0" applyAlignment="0" applyProtection="0"/>
    <xf numFmtId="0" fontId="41" fillId="42" borderId="0" applyNumberFormat="0" applyBorder="0" applyAlignment="0" applyProtection="0"/>
    <xf numFmtId="0" fontId="42" fillId="0" borderId="0"/>
    <xf numFmtId="0" fontId="42" fillId="0" borderId="0" applyNumberFormat="0" applyFill="0" applyBorder="0" applyProtection="0"/>
    <xf numFmtId="0" fontId="42" fillId="0" borderId="0" applyNumberFormat="0" applyFill="0" applyBorder="0" applyProtection="0"/>
    <xf numFmtId="0" fontId="21" fillId="0" borderId="19" applyNumberFormat="0" applyFill="0" applyAlignment="0" applyProtection="0"/>
    <xf numFmtId="0" fontId="43" fillId="0" borderId="30" applyNumberFormat="0" applyFill="0" applyAlignment="0" applyProtection="0"/>
    <xf numFmtId="0" fontId="22" fillId="0" borderId="20" applyNumberFormat="0" applyFill="0" applyAlignment="0" applyProtection="0"/>
    <xf numFmtId="0" fontId="44" fillId="0" borderId="31" applyNumberFormat="0" applyFill="0" applyAlignment="0" applyProtection="0"/>
    <xf numFmtId="0" fontId="23" fillId="0" borderId="21" applyNumberFormat="0" applyFill="0" applyAlignment="0" applyProtection="0"/>
    <xf numFmtId="0" fontId="45" fillId="0" borderId="32" applyNumberFormat="0" applyFill="0" applyAlignment="0" applyProtection="0"/>
    <xf numFmtId="0" fontId="23"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alignment vertical="top"/>
      <protection locked="0"/>
    </xf>
    <xf numFmtId="0" fontId="47" fillId="0" borderId="0" applyNumberFormat="0" applyFill="0" applyBorder="0" applyProtection="0"/>
    <xf numFmtId="0" fontId="26" fillId="12" borderId="22" applyNumberFormat="0" applyAlignment="0" applyProtection="0"/>
    <xf numFmtId="0" fontId="48" fillId="45" borderId="28" applyNumberFormat="0" applyAlignment="0" applyProtection="0"/>
    <xf numFmtId="164" fontId="14" fillId="5" borderId="4">
      <alignment horizontal="right" vertical="center"/>
    </xf>
    <xf numFmtId="170" fontId="14" fillId="5" borderId="4">
      <alignment horizontal="right" vertical="center"/>
    </xf>
    <xf numFmtId="0" fontId="29" fillId="0" borderId="24" applyNumberFormat="0" applyFill="0" applyAlignment="0" applyProtection="0"/>
    <xf numFmtId="0" fontId="49" fillId="0" borderId="33" applyNumberFormat="0" applyFill="0" applyAlignment="0" applyProtection="0"/>
    <xf numFmtId="0" fontId="25" fillId="11" borderId="0" applyNumberFormat="0" applyBorder="0" applyAlignment="0" applyProtection="0"/>
    <xf numFmtId="0" fontId="50" fillId="61" borderId="0" applyNumberFormat="0" applyBorder="0" applyAlignment="0" applyProtection="0"/>
    <xf numFmtId="0" fontId="35" fillId="0" borderId="0"/>
    <xf numFmtId="0" fontId="51" fillId="0" borderId="0"/>
    <xf numFmtId="0" fontId="15" fillId="0" borderId="0"/>
    <xf numFmtId="0" fontId="15" fillId="0" borderId="0"/>
    <xf numFmtId="0" fontId="15" fillId="0" borderId="0" applyNumberFormat="0" applyFont="0" applyFill="0" applyBorder="0" applyAlignment="0" applyProtection="0"/>
    <xf numFmtId="0" fontId="15" fillId="62" borderId="0">
      <alignment vertical="center"/>
    </xf>
    <xf numFmtId="0" fontId="15" fillId="0" borderId="0" applyNumberFormat="0" applyFont="0" applyFill="0" applyBorder="0" applyAlignment="0" applyProtection="0"/>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35" fillId="0" borderId="0" applyNumberFormat="0" applyFill="0" applyBorder="0" applyProtection="0"/>
    <xf numFmtId="0" fontId="15" fillId="0" borderId="0"/>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0" borderId="0"/>
    <xf numFmtId="0" fontId="15" fillId="62" borderId="0">
      <alignment vertical="center"/>
    </xf>
    <xf numFmtId="0" fontId="35" fillId="0" borderId="0" applyNumberFormat="0" applyFill="0" applyBorder="0" applyProtection="0"/>
    <xf numFmtId="0" fontId="52" fillId="0" borderId="0"/>
    <xf numFmtId="0" fontId="12" fillId="0" borderId="0"/>
    <xf numFmtId="0" fontId="52" fillId="0" borderId="0"/>
    <xf numFmtId="0" fontId="52" fillId="0" borderId="0"/>
    <xf numFmtId="0" fontId="52" fillId="0" borderId="0"/>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0" borderId="0"/>
    <xf numFmtId="0" fontId="12" fillId="15" borderId="26" applyNumberFormat="0" applyFont="0" applyAlignment="0" applyProtection="0"/>
    <xf numFmtId="0" fontId="12" fillId="63" borderId="34" applyNumberFormat="0" applyFont="0" applyAlignment="0" applyProtection="0"/>
    <xf numFmtId="0" fontId="27" fillId="13" borderId="23" applyNumberFormat="0" applyAlignment="0" applyProtection="0"/>
    <xf numFmtId="0" fontId="53" fillId="59" borderId="35"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0" fontId="16" fillId="0" borderId="0" applyNumberFormat="0" applyFill="0" applyBorder="0" applyProtection="0"/>
    <xf numFmtId="0" fontId="16" fillId="0" borderId="0" applyNumberFormat="0" applyFill="0" applyBorder="0" applyProtection="0"/>
    <xf numFmtId="0" fontId="54" fillId="0" borderId="0" applyNumberFormat="0" applyFill="0" applyBorder="0" applyAlignment="0" applyProtection="0"/>
    <xf numFmtId="0" fontId="13" fillId="0" borderId="27" applyNumberFormat="0" applyFill="0" applyAlignment="0" applyProtection="0"/>
    <xf numFmtId="0" fontId="55" fillId="0" borderId="36" applyNumberFormat="0" applyFill="0" applyAlignment="0" applyProtection="0"/>
    <xf numFmtId="0" fontId="31" fillId="0" borderId="0" applyNumberFormat="0" applyFill="0" applyBorder="0" applyAlignment="0" applyProtection="0"/>
    <xf numFmtId="0" fontId="56" fillId="0" borderId="0" applyNumberFormat="0" applyFill="0" applyBorder="0" applyAlignment="0" applyProtection="0"/>
    <xf numFmtId="0" fontId="9" fillId="0" borderId="0"/>
    <xf numFmtId="166" fontId="9" fillId="0" borderId="0" applyFont="0" applyFill="0" applyBorder="0" applyAlignment="0" applyProtection="0"/>
    <xf numFmtId="9" fontId="9" fillId="0" borderId="0" applyFont="0" applyFill="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58" borderId="0"/>
    <xf numFmtId="169" fontId="9" fillId="0" borderId="0" applyFont="0" applyFill="0" applyBorder="0" applyAlignment="0" applyProtection="0"/>
    <xf numFmtId="169" fontId="9" fillId="0" borderId="0" applyFont="0" applyFill="0" applyBorder="0" applyAlignment="0" applyProtection="0"/>
    <xf numFmtId="0" fontId="12" fillId="0" borderId="37">
      <alignment vertical="center"/>
    </xf>
    <xf numFmtId="164" fontId="14" fillId="5" borderId="37">
      <alignment horizontal="right" vertical="center"/>
    </xf>
    <xf numFmtId="0" fontId="55" fillId="0" borderId="36" applyNumberFormat="0" applyFill="0" applyAlignment="0" applyProtection="0"/>
    <xf numFmtId="0" fontId="53" fillId="59" borderId="35" applyNumberFormat="0" applyAlignment="0" applyProtection="0"/>
    <xf numFmtId="0" fontId="12" fillId="63" borderId="34" applyNumberFormat="0" applyFont="0" applyAlignment="0" applyProtection="0"/>
    <xf numFmtId="0" fontId="12" fillId="63" borderId="34" applyNumberFormat="0" applyFont="0" applyAlignment="0" applyProtection="0"/>
    <xf numFmtId="0" fontId="12" fillId="0" borderId="37">
      <alignment vertical="center"/>
    </xf>
    <xf numFmtId="170" fontId="12" fillId="0" borderId="37">
      <alignment vertical="center"/>
    </xf>
    <xf numFmtId="0" fontId="12" fillId="0" borderId="37">
      <alignment vertical="center"/>
    </xf>
    <xf numFmtId="170" fontId="12" fillId="0" borderId="37">
      <alignment vertical="center"/>
    </xf>
    <xf numFmtId="164" fontId="14" fillId="5" borderId="37">
      <alignment horizontal="right" vertical="center"/>
    </xf>
    <xf numFmtId="170" fontId="14" fillId="5" borderId="37">
      <alignment horizontal="right" vertical="center"/>
    </xf>
    <xf numFmtId="170" fontId="14" fillId="5" borderId="37">
      <alignment horizontal="right" vertical="center"/>
    </xf>
    <xf numFmtId="170" fontId="14" fillId="5" borderId="37">
      <alignment horizontal="right" vertical="center"/>
    </xf>
    <xf numFmtId="164" fontId="14" fillId="5" borderId="37">
      <alignment horizontal="right" vertical="center"/>
    </xf>
    <xf numFmtId="0" fontId="48" fillId="45" borderId="28" applyNumberFormat="0" applyAlignment="0" applyProtection="0"/>
    <xf numFmtId="0" fontId="48" fillId="45" borderId="28" applyNumberFormat="0" applyAlignment="0" applyProtection="0"/>
    <xf numFmtId="0" fontId="38" fillId="59" borderId="28" applyNumberFormat="0" applyAlignment="0" applyProtection="0"/>
    <xf numFmtId="170" fontId="12" fillId="0" borderId="37">
      <alignment vertical="center"/>
    </xf>
    <xf numFmtId="0" fontId="12" fillId="0" borderId="37">
      <alignment vertical="center"/>
    </xf>
    <xf numFmtId="0" fontId="38" fillId="59" borderId="28" applyNumberFormat="0" applyAlignment="0" applyProtection="0"/>
    <xf numFmtId="0" fontId="12" fillId="63" borderId="34" applyNumberFormat="0" applyFont="0" applyAlignment="0" applyProtection="0"/>
    <xf numFmtId="0" fontId="55" fillId="0" borderId="36" applyNumberFormat="0" applyFill="0" applyAlignment="0" applyProtection="0"/>
    <xf numFmtId="0" fontId="53" fillId="59" borderId="35" applyNumberFormat="0" applyAlignment="0" applyProtection="0"/>
    <xf numFmtId="0" fontId="12" fillId="0" borderId="37">
      <alignment vertical="center"/>
    </xf>
    <xf numFmtId="164" fontId="14" fillId="5" borderId="37">
      <alignment horizontal="right" vertical="center"/>
    </xf>
    <xf numFmtId="0" fontId="55" fillId="0" borderId="36" applyNumberFormat="0" applyFill="0" applyAlignment="0" applyProtection="0"/>
    <xf numFmtId="0" fontId="38" fillId="59" borderId="28" applyNumberFormat="0" applyAlignment="0" applyProtection="0"/>
    <xf numFmtId="0" fontId="53" fillId="59" borderId="35" applyNumberFormat="0" applyAlignment="0" applyProtection="0"/>
    <xf numFmtId="0" fontId="8" fillId="0" borderId="0"/>
    <xf numFmtId="0" fontId="8" fillId="0" borderId="0"/>
    <xf numFmtId="166" fontId="8" fillId="0" borderId="0" applyFont="0" applyFill="0" applyBorder="0" applyAlignment="0" applyProtection="0"/>
    <xf numFmtId="9" fontId="8" fillId="0" borderId="0" applyFont="0" applyFill="0" applyBorder="0" applyAlignment="0" applyProtection="0"/>
    <xf numFmtId="0" fontId="8" fillId="17"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58" borderId="0"/>
    <xf numFmtId="169" fontId="8" fillId="0" borderId="0" applyFont="0" applyFill="0" applyBorder="0" applyAlignment="0" applyProtection="0"/>
    <xf numFmtId="169" fontId="8"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0" fontId="8" fillId="17"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58" borderId="0"/>
    <xf numFmtId="169" fontId="8" fillId="0" borderId="0" applyFont="0" applyFill="0" applyBorder="0" applyAlignment="0" applyProtection="0"/>
    <xf numFmtId="169" fontId="8" fillId="0" borderId="0" applyFont="0" applyFill="0" applyBorder="0" applyAlignment="0" applyProtection="0"/>
    <xf numFmtId="0" fontId="7" fillId="0" borderId="0"/>
    <xf numFmtId="0" fontId="7" fillId="0" borderId="0"/>
    <xf numFmtId="166" fontId="7" fillId="0" borderId="0" applyFont="0" applyFill="0" applyBorder="0" applyAlignment="0" applyProtection="0"/>
    <xf numFmtId="9" fontId="7" fillId="0" borderId="0" applyFont="0" applyFill="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7"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55" fillId="0" borderId="42" applyNumberFormat="0" applyFill="0" applyAlignment="0" applyProtection="0"/>
    <xf numFmtId="0" fontId="53" fillId="59" borderId="41" applyNumberFormat="0" applyAlignment="0" applyProtection="0"/>
    <xf numFmtId="0" fontId="12" fillId="63" borderId="40" applyNumberFormat="0" applyFont="0" applyAlignment="0" applyProtection="0"/>
    <xf numFmtId="0" fontId="7" fillId="58" borderId="0"/>
    <xf numFmtId="169" fontId="7" fillId="0" borderId="0" applyFont="0" applyFill="0" applyBorder="0" applyAlignment="0" applyProtection="0"/>
    <xf numFmtId="169" fontId="7" fillId="0" borderId="0" applyFont="0" applyFill="0" applyBorder="0" applyAlignment="0" applyProtection="0"/>
    <xf numFmtId="0" fontId="48" fillId="45" borderId="39" applyNumberFormat="0" applyAlignment="0" applyProtection="0"/>
    <xf numFmtId="0" fontId="38" fillId="59" borderId="39" applyNumberFormat="0" applyAlignment="0" applyProtection="0"/>
    <xf numFmtId="0" fontId="48" fillId="45" borderId="39" applyNumberFormat="0" applyAlignment="0" applyProtection="0"/>
    <xf numFmtId="164" fontId="14" fillId="5" borderId="43">
      <alignment horizontal="right" vertical="center"/>
    </xf>
    <xf numFmtId="0" fontId="12" fillId="0" borderId="43">
      <alignment vertical="center"/>
    </xf>
    <xf numFmtId="164" fontId="14" fillId="5" borderId="43">
      <alignment horizontal="right" vertical="center"/>
    </xf>
    <xf numFmtId="0" fontId="7" fillId="0" borderId="0"/>
    <xf numFmtId="166" fontId="7" fillId="0" borderId="0" applyFont="0" applyFill="0" applyBorder="0" applyAlignment="0" applyProtection="0"/>
    <xf numFmtId="9" fontId="7" fillId="0" borderId="0" applyFont="0" applyFill="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7"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58"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166" fontId="7" fillId="0" borderId="0" applyFont="0" applyFill="0" applyBorder="0" applyAlignment="0" applyProtection="0"/>
    <xf numFmtId="9" fontId="7" fillId="0" borderId="0" applyFont="0" applyFill="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7"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58" borderId="0"/>
    <xf numFmtId="169" fontId="7" fillId="0" borderId="0" applyFont="0" applyFill="0" applyBorder="0" applyAlignment="0" applyProtection="0"/>
    <xf numFmtId="169" fontId="7" fillId="0" borderId="0" applyFont="0" applyFill="0" applyBorder="0" applyAlignment="0" applyProtection="0"/>
    <xf numFmtId="0" fontId="7" fillId="0" borderId="0"/>
    <xf numFmtId="166" fontId="7" fillId="0" borderId="0" applyFont="0" applyFill="0" applyBorder="0" applyAlignment="0" applyProtection="0"/>
    <xf numFmtId="9" fontId="7" fillId="0" borderId="0" applyFont="0" applyFill="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7"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58" borderId="0"/>
    <xf numFmtId="169" fontId="7" fillId="0" borderId="0" applyFont="0" applyFill="0" applyBorder="0" applyAlignment="0" applyProtection="0"/>
    <xf numFmtId="169" fontId="7" fillId="0" borderId="0" applyFont="0" applyFill="0" applyBorder="0" applyAlignment="0" applyProtection="0"/>
    <xf numFmtId="164" fontId="14" fillId="5" borderId="37">
      <alignment horizontal="right" vertical="center"/>
    </xf>
    <xf numFmtId="170" fontId="12" fillId="0" borderId="37">
      <alignment vertical="center"/>
    </xf>
    <xf numFmtId="0" fontId="12" fillId="0" borderId="37">
      <alignment vertical="center"/>
    </xf>
    <xf numFmtId="164" fontId="14" fillId="5" borderId="37">
      <alignment horizontal="right" vertical="center"/>
    </xf>
    <xf numFmtId="0" fontId="7" fillId="0" borderId="0"/>
    <xf numFmtId="166" fontId="7" fillId="0" borderId="0" applyFont="0" applyFill="0" applyBorder="0" applyAlignment="0" applyProtection="0"/>
    <xf numFmtId="9" fontId="7" fillId="0" borderId="0" applyFont="0" applyFill="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7"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58" borderId="0"/>
    <xf numFmtId="0" fontId="12" fillId="0" borderId="37">
      <alignment vertical="center"/>
    </xf>
    <xf numFmtId="0" fontId="38" fillId="59" borderId="28" applyNumberFormat="0" applyAlignment="0" applyProtection="0"/>
    <xf numFmtId="0" fontId="38" fillId="59" borderId="28" applyNumberFormat="0" applyAlignment="0" applyProtection="0"/>
    <xf numFmtId="169" fontId="7" fillId="0" borderId="0" applyFont="0" applyFill="0" applyBorder="0" applyAlignment="0" applyProtection="0"/>
    <xf numFmtId="169" fontId="7" fillId="0" borderId="0" applyFont="0" applyFill="0" applyBorder="0" applyAlignment="0" applyProtection="0"/>
    <xf numFmtId="0" fontId="48" fillId="45" borderId="28" applyNumberFormat="0" applyAlignment="0" applyProtection="0"/>
    <xf numFmtId="0" fontId="48" fillId="45" borderId="28" applyNumberFormat="0" applyAlignment="0" applyProtection="0"/>
    <xf numFmtId="170" fontId="14" fillId="5" borderId="37">
      <alignment horizontal="right" vertical="center"/>
    </xf>
    <xf numFmtId="170" fontId="14" fillId="5" borderId="37">
      <alignment horizontal="right" vertical="center"/>
    </xf>
    <xf numFmtId="164" fontId="14" fillId="5" borderId="37">
      <alignment horizontal="right" vertical="center"/>
    </xf>
    <xf numFmtId="170" fontId="12" fillId="0" borderId="37">
      <alignment vertical="center"/>
    </xf>
    <xf numFmtId="0" fontId="12" fillId="0" borderId="37">
      <alignment vertical="center"/>
    </xf>
    <xf numFmtId="0" fontId="12" fillId="63" borderId="34" applyNumberFormat="0" applyFont="0" applyAlignment="0" applyProtection="0"/>
    <xf numFmtId="0" fontId="53" fillId="59" borderId="35" applyNumberFormat="0" applyAlignment="0" applyProtection="0"/>
    <xf numFmtId="0" fontId="55" fillId="0" borderId="36" applyNumberFormat="0" applyFill="0" applyAlignment="0" applyProtection="0"/>
    <xf numFmtId="0" fontId="12" fillId="63" borderId="34" applyNumberFormat="0" applyFont="0" applyAlignment="0" applyProtection="0"/>
    <xf numFmtId="0" fontId="53" fillId="59" borderId="35" applyNumberFormat="0" applyAlignment="0" applyProtection="0"/>
    <xf numFmtId="0" fontId="12" fillId="0" borderId="37">
      <alignment vertical="center"/>
    </xf>
    <xf numFmtId="164" fontId="14" fillId="5" borderId="37">
      <alignment horizontal="right" vertical="center"/>
    </xf>
    <xf numFmtId="0" fontId="55" fillId="0" borderId="36" applyNumberFormat="0" applyFill="0" applyAlignment="0" applyProtection="0"/>
    <xf numFmtId="0" fontId="7" fillId="0" borderId="0"/>
    <xf numFmtId="166" fontId="7" fillId="0" borderId="0" applyFont="0" applyFill="0" applyBorder="0" applyAlignment="0" applyProtection="0"/>
    <xf numFmtId="9" fontId="7" fillId="0" borderId="0" applyFont="0" applyFill="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7"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58" borderId="0"/>
    <xf numFmtId="169" fontId="7" fillId="0" borderId="0" applyFont="0" applyFill="0" applyBorder="0" applyAlignment="0" applyProtection="0"/>
    <xf numFmtId="169" fontId="7" fillId="0" borderId="0" applyFont="0" applyFill="0" applyBorder="0" applyAlignment="0" applyProtection="0"/>
    <xf numFmtId="0" fontId="7" fillId="0" borderId="0"/>
    <xf numFmtId="166" fontId="7" fillId="0" borderId="0" applyFont="0" applyFill="0" applyBorder="0" applyAlignment="0" applyProtection="0"/>
    <xf numFmtId="9" fontId="7" fillId="0" borderId="0" applyFont="0" applyFill="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7"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58" borderId="0"/>
    <xf numFmtId="0" fontId="38" fillId="59" borderId="28" applyNumberFormat="0" applyAlignment="0" applyProtection="0"/>
    <xf numFmtId="169" fontId="7" fillId="0" borderId="0" applyFont="0" applyFill="0" applyBorder="0" applyAlignment="0" applyProtection="0"/>
    <xf numFmtId="169" fontId="7" fillId="0" borderId="0" applyFont="0" applyFill="0" applyBorder="0" applyAlignment="0" applyProtection="0"/>
    <xf numFmtId="0" fontId="48" fillId="45" borderId="28" applyNumberFormat="0" applyAlignment="0" applyProtection="0"/>
    <xf numFmtId="0" fontId="12" fillId="63" borderId="34" applyNumberFormat="0" applyFont="0" applyAlignment="0" applyProtection="0"/>
    <xf numFmtId="0" fontId="53" fillId="59" borderId="35" applyNumberFormat="0" applyAlignment="0" applyProtection="0"/>
    <xf numFmtId="0" fontId="55" fillId="0" borderId="36" applyNumberFormat="0" applyFill="0" applyAlignment="0" applyProtection="0"/>
    <xf numFmtId="0" fontId="7" fillId="0" borderId="0"/>
    <xf numFmtId="166" fontId="7" fillId="0" borderId="0" applyFont="0" applyFill="0" applyBorder="0" applyAlignment="0" applyProtection="0"/>
    <xf numFmtId="9" fontId="7" fillId="0" borderId="0" applyFont="0" applyFill="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7"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58" borderId="0"/>
    <xf numFmtId="169" fontId="7" fillId="0" borderId="0" applyFont="0" applyFill="0" applyBorder="0" applyAlignment="0" applyProtection="0"/>
    <xf numFmtId="169" fontId="7" fillId="0" borderId="0" applyFont="0" applyFill="0" applyBorder="0" applyAlignment="0" applyProtection="0"/>
    <xf numFmtId="0" fontId="12" fillId="0" borderId="43">
      <alignment vertical="center"/>
    </xf>
    <xf numFmtId="164" fontId="14" fillId="5" borderId="43">
      <alignment horizontal="right" vertical="center"/>
    </xf>
    <xf numFmtId="0" fontId="55" fillId="0" borderId="42" applyNumberFormat="0" applyFill="0" applyAlignment="0" applyProtection="0"/>
    <xf numFmtId="0" fontId="53" fillId="59" borderId="41" applyNumberFormat="0" applyAlignment="0" applyProtection="0"/>
    <xf numFmtId="0" fontId="12" fillId="63" borderId="40" applyNumberFormat="0" applyFont="0" applyAlignment="0" applyProtection="0"/>
    <xf numFmtId="0" fontId="12" fillId="63" borderId="40" applyNumberFormat="0" applyFont="0" applyAlignment="0" applyProtection="0"/>
    <xf numFmtId="0" fontId="12" fillId="0" borderId="43">
      <alignment vertical="center"/>
    </xf>
    <xf numFmtId="170" fontId="12" fillId="0" borderId="43">
      <alignment vertical="center"/>
    </xf>
    <xf numFmtId="0" fontId="12" fillId="0" borderId="43">
      <alignment vertical="center"/>
    </xf>
    <xf numFmtId="170" fontId="12" fillId="0" borderId="43">
      <alignment vertical="center"/>
    </xf>
    <xf numFmtId="164" fontId="14" fillId="5" borderId="43">
      <alignment horizontal="right" vertical="center"/>
    </xf>
    <xf numFmtId="170" fontId="14" fillId="5" borderId="43">
      <alignment horizontal="right" vertical="center"/>
    </xf>
    <xf numFmtId="170" fontId="14" fillId="5" borderId="43">
      <alignment horizontal="right" vertical="center"/>
    </xf>
    <xf numFmtId="170" fontId="14" fillId="5" borderId="43">
      <alignment horizontal="right" vertical="center"/>
    </xf>
    <xf numFmtId="164" fontId="14" fillId="5" borderId="43">
      <alignment horizontal="right" vertical="center"/>
    </xf>
    <xf numFmtId="0" fontId="48" fillId="45" borderId="39" applyNumberFormat="0" applyAlignment="0" applyProtection="0"/>
    <xf numFmtId="0" fontId="48" fillId="45" borderId="39" applyNumberFormat="0" applyAlignment="0" applyProtection="0"/>
    <xf numFmtId="0" fontId="38" fillId="59" borderId="39" applyNumberFormat="0" applyAlignment="0" applyProtection="0"/>
    <xf numFmtId="170" fontId="12" fillId="0" borderId="43">
      <alignment vertical="center"/>
    </xf>
    <xf numFmtId="0" fontId="12" fillId="0" borderId="43">
      <alignment vertical="center"/>
    </xf>
    <xf numFmtId="0" fontId="38" fillId="59" borderId="39" applyNumberFormat="0" applyAlignment="0" applyProtection="0"/>
    <xf numFmtId="0" fontId="12" fillId="63" borderId="40" applyNumberFormat="0" applyFont="0" applyAlignment="0" applyProtection="0"/>
    <xf numFmtId="0" fontId="55" fillId="0" borderId="42" applyNumberFormat="0" applyFill="0" applyAlignment="0" applyProtection="0"/>
    <xf numFmtId="0" fontId="53" fillId="59" borderId="41" applyNumberFormat="0" applyAlignment="0" applyProtection="0"/>
    <xf numFmtId="0" fontId="12" fillId="0" borderId="43">
      <alignment vertical="center"/>
    </xf>
    <xf numFmtId="164" fontId="14" fillId="5" borderId="43">
      <alignment horizontal="right" vertical="center"/>
    </xf>
    <xf numFmtId="0" fontId="55" fillId="0" borderId="42" applyNumberFormat="0" applyFill="0" applyAlignment="0" applyProtection="0"/>
    <xf numFmtId="0" fontId="38" fillId="59" borderId="39" applyNumberFormat="0" applyAlignment="0" applyProtection="0"/>
    <xf numFmtId="0" fontId="53" fillId="59" borderId="41" applyNumberFormat="0" applyAlignment="0" applyProtection="0"/>
    <xf numFmtId="164" fontId="14" fillId="5" borderId="43">
      <alignment horizontal="right" vertical="center"/>
    </xf>
    <xf numFmtId="170" fontId="12" fillId="0" borderId="43">
      <alignment vertical="center"/>
    </xf>
    <xf numFmtId="0" fontId="12" fillId="0" borderId="43">
      <alignment vertical="center"/>
    </xf>
    <xf numFmtId="164" fontId="14" fillId="5" borderId="43">
      <alignment horizontal="right" vertical="center"/>
    </xf>
    <xf numFmtId="0" fontId="12" fillId="0" borderId="43">
      <alignment vertical="center"/>
    </xf>
    <xf numFmtId="0" fontId="38" fillId="59" borderId="39" applyNumberFormat="0" applyAlignment="0" applyProtection="0"/>
    <xf numFmtId="0" fontId="38" fillId="59" borderId="39" applyNumberFormat="0" applyAlignment="0" applyProtection="0"/>
    <xf numFmtId="0" fontId="48" fillId="45" borderId="39" applyNumberFormat="0" applyAlignment="0" applyProtection="0"/>
    <xf numFmtId="0" fontId="48" fillId="45" borderId="39" applyNumberFormat="0" applyAlignment="0" applyProtection="0"/>
    <xf numFmtId="170" fontId="14" fillId="5" borderId="43">
      <alignment horizontal="right" vertical="center"/>
    </xf>
    <xf numFmtId="170" fontId="14" fillId="5" borderId="43">
      <alignment horizontal="right" vertical="center"/>
    </xf>
    <xf numFmtId="164" fontId="14" fillId="5" borderId="43">
      <alignment horizontal="right" vertical="center"/>
    </xf>
    <xf numFmtId="170" fontId="12" fillId="0" borderId="43">
      <alignment vertical="center"/>
    </xf>
    <xf numFmtId="0" fontId="12" fillId="0" borderId="43">
      <alignment vertical="center"/>
    </xf>
    <xf numFmtId="0" fontId="12" fillId="63" borderId="40" applyNumberFormat="0" applyFont="0" applyAlignment="0" applyProtection="0"/>
    <xf numFmtId="0" fontId="53" fillId="59" borderId="41" applyNumberFormat="0" applyAlignment="0" applyProtection="0"/>
    <xf numFmtId="0" fontId="55" fillId="0" borderId="42" applyNumberFormat="0" applyFill="0" applyAlignment="0" applyProtection="0"/>
    <xf numFmtId="0" fontId="12" fillId="63" borderId="40" applyNumberFormat="0" applyFont="0" applyAlignment="0" applyProtection="0"/>
    <xf numFmtId="0" fontId="53" fillId="59" borderId="41" applyNumberFormat="0" applyAlignment="0" applyProtection="0"/>
    <xf numFmtId="0" fontId="12" fillId="0" borderId="43">
      <alignment vertical="center"/>
    </xf>
    <xf numFmtId="164" fontId="14" fillId="5" borderId="43">
      <alignment horizontal="right" vertical="center"/>
    </xf>
    <xf numFmtId="0" fontId="55" fillId="0" borderId="42" applyNumberFormat="0" applyFill="0" applyAlignment="0" applyProtection="0"/>
    <xf numFmtId="0" fontId="38" fillId="59" borderId="39" applyNumberFormat="0" applyAlignment="0" applyProtection="0"/>
    <xf numFmtId="0" fontId="48" fillId="45" borderId="39" applyNumberFormat="0" applyAlignment="0" applyProtection="0"/>
    <xf numFmtId="0" fontId="12" fillId="63" borderId="40" applyNumberFormat="0" applyFont="0" applyAlignment="0" applyProtection="0"/>
    <xf numFmtId="0" fontId="53" fillId="59" borderId="41" applyNumberFormat="0" applyAlignment="0" applyProtection="0"/>
    <xf numFmtId="0" fontId="55" fillId="0" borderId="42" applyNumberFormat="0" applyFill="0" applyAlignment="0" applyProtection="0"/>
    <xf numFmtId="0" fontId="15" fillId="0" borderId="0">
      <alignment horizontal="center" vertical="center"/>
    </xf>
    <xf numFmtId="0" fontId="18" fillId="0" borderId="0" applyNumberFormat="0" applyFill="0" applyBorder="0" applyAlignment="0" applyProtection="0">
      <alignment vertical="top"/>
      <protection locked="0"/>
    </xf>
    <xf numFmtId="0" fontId="6" fillId="0" borderId="0"/>
    <xf numFmtId="164" fontId="14" fillId="5" borderId="48">
      <alignment horizontal="right" vertical="center"/>
    </xf>
    <xf numFmtId="0" fontId="12" fillId="0" borderId="48">
      <alignment vertical="center"/>
    </xf>
    <xf numFmtId="164" fontId="14" fillId="5" borderId="48">
      <alignment horizontal="right" vertical="center"/>
    </xf>
    <xf numFmtId="0" fontId="48" fillId="45" borderId="44" applyNumberFormat="0" applyAlignment="0" applyProtection="0"/>
    <xf numFmtId="0" fontId="6" fillId="0" borderId="0"/>
    <xf numFmtId="166" fontId="6" fillId="0" borderId="0" applyFont="0" applyFill="0" applyBorder="0" applyAlignment="0" applyProtection="0"/>
    <xf numFmtId="9" fontId="6" fillId="0" borderId="0" applyFont="0" applyFill="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58" borderId="0"/>
    <xf numFmtId="0" fontId="38" fillId="59" borderId="44" applyNumberFormat="0" applyAlignment="0" applyProtection="0"/>
    <xf numFmtId="169" fontId="6" fillId="0" borderId="0" applyFont="0" applyFill="0" applyBorder="0" applyAlignment="0" applyProtection="0"/>
    <xf numFmtId="169" fontId="6" fillId="0" borderId="0" applyFont="0" applyFill="0" applyBorder="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6" fillId="0" borderId="0"/>
    <xf numFmtId="166" fontId="6" fillId="0" borderId="0" applyFont="0" applyFill="0" applyBorder="0" applyAlignment="0" applyProtection="0"/>
    <xf numFmtId="9" fontId="6" fillId="0" borderId="0" applyFont="0" applyFill="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58" borderId="0"/>
    <xf numFmtId="169" fontId="6" fillId="0" borderId="0" applyFont="0" applyFill="0" applyBorder="0" applyAlignment="0" applyProtection="0"/>
    <xf numFmtId="169" fontId="6" fillId="0" borderId="0" applyFont="0" applyFill="0" applyBorder="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170" fontId="12" fillId="0" borderId="48">
      <alignment vertical="center"/>
    </xf>
    <xf numFmtId="0" fontId="12" fillId="0" borderId="48">
      <alignment vertical="center"/>
    </xf>
    <xf numFmtId="170" fontId="12" fillId="0" borderId="48">
      <alignment vertical="center"/>
    </xf>
    <xf numFmtId="164" fontId="14" fillId="5" borderId="48">
      <alignment horizontal="right" vertical="center"/>
    </xf>
    <xf numFmtId="170" fontId="14" fillId="5" borderId="48">
      <alignment horizontal="right" vertical="center"/>
    </xf>
    <xf numFmtId="170" fontId="14" fillId="5" borderId="48">
      <alignment horizontal="right" vertical="center"/>
    </xf>
    <xf numFmtId="170" fontId="14" fillId="5" borderId="48">
      <alignment horizontal="right" vertical="center"/>
    </xf>
    <xf numFmtId="164" fontId="14" fillId="5" borderId="48">
      <alignment horizontal="right" vertical="center"/>
    </xf>
    <xf numFmtId="0" fontId="48" fillId="45" borderId="44" applyNumberFormat="0" applyAlignment="0" applyProtection="0"/>
    <xf numFmtId="0" fontId="48" fillId="45" borderId="44" applyNumberFormat="0" applyAlignment="0" applyProtection="0"/>
    <xf numFmtId="0" fontId="38" fillId="59" borderId="44" applyNumberFormat="0" applyAlignment="0" applyProtection="0"/>
    <xf numFmtId="170" fontId="12" fillId="0" borderId="48">
      <alignmen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0" fontId="6" fillId="0" borderId="0"/>
    <xf numFmtId="0" fontId="6" fillId="0" borderId="0"/>
    <xf numFmtId="166" fontId="6" fillId="0" borderId="0" applyFont="0" applyFill="0" applyBorder="0" applyAlignment="0" applyProtection="0"/>
    <xf numFmtId="9" fontId="6" fillId="0" borderId="0" applyFont="0" applyFill="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58" borderId="0"/>
    <xf numFmtId="169" fontId="6" fillId="0" borderId="0" applyFont="0" applyFill="0" applyBorder="0" applyAlignment="0" applyProtection="0"/>
    <xf numFmtId="169" fontId="6" fillId="0" borderId="0" applyFont="0" applyFill="0" applyBorder="0" applyAlignment="0" applyProtection="0"/>
    <xf numFmtId="0" fontId="6" fillId="0" borderId="0"/>
    <xf numFmtId="166" fontId="6" fillId="0" borderId="0" applyFont="0" applyFill="0" applyBorder="0" applyAlignment="0" applyProtection="0"/>
    <xf numFmtId="9" fontId="6" fillId="0" borderId="0" applyFont="0" applyFill="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58" borderId="0"/>
    <xf numFmtId="169" fontId="6" fillId="0" borderId="0" applyFont="0" applyFill="0" applyBorder="0" applyAlignment="0" applyProtection="0"/>
    <xf numFmtId="169" fontId="6" fillId="0" borderId="0" applyFont="0" applyFill="0" applyBorder="0" applyAlignment="0" applyProtection="0"/>
    <xf numFmtId="164" fontId="14" fillId="5" borderId="48">
      <alignment horizontal="right" vertical="center"/>
    </xf>
    <xf numFmtId="170" fontId="12" fillId="0" borderId="48">
      <alignment vertical="center"/>
    </xf>
    <xf numFmtId="0" fontId="12" fillId="0" borderId="48">
      <alignment vertical="center"/>
    </xf>
    <xf numFmtId="164" fontId="14" fillId="5" borderId="48">
      <alignment horizontal="right" vertical="center"/>
    </xf>
    <xf numFmtId="0" fontId="6" fillId="0" borderId="0"/>
    <xf numFmtId="166" fontId="6" fillId="0" borderId="0" applyFont="0" applyFill="0" applyBorder="0" applyAlignment="0" applyProtection="0"/>
    <xf numFmtId="9" fontId="6" fillId="0" borderId="0" applyFont="0" applyFill="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58" borderId="0"/>
    <xf numFmtId="0" fontId="12" fillId="0" borderId="48">
      <alignment vertical="center"/>
    </xf>
    <xf numFmtId="0" fontId="38" fillId="59" borderId="44" applyNumberFormat="0" applyAlignment="0" applyProtection="0"/>
    <xf numFmtId="0" fontId="38" fillId="59" borderId="44" applyNumberFormat="0" applyAlignment="0" applyProtection="0"/>
    <xf numFmtId="169" fontId="6" fillId="0" borderId="0" applyFont="0" applyFill="0" applyBorder="0" applyAlignment="0" applyProtection="0"/>
    <xf numFmtId="169" fontId="6" fillId="0" borderId="0" applyFont="0" applyFill="0" applyBorder="0" applyAlignment="0" applyProtection="0"/>
    <xf numFmtId="0" fontId="48" fillId="45" borderId="44" applyNumberFormat="0" applyAlignment="0" applyProtection="0"/>
    <xf numFmtId="0" fontId="48" fillId="45" borderId="44" applyNumberFormat="0" applyAlignment="0" applyProtection="0"/>
    <xf numFmtId="170" fontId="14" fillId="5" borderId="48">
      <alignment horizontal="right" vertical="center"/>
    </xf>
    <xf numFmtId="170" fontId="14" fillId="5" borderId="48">
      <alignment horizontal="right" vertical="center"/>
    </xf>
    <xf numFmtId="164" fontId="14" fillId="5" borderId="48">
      <alignment horizontal="right" vertical="center"/>
    </xf>
    <xf numFmtId="170" fontId="12" fillId="0" borderId="48">
      <alignment vertical="center"/>
    </xf>
    <xf numFmtId="0" fontId="12" fillId="0" borderId="48">
      <alignmen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6" fillId="0" borderId="0"/>
    <xf numFmtId="166" fontId="6" fillId="0" borderId="0" applyFont="0" applyFill="0" applyBorder="0" applyAlignment="0" applyProtection="0"/>
    <xf numFmtId="9" fontId="6" fillId="0" borderId="0" applyFont="0" applyFill="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58" borderId="0"/>
    <xf numFmtId="169" fontId="6" fillId="0" borderId="0" applyFont="0" applyFill="0" applyBorder="0" applyAlignment="0" applyProtection="0"/>
    <xf numFmtId="169" fontId="6" fillId="0" borderId="0" applyFont="0" applyFill="0" applyBorder="0" applyAlignment="0" applyProtection="0"/>
    <xf numFmtId="0" fontId="6" fillId="0" borderId="0"/>
    <xf numFmtId="166" fontId="6" fillId="0" borderId="0" applyFont="0" applyFill="0" applyBorder="0" applyAlignment="0" applyProtection="0"/>
    <xf numFmtId="9" fontId="6" fillId="0" borderId="0" applyFont="0" applyFill="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58" borderId="0"/>
    <xf numFmtId="0" fontId="38" fillId="59" borderId="44" applyNumberFormat="0" applyAlignment="0" applyProtection="0"/>
    <xf numFmtId="169" fontId="6" fillId="0" borderId="0" applyFont="0" applyFill="0" applyBorder="0" applyAlignment="0" applyProtection="0"/>
    <xf numFmtId="169" fontId="6" fillId="0" borderId="0" applyFont="0" applyFill="0" applyBorder="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6" fillId="0" borderId="0"/>
    <xf numFmtId="166" fontId="6" fillId="0" borderId="0" applyFont="0" applyFill="0" applyBorder="0" applyAlignment="0" applyProtection="0"/>
    <xf numFmtId="9" fontId="6" fillId="0" borderId="0" applyFont="0" applyFill="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58" borderId="0"/>
    <xf numFmtId="169" fontId="6" fillId="0" borderId="0" applyFont="0" applyFill="0" applyBorder="0" applyAlignment="0" applyProtection="0"/>
    <xf numFmtId="169" fontId="6" fillId="0" borderId="0" applyFont="0" applyFill="0" applyBorder="0" applyAlignment="0" applyProtection="0"/>
    <xf numFmtId="0" fontId="6" fillId="0" borderId="0"/>
    <xf numFmtId="166" fontId="6" fillId="0" borderId="0" applyFont="0" applyFill="0" applyBorder="0" applyAlignment="0" applyProtection="0"/>
    <xf numFmtId="9" fontId="6" fillId="0" borderId="0" applyFont="0" applyFill="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58" borderId="0"/>
    <xf numFmtId="0" fontId="55" fillId="0" borderId="47" applyNumberFormat="0" applyFill="0" applyAlignment="0" applyProtection="0"/>
    <xf numFmtId="0" fontId="53" fillId="59" borderId="46" applyNumberFormat="0" applyAlignment="0" applyProtection="0"/>
    <xf numFmtId="0" fontId="12" fillId="63" borderId="45" applyNumberFormat="0" applyFont="0" applyAlignment="0" applyProtection="0"/>
    <xf numFmtId="169" fontId="6" fillId="0" borderId="0" applyFont="0" applyFill="0" applyBorder="0" applyAlignment="0" applyProtection="0"/>
    <xf numFmtId="169" fontId="6" fillId="0" borderId="0" applyFont="0" applyFill="0" applyBorder="0" applyAlignment="0" applyProtection="0"/>
    <xf numFmtId="0" fontId="48" fillId="45" borderId="44" applyNumberFormat="0" applyAlignment="0" applyProtection="0"/>
    <xf numFmtId="0" fontId="38" fillId="59" borderId="44" applyNumberFormat="0" applyAlignment="0" applyProtection="0"/>
    <xf numFmtId="0" fontId="6" fillId="0" borderId="0"/>
    <xf numFmtId="166" fontId="6" fillId="0" borderId="0" applyFont="0" applyFill="0" applyBorder="0" applyAlignment="0" applyProtection="0"/>
    <xf numFmtId="9" fontId="6" fillId="0" borderId="0" applyFont="0" applyFill="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58" borderId="0"/>
    <xf numFmtId="169" fontId="6" fillId="0" borderId="0" applyFont="0" applyFill="0" applyBorder="0" applyAlignment="0" applyProtection="0"/>
    <xf numFmtId="169" fontId="6"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69" fontId="5" fillId="0" borderId="0" applyFont="0" applyFill="0" applyBorder="0" applyAlignment="0" applyProtection="0"/>
    <xf numFmtId="169" fontId="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69" fontId="5" fillId="0" borderId="0" applyFont="0" applyFill="0" applyBorder="0" applyAlignment="0" applyProtection="0"/>
    <xf numFmtId="169" fontId="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69" fontId="5" fillId="0" borderId="0" applyFont="0" applyFill="0" applyBorder="0" applyAlignment="0" applyProtection="0"/>
    <xf numFmtId="169" fontId="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69" fontId="5" fillId="0" borderId="0" applyFont="0" applyFill="0" applyBorder="0" applyAlignment="0" applyProtection="0"/>
    <xf numFmtId="169" fontId="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69" fontId="5" fillId="0" borderId="0" applyFont="0" applyFill="0" applyBorder="0" applyAlignment="0" applyProtection="0"/>
    <xf numFmtId="169" fontId="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69" fontId="5" fillId="0" borderId="0" applyFont="0" applyFill="0" applyBorder="0" applyAlignment="0" applyProtection="0"/>
    <xf numFmtId="169" fontId="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69" fontId="5" fillId="0" borderId="0" applyFont="0" applyFill="0" applyBorder="0" applyAlignment="0" applyProtection="0"/>
    <xf numFmtId="169" fontId="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69" fontId="5" fillId="0" borderId="0" applyFont="0" applyFill="0" applyBorder="0" applyAlignment="0" applyProtection="0"/>
    <xf numFmtId="169" fontId="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69" fontId="5" fillId="0" borderId="0" applyFont="0" applyFill="0" applyBorder="0" applyAlignment="0" applyProtection="0"/>
    <xf numFmtId="169" fontId="5" fillId="0" borderId="0" applyFont="0" applyFill="0" applyBorder="0" applyAlignment="0" applyProtection="0"/>
    <xf numFmtId="0" fontId="5" fillId="0" borderId="0"/>
    <xf numFmtId="164" fontId="14" fillId="5" borderId="48">
      <alignment horizontal="right" vertical="center"/>
    </xf>
    <xf numFmtId="0" fontId="12" fillId="0" borderId="48">
      <alignment vertical="center"/>
    </xf>
    <xf numFmtId="164" fontId="14" fillId="5" borderId="48">
      <alignment horizontal="right" vertical="center"/>
    </xf>
    <xf numFmtId="0" fontId="48" fillId="45" borderId="44" applyNumberFormat="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69" fontId="5" fillId="0" borderId="0" applyFont="0" applyFill="0" applyBorder="0" applyAlignment="0" applyProtection="0"/>
    <xf numFmtId="169" fontId="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69" fontId="5" fillId="0" borderId="0" applyFont="0" applyFill="0" applyBorder="0" applyAlignment="0" applyProtection="0"/>
    <xf numFmtId="169" fontId="5" fillId="0" borderId="0" applyFont="0" applyFill="0" applyBorder="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170" fontId="12" fillId="0" borderId="48">
      <alignment vertical="center"/>
    </xf>
    <xf numFmtId="0" fontId="12" fillId="0" borderId="48">
      <alignment vertical="center"/>
    </xf>
    <xf numFmtId="170" fontId="12" fillId="0" borderId="48">
      <alignment vertical="center"/>
    </xf>
    <xf numFmtId="164" fontId="14" fillId="5" borderId="48">
      <alignment horizontal="right" vertical="center"/>
    </xf>
    <xf numFmtId="170" fontId="14" fillId="5" borderId="48">
      <alignment horizontal="right" vertical="center"/>
    </xf>
    <xf numFmtId="170" fontId="14" fillId="5" borderId="48">
      <alignment horizontal="right" vertical="center"/>
    </xf>
    <xf numFmtId="170" fontId="14" fillId="5" borderId="48">
      <alignment horizontal="right" vertical="center"/>
    </xf>
    <xf numFmtId="164" fontId="14" fillId="5" borderId="48">
      <alignment horizontal="right" vertical="center"/>
    </xf>
    <xf numFmtId="0" fontId="48" fillId="45" borderId="44" applyNumberFormat="0" applyAlignment="0" applyProtection="0"/>
    <xf numFmtId="0" fontId="48" fillId="45" borderId="44" applyNumberFormat="0" applyAlignment="0" applyProtection="0"/>
    <xf numFmtId="0" fontId="38" fillId="59" borderId="44" applyNumberFormat="0" applyAlignment="0" applyProtection="0"/>
    <xf numFmtId="170" fontId="12" fillId="0" borderId="48">
      <alignmen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0" fontId="5" fillId="0" borderId="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69" fontId="5" fillId="0" borderId="0" applyFont="0" applyFill="0" applyBorder="0" applyAlignment="0" applyProtection="0"/>
    <xf numFmtId="169" fontId="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69" fontId="5" fillId="0" borderId="0" applyFont="0" applyFill="0" applyBorder="0" applyAlignment="0" applyProtection="0"/>
    <xf numFmtId="169" fontId="5" fillId="0" borderId="0" applyFont="0" applyFill="0" applyBorder="0" applyAlignment="0" applyProtection="0"/>
    <xf numFmtId="0" fontId="48" fillId="45" borderId="44" applyNumberFormat="0" applyAlignment="0" applyProtection="0"/>
    <xf numFmtId="164" fontId="14" fillId="5" borderId="48">
      <alignment horizontal="right" vertical="center"/>
    </xf>
    <xf numFmtId="0" fontId="12" fillId="0" borderId="48">
      <alignment vertical="center"/>
    </xf>
    <xf numFmtId="164" fontId="14" fillId="5" borderId="48">
      <alignment horizontal="right" vertical="center"/>
    </xf>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69" fontId="5" fillId="0" borderId="0" applyFont="0" applyFill="0" applyBorder="0" applyAlignment="0" applyProtection="0"/>
    <xf numFmtId="169" fontId="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69" fontId="5" fillId="0" borderId="0" applyFont="0" applyFill="0" applyBorder="0" applyAlignment="0" applyProtection="0"/>
    <xf numFmtId="169" fontId="5" fillId="0" borderId="0" applyFont="0" applyFill="0" applyBorder="0" applyAlignment="0" applyProtection="0"/>
    <xf numFmtId="164" fontId="14" fillId="5" borderId="48">
      <alignment horizontal="right" vertical="center"/>
    </xf>
    <xf numFmtId="170" fontId="12" fillId="0" borderId="48">
      <alignment vertical="center"/>
    </xf>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0" fontId="12" fillId="0" borderId="48">
      <alignment vertical="center"/>
    </xf>
    <xf numFmtId="0" fontId="38" fillId="59" borderId="44" applyNumberFormat="0" applyAlignment="0" applyProtection="0"/>
    <xf numFmtId="0" fontId="38" fillId="59" borderId="44" applyNumberFormat="0" applyAlignment="0" applyProtection="0"/>
    <xf numFmtId="169" fontId="5" fillId="0" borderId="0" applyFont="0" applyFill="0" applyBorder="0" applyAlignment="0" applyProtection="0"/>
    <xf numFmtId="169" fontId="5" fillId="0" borderId="0" applyFont="0" applyFill="0" applyBorder="0" applyAlignment="0" applyProtection="0"/>
    <xf numFmtId="0" fontId="48" fillId="45" borderId="44" applyNumberFormat="0" applyAlignment="0" applyProtection="0"/>
    <xf numFmtId="0" fontId="48" fillId="45" borderId="44" applyNumberFormat="0" applyAlignment="0" applyProtection="0"/>
    <xf numFmtId="170" fontId="14" fillId="5" borderId="48">
      <alignment horizontal="righ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69" fontId="5" fillId="0" borderId="0" applyFont="0" applyFill="0" applyBorder="0" applyAlignment="0" applyProtection="0"/>
    <xf numFmtId="169" fontId="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0" fontId="38" fillId="59" borderId="44" applyNumberFormat="0" applyAlignment="0" applyProtection="0"/>
    <xf numFmtId="169" fontId="5" fillId="0" borderId="0" applyFont="0" applyFill="0" applyBorder="0" applyAlignment="0" applyProtection="0"/>
    <xf numFmtId="169" fontId="5" fillId="0" borderId="0" applyFont="0" applyFill="0" applyBorder="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69" fontId="5" fillId="0" borderId="0" applyFont="0" applyFill="0" applyBorder="0" applyAlignment="0" applyProtection="0"/>
    <xf numFmtId="169" fontId="5" fillId="0" borderId="0" applyFont="0" applyFill="0" applyBorder="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170" fontId="12" fillId="0" borderId="48">
      <alignment vertical="center"/>
    </xf>
    <xf numFmtId="0" fontId="12" fillId="0" borderId="48">
      <alignment vertical="center"/>
    </xf>
    <xf numFmtId="170" fontId="12" fillId="0" borderId="48">
      <alignment vertical="center"/>
    </xf>
    <xf numFmtId="164" fontId="14" fillId="5" borderId="48">
      <alignment horizontal="right" vertical="center"/>
    </xf>
    <xf numFmtId="170" fontId="14" fillId="5" borderId="48">
      <alignment horizontal="right" vertical="center"/>
    </xf>
    <xf numFmtId="170" fontId="14" fillId="5" borderId="48">
      <alignment horizontal="right" vertical="center"/>
    </xf>
    <xf numFmtId="170" fontId="14" fillId="5" borderId="48">
      <alignment horizontal="right" vertical="center"/>
    </xf>
    <xf numFmtId="164" fontId="14" fillId="5" borderId="48">
      <alignment horizontal="right" vertical="center"/>
    </xf>
    <xf numFmtId="0" fontId="48" fillId="45" borderId="44" applyNumberFormat="0" applyAlignment="0" applyProtection="0"/>
    <xf numFmtId="0" fontId="48" fillId="45" borderId="44" applyNumberFormat="0" applyAlignment="0" applyProtection="0"/>
    <xf numFmtId="0" fontId="38" fillId="59" borderId="44" applyNumberFormat="0" applyAlignment="0" applyProtection="0"/>
    <xf numFmtId="170" fontId="12" fillId="0" borderId="48">
      <alignmen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170" fontId="12" fillId="0" borderId="48">
      <alignment vertical="center"/>
    </xf>
    <xf numFmtId="0" fontId="12" fillId="0" borderId="48">
      <alignment vertical="center"/>
    </xf>
    <xf numFmtId="164" fontId="14" fillId="5" borderId="48">
      <alignment horizontal="righ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0" fontId="14" fillId="5" borderId="48">
      <alignment horizontal="right" vertical="center"/>
    </xf>
    <xf numFmtId="170" fontId="14" fillId="5" borderId="48">
      <alignment horizontal="right" vertical="center"/>
    </xf>
    <xf numFmtId="164" fontId="14" fillId="5" borderId="48">
      <alignment horizontal="right" vertical="center"/>
    </xf>
    <xf numFmtId="170" fontId="12" fillId="0" borderId="48">
      <alignment vertical="center"/>
    </xf>
    <xf numFmtId="0" fontId="12" fillId="0" borderId="48">
      <alignmen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5" fillId="0" borderId="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69" fontId="5" fillId="0" borderId="0" applyFont="0" applyFill="0" applyBorder="0" applyAlignment="0" applyProtection="0"/>
    <xf numFmtId="169" fontId="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69" fontId="5" fillId="0" borderId="0" applyFont="0" applyFill="0" applyBorder="0" applyAlignment="0" applyProtection="0"/>
    <xf numFmtId="169" fontId="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69" fontId="5" fillId="0" borderId="0" applyFont="0" applyFill="0" applyBorder="0" applyAlignment="0" applyProtection="0"/>
    <xf numFmtId="169" fontId="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69" fontId="5" fillId="0" borderId="0" applyFont="0" applyFill="0" applyBorder="0" applyAlignment="0" applyProtection="0"/>
    <xf numFmtId="169" fontId="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69" fontId="5" fillId="0" borderId="0" applyFont="0" applyFill="0" applyBorder="0" applyAlignment="0" applyProtection="0"/>
    <xf numFmtId="169" fontId="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69" fontId="5" fillId="0" borderId="0" applyFont="0" applyFill="0" applyBorder="0" applyAlignment="0" applyProtection="0"/>
    <xf numFmtId="169" fontId="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69" fontId="5" fillId="0" borderId="0" applyFont="0" applyFill="0" applyBorder="0" applyAlignment="0" applyProtection="0"/>
    <xf numFmtId="169" fontId="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69" fontId="5" fillId="0" borderId="0" applyFont="0" applyFill="0" applyBorder="0" applyAlignment="0" applyProtection="0"/>
    <xf numFmtId="169" fontId="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69" fontId="5" fillId="0" borderId="0" applyFont="0" applyFill="0" applyBorder="0" applyAlignment="0" applyProtection="0"/>
    <xf numFmtId="169" fontId="5" fillId="0" borderId="0" applyFont="0" applyFill="0" applyBorder="0" applyAlignment="0" applyProtection="0"/>
    <xf numFmtId="170" fontId="14" fillId="5" borderId="59">
      <alignment horizontal="right" vertical="center"/>
    </xf>
    <xf numFmtId="0" fontId="48" fillId="45" borderId="55" applyNumberFormat="0" applyAlignment="0" applyProtection="0"/>
    <xf numFmtId="0" fontId="38" fillId="59" borderId="55" applyNumberFormat="0" applyAlignment="0" applyProtection="0"/>
    <xf numFmtId="0" fontId="12" fillId="0" borderId="59">
      <alignment vertical="center"/>
    </xf>
    <xf numFmtId="0" fontId="48" fillId="45" borderId="55" applyNumberFormat="0" applyAlignment="0" applyProtection="0"/>
    <xf numFmtId="0" fontId="53" fillId="59" borderId="51" applyNumberFormat="0" applyAlignment="0" applyProtection="0"/>
    <xf numFmtId="0" fontId="48" fillId="45" borderId="55" applyNumberFormat="0" applyAlignment="0" applyProtection="0"/>
    <xf numFmtId="0" fontId="38" fillId="59" borderId="55" applyNumberFormat="0" applyAlignment="0" applyProtection="0"/>
    <xf numFmtId="0" fontId="55" fillId="0" borderId="58" applyNumberFormat="0" applyFill="0" applyAlignment="0" applyProtection="0"/>
    <xf numFmtId="0" fontId="48" fillId="45" borderId="55" applyNumberFormat="0" applyAlignment="0" applyProtection="0"/>
    <xf numFmtId="0" fontId="53" fillId="59" borderId="57" applyNumberFormat="0" applyAlignment="0" applyProtection="0"/>
    <xf numFmtId="164" fontId="14" fillId="5" borderId="59">
      <alignment horizontal="right" vertical="center"/>
    </xf>
    <xf numFmtId="0" fontId="4" fillId="0" borderId="0"/>
    <xf numFmtId="0" fontId="12" fillId="63" borderId="56" applyNumberFormat="0" applyFont="0" applyAlignment="0" applyProtection="0"/>
    <xf numFmtId="0" fontId="48" fillId="45" borderId="55" applyNumberFormat="0" applyAlignment="0" applyProtection="0"/>
    <xf numFmtId="0" fontId="12" fillId="63" borderId="56" applyNumberFormat="0" applyFont="0" applyAlignment="0" applyProtection="0"/>
    <xf numFmtId="170" fontId="12" fillId="0" borderId="59">
      <alignment vertical="center"/>
    </xf>
    <xf numFmtId="0" fontId="55" fillId="0" borderId="63" applyNumberFormat="0" applyFill="0" applyAlignment="0" applyProtection="0"/>
    <xf numFmtId="0" fontId="4" fillId="0" borderId="0"/>
    <xf numFmtId="170" fontId="14" fillId="5" borderId="59">
      <alignment horizontal="right" vertical="center"/>
    </xf>
    <xf numFmtId="166" fontId="4" fillId="0" borderId="0" applyFont="0" applyFill="0" applyBorder="0" applyAlignment="0" applyProtection="0"/>
    <xf numFmtId="9" fontId="4" fillId="0" borderId="0" applyFont="0" applyFill="0" applyBorder="0" applyAlignment="0" applyProtection="0"/>
    <xf numFmtId="0" fontId="53" fillId="59" borderId="51" applyNumberFormat="0" applyAlignment="0" applyProtection="0"/>
    <xf numFmtId="0" fontId="4" fillId="17" borderId="0" applyNumberFormat="0" applyBorder="0" applyAlignment="0" applyProtection="0"/>
    <xf numFmtId="170" fontId="14" fillId="5" borderId="53">
      <alignment horizontal="right" vertical="center"/>
    </xf>
    <xf numFmtId="0" fontId="4" fillId="21" borderId="0" applyNumberFormat="0" applyBorder="0" applyAlignment="0" applyProtection="0"/>
    <xf numFmtId="170" fontId="14" fillId="5" borderId="53">
      <alignment horizontal="right" vertical="center"/>
    </xf>
    <xf numFmtId="0" fontId="4" fillId="25" borderId="0" applyNumberFormat="0" applyBorder="0" applyAlignment="0" applyProtection="0"/>
    <xf numFmtId="170" fontId="14" fillId="5" borderId="53">
      <alignment horizontal="right" vertical="center"/>
    </xf>
    <xf numFmtId="0" fontId="4" fillId="29" borderId="0" applyNumberFormat="0" applyBorder="0" applyAlignment="0" applyProtection="0"/>
    <xf numFmtId="164" fontId="14" fillId="5" borderId="53">
      <alignment horizontal="right" vertical="center"/>
    </xf>
    <xf numFmtId="0" fontId="4" fillId="33" borderId="0" applyNumberFormat="0" applyBorder="0" applyAlignment="0" applyProtection="0"/>
    <xf numFmtId="170" fontId="12" fillId="0" borderId="53">
      <alignment vertical="center"/>
    </xf>
    <xf numFmtId="0" fontId="4" fillId="37" borderId="0" applyNumberFormat="0" applyBorder="0" applyAlignment="0" applyProtection="0"/>
    <xf numFmtId="0" fontId="12" fillId="0" borderId="53">
      <alignment vertical="center"/>
    </xf>
    <xf numFmtId="0" fontId="4" fillId="18" borderId="0" applyNumberFormat="0" applyBorder="0" applyAlignment="0" applyProtection="0"/>
    <xf numFmtId="170" fontId="12" fillId="0" borderId="53">
      <alignment vertical="center"/>
    </xf>
    <xf numFmtId="0" fontId="4" fillId="22" borderId="0" applyNumberFormat="0" applyBorder="0" applyAlignment="0" applyProtection="0"/>
    <xf numFmtId="0" fontId="12" fillId="0" borderId="53">
      <alignment vertical="center"/>
    </xf>
    <xf numFmtId="0" fontId="4" fillId="26" borderId="0" applyNumberFormat="0" applyBorder="0" applyAlignment="0" applyProtection="0"/>
    <xf numFmtId="0" fontId="12" fillId="63" borderId="50" applyNumberFormat="0" applyFont="0" applyAlignment="0" applyProtection="0"/>
    <xf numFmtId="0" fontId="4" fillId="30" borderId="0" applyNumberFormat="0" applyBorder="0" applyAlignment="0" applyProtection="0"/>
    <xf numFmtId="0" fontId="12" fillId="63" borderId="50" applyNumberFormat="0" applyFont="0" applyAlignment="0" applyProtection="0"/>
    <xf numFmtId="0" fontId="4" fillId="34" borderId="0" applyNumberFormat="0" applyBorder="0" applyAlignment="0" applyProtection="0"/>
    <xf numFmtId="0" fontId="53" fillId="59" borderId="51" applyNumberFormat="0" applyAlignment="0" applyProtection="0"/>
    <xf numFmtId="0" fontId="4" fillId="38" borderId="0" applyNumberFormat="0" applyBorder="0" applyAlignment="0" applyProtection="0"/>
    <xf numFmtId="0" fontId="55" fillId="0" borderId="52" applyNumberFormat="0" applyFill="0" applyAlignment="0" applyProtection="0"/>
    <xf numFmtId="164" fontId="14" fillId="5" borderId="53">
      <alignment horizontal="right" vertical="center"/>
    </xf>
    <xf numFmtId="0" fontId="12" fillId="0" borderId="53">
      <alignment vertical="center"/>
    </xf>
    <xf numFmtId="0" fontId="48" fillId="45" borderId="55" applyNumberFormat="0" applyAlignment="0" applyProtection="0"/>
    <xf numFmtId="0" fontId="48" fillId="45" borderId="55" applyNumberFormat="0" applyAlignment="0" applyProtection="0"/>
    <xf numFmtId="0" fontId="48" fillId="45" borderId="55" applyNumberFormat="0" applyAlignment="0" applyProtection="0"/>
    <xf numFmtId="164" fontId="14" fillId="5" borderId="59">
      <alignment horizontal="right" vertical="center"/>
    </xf>
    <xf numFmtId="0" fontId="48" fillId="45" borderId="55" applyNumberFormat="0" applyAlignment="0" applyProtection="0"/>
    <xf numFmtId="0" fontId="48" fillId="45" borderId="55" applyNumberFormat="0" applyAlignment="0" applyProtection="0"/>
    <xf numFmtId="0" fontId="48" fillId="45" borderId="55" applyNumberFormat="0" applyAlignment="0" applyProtection="0"/>
    <xf numFmtId="0" fontId="53" fillId="59" borderId="57" applyNumberFormat="0" applyAlignment="0" applyProtection="0"/>
    <xf numFmtId="0" fontId="53" fillId="59" borderId="57" applyNumberFormat="0" applyAlignment="0" applyProtection="0"/>
    <xf numFmtId="0" fontId="38" fillId="59" borderId="55" applyNumberFormat="0" applyAlignment="0" applyProtection="0"/>
    <xf numFmtId="0" fontId="55" fillId="0" borderId="58" applyNumberFormat="0" applyFill="0" applyAlignment="0" applyProtection="0"/>
    <xf numFmtId="0" fontId="53" fillId="59" borderId="57" applyNumberFormat="0" applyAlignment="0" applyProtection="0"/>
    <xf numFmtId="0" fontId="55" fillId="0" borderId="58" applyNumberFormat="0" applyFill="0" applyAlignment="0" applyProtection="0"/>
    <xf numFmtId="164" fontId="14" fillId="5" borderId="59">
      <alignment horizontal="right" vertical="center"/>
    </xf>
    <xf numFmtId="0" fontId="55" fillId="0" borderId="58" applyNumberFormat="0" applyFill="0" applyAlignment="0" applyProtection="0"/>
    <xf numFmtId="170" fontId="12" fillId="0" borderId="59">
      <alignment vertical="center"/>
    </xf>
    <xf numFmtId="0" fontId="53" fillId="59" borderId="57" applyNumberFormat="0" applyAlignment="0" applyProtection="0"/>
    <xf numFmtId="0" fontId="12" fillId="0" borderId="59">
      <alignment vertical="center"/>
    </xf>
    <xf numFmtId="0" fontId="12" fillId="63" borderId="56" applyNumberFormat="0" applyFont="0" applyAlignment="0" applyProtection="0"/>
    <xf numFmtId="0" fontId="4" fillId="58" borderId="0"/>
    <xf numFmtId="0" fontId="53" fillId="59" borderId="57" applyNumberFormat="0" applyAlignment="0" applyProtection="0"/>
    <xf numFmtId="0" fontId="53" fillId="59" borderId="57" applyNumberFormat="0" applyAlignment="0" applyProtection="0"/>
    <xf numFmtId="0" fontId="38" fillId="59" borderId="55" applyNumberFormat="0" applyAlignment="0" applyProtection="0"/>
    <xf numFmtId="170" fontId="14" fillId="5" borderId="59">
      <alignment horizontal="right" vertical="center"/>
    </xf>
    <xf numFmtId="0" fontId="12" fillId="0" borderId="59">
      <alignment vertical="center"/>
    </xf>
    <xf numFmtId="0" fontId="38" fillId="59" borderId="55" applyNumberFormat="0" applyAlignment="0" applyProtection="0"/>
    <xf numFmtId="0" fontId="53" fillId="59" borderId="57" applyNumberFormat="0" applyAlignment="0" applyProtection="0"/>
    <xf numFmtId="170" fontId="14" fillId="5" borderId="59">
      <alignment horizontal="right" vertical="center"/>
    </xf>
    <xf numFmtId="0" fontId="12" fillId="0" borderId="59">
      <alignment vertical="center"/>
    </xf>
    <xf numFmtId="0" fontId="12" fillId="63" borderId="56" applyNumberFormat="0" applyFont="0" applyAlignment="0" applyProtection="0"/>
    <xf numFmtId="0" fontId="55" fillId="0" borderId="52" applyNumberFormat="0" applyFill="0" applyAlignment="0" applyProtection="0"/>
    <xf numFmtId="169" fontId="4" fillId="0" borderId="0" applyFont="0" applyFill="0" applyBorder="0" applyAlignment="0" applyProtection="0"/>
    <xf numFmtId="169" fontId="4" fillId="0" borderId="0" applyFont="0" applyFill="0" applyBorder="0" applyAlignment="0" applyProtection="0"/>
    <xf numFmtId="164" fontId="14" fillId="5" borderId="53">
      <alignment horizontal="right" vertical="center"/>
    </xf>
    <xf numFmtId="0" fontId="12" fillId="0" borderId="53">
      <alignment vertical="center"/>
    </xf>
    <xf numFmtId="0" fontId="12" fillId="63" borderId="50" applyNumberFormat="0" applyFont="0" applyAlignment="0" applyProtection="0"/>
    <xf numFmtId="0" fontId="55" fillId="0" borderId="52" applyNumberFormat="0" applyFill="0" applyAlignment="0" applyProtection="0"/>
    <xf numFmtId="0" fontId="12" fillId="63" borderId="50" applyNumberFormat="0" applyFont="0" applyAlignment="0" applyProtection="0"/>
    <xf numFmtId="0" fontId="12" fillId="0" borderId="53">
      <alignment vertical="center"/>
    </xf>
    <xf numFmtId="170" fontId="12" fillId="0" borderId="53">
      <alignment vertical="center"/>
    </xf>
    <xf numFmtId="164" fontId="14" fillId="5" borderId="53">
      <alignment horizontal="right" vertical="center"/>
    </xf>
    <xf numFmtId="170" fontId="14" fillId="5" borderId="53">
      <alignment horizontal="right" vertical="center"/>
    </xf>
    <xf numFmtId="170" fontId="14" fillId="5" borderId="53">
      <alignment horizontal="right" vertical="center"/>
    </xf>
    <xf numFmtId="0" fontId="48" fillId="45" borderId="49" applyNumberFormat="0" applyAlignment="0" applyProtection="0"/>
    <xf numFmtId="0" fontId="48" fillId="45" borderId="49" applyNumberFormat="0" applyAlignment="0" applyProtection="0"/>
    <xf numFmtId="0" fontId="53" fillId="59" borderId="62" applyNumberFormat="0" applyAlignment="0" applyProtection="0"/>
    <xf numFmtId="0" fontId="12" fillId="63" borderId="56" applyNumberFormat="0" applyFont="0" applyAlignment="0" applyProtection="0"/>
    <xf numFmtId="0" fontId="38" fillId="59" borderId="49" applyNumberFormat="0" applyAlignment="0" applyProtection="0"/>
    <xf numFmtId="0" fontId="38" fillId="59" borderId="49" applyNumberFormat="0" applyAlignment="0" applyProtection="0"/>
    <xf numFmtId="0" fontId="53" fillId="59" borderId="57" applyNumberFormat="0" applyAlignment="0" applyProtection="0"/>
    <xf numFmtId="0" fontId="48" fillId="45" borderId="55" applyNumberFormat="0" applyAlignment="0" applyProtection="0"/>
    <xf numFmtId="0" fontId="55" fillId="0" borderId="58" applyNumberFormat="0" applyFill="0" applyAlignment="0" applyProtection="0"/>
    <xf numFmtId="0" fontId="12" fillId="63" borderId="50" applyNumberFormat="0" applyFont="0" applyAlignment="0" applyProtection="0"/>
    <xf numFmtId="164" fontId="14" fillId="5" borderId="59">
      <alignment horizontal="right" vertical="center"/>
    </xf>
    <xf numFmtId="170" fontId="12" fillId="0" borderId="64">
      <alignment vertical="center"/>
    </xf>
    <xf numFmtId="0" fontId="53" fillId="59" borderId="51" applyNumberFormat="0" applyAlignment="0" applyProtection="0"/>
    <xf numFmtId="0" fontId="12" fillId="63" borderId="50" applyNumberFormat="0" applyFont="0" applyAlignment="0" applyProtection="0"/>
    <xf numFmtId="164" fontId="14" fillId="5" borderId="64">
      <alignment horizontal="right" vertical="center"/>
    </xf>
    <xf numFmtId="0" fontId="12" fillId="0" borderId="64">
      <alignment vertical="center"/>
    </xf>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0" fontId="53" fillId="59" borderId="62" applyNumberFormat="0" applyAlignment="0" applyProtection="0"/>
    <xf numFmtId="0" fontId="53" fillId="59" borderId="62" applyNumberFormat="0" applyAlignment="0" applyProtection="0"/>
    <xf numFmtId="0" fontId="38" fillId="59" borderId="60" applyNumberFormat="0" applyAlignment="0" applyProtection="0"/>
    <xf numFmtId="0" fontId="12" fillId="0" borderId="64">
      <alignment vertical="center"/>
    </xf>
    <xf numFmtId="0" fontId="55" fillId="0" borderId="63" applyNumberFormat="0" applyFill="0" applyAlignment="0" applyProtection="0"/>
    <xf numFmtId="164" fontId="14" fillId="5" borderId="64">
      <alignment horizontal="right" vertical="center"/>
    </xf>
    <xf numFmtId="0" fontId="12" fillId="0" borderId="64">
      <alignment vertical="center"/>
    </xf>
    <xf numFmtId="0" fontId="12" fillId="0" borderId="64">
      <alignment vertical="center"/>
    </xf>
    <xf numFmtId="0" fontId="12" fillId="63" borderId="61" applyNumberFormat="0" applyFont="0" applyAlignment="0" applyProtection="0"/>
    <xf numFmtId="0" fontId="12" fillId="63" borderId="61" applyNumberFormat="0" applyFont="0" applyAlignment="0" applyProtection="0"/>
    <xf numFmtId="0" fontId="48" fillId="45" borderId="60" applyNumberFormat="0" applyAlignment="0" applyProtection="0"/>
    <xf numFmtId="0" fontId="53" fillId="59" borderId="62" applyNumberFormat="0" applyAlignment="0" applyProtection="0"/>
    <xf numFmtId="170" fontId="14" fillId="5" borderId="64">
      <alignment horizontal="righ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55" fillId="0" borderId="63" applyNumberFormat="0" applyFill="0" applyAlignment="0" applyProtection="0"/>
    <xf numFmtId="0" fontId="38" fillId="59" borderId="60" applyNumberFormat="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0" fontId="55" fillId="0" borderId="63" applyNumberFormat="0" applyFill="0" applyAlignment="0" applyProtection="0"/>
    <xf numFmtId="170" fontId="12" fillId="0" borderId="64">
      <alignment vertical="center"/>
    </xf>
    <xf numFmtId="164" fontId="14" fillId="5" borderId="64">
      <alignment horizontal="right" vertical="center"/>
    </xf>
    <xf numFmtId="0" fontId="12" fillId="63" borderId="61" applyNumberFormat="0" applyFont="0" applyAlignment="0" applyProtection="0"/>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0" fontId="12" fillId="0" borderId="64">
      <alignment vertical="center"/>
    </xf>
    <xf numFmtId="0" fontId="55" fillId="0" borderId="58" applyNumberFormat="0" applyFill="0" applyAlignment="0" applyProtection="0"/>
    <xf numFmtId="0" fontId="53" fillId="59" borderId="57" applyNumberFormat="0" applyAlignment="0" applyProtection="0"/>
    <xf numFmtId="0" fontId="55" fillId="0" borderId="58" applyNumberFormat="0" applyFill="0" applyAlignment="0" applyProtection="0"/>
    <xf numFmtId="164" fontId="14" fillId="5" borderId="59">
      <alignment horizontal="right" vertical="center"/>
    </xf>
    <xf numFmtId="170" fontId="14" fillId="5" borderId="59">
      <alignment horizontal="right" vertical="center"/>
    </xf>
    <xf numFmtId="0" fontId="12" fillId="0" borderId="59">
      <alignment vertical="center"/>
    </xf>
    <xf numFmtId="0" fontId="12" fillId="63" borderId="56" applyNumberFormat="0" applyFont="0" applyAlignment="0" applyProtection="0"/>
    <xf numFmtId="0" fontId="38" fillId="59" borderId="55" applyNumberFormat="0" applyAlignment="0" applyProtection="0"/>
    <xf numFmtId="0" fontId="38" fillId="59" borderId="55" applyNumberFormat="0" applyAlignment="0" applyProtection="0"/>
    <xf numFmtId="0" fontId="38" fillId="59" borderId="55" applyNumberFormat="0" applyAlignment="0" applyProtection="0"/>
    <xf numFmtId="0" fontId="12" fillId="0" borderId="59">
      <alignment vertical="center"/>
    </xf>
    <xf numFmtId="0" fontId="55" fillId="0" borderId="58" applyNumberFormat="0" applyFill="0" applyAlignment="0" applyProtection="0"/>
    <xf numFmtId="0" fontId="12" fillId="0" borderId="59">
      <alignment vertical="center"/>
    </xf>
    <xf numFmtId="0" fontId="12" fillId="0" borderId="59">
      <alignment vertical="center"/>
    </xf>
    <xf numFmtId="0" fontId="12" fillId="0" borderId="59">
      <alignment vertical="center"/>
    </xf>
    <xf numFmtId="0" fontId="12" fillId="0" borderId="59">
      <alignment vertical="center"/>
    </xf>
    <xf numFmtId="0" fontId="55" fillId="0" borderId="58" applyNumberFormat="0" applyFill="0" applyAlignment="0" applyProtection="0"/>
    <xf numFmtId="0" fontId="38" fillId="59" borderId="55" applyNumberFormat="0" applyAlignment="0" applyProtection="0"/>
    <xf numFmtId="170" fontId="14" fillId="5" borderId="59">
      <alignment horizontal="right" vertical="center"/>
    </xf>
    <xf numFmtId="164" fontId="14" fillId="5" borderId="59">
      <alignment horizontal="right" vertical="center"/>
    </xf>
    <xf numFmtId="164" fontId="14" fillId="5" borderId="59">
      <alignment horizontal="right" vertical="center"/>
    </xf>
    <xf numFmtId="0" fontId="12" fillId="63" borderId="61" applyNumberFormat="0" applyFont="0" applyAlignment="0" applyProtection="0"/>
    <xf numFmtId="164" fontId="14" fillId="5" borderId="59">
      <alignment horizontal="right" vertical="center"/>
    </xf>
    <xf numFmtId="0" fontId="53" fillId="59" borderId="57" applyNumberFormat="0" applyAlignment="0" applyProtection="0"/>
    <xf numFmtId="170" fontId="12" fillId="0" borderId="59">
      <alignment vertical="center"/>
    </xf>
    <xf numFmtId="0" fontId="48" fillId="45" borderId="55" applyNumberFormat="0" applyAlignment="0" applyProtection="0"/>
    <xf numFmtId="0" fontId="53" fillId="59" borderId="57" applyNumberFormat="0" applyAlignment="0" applyProtection="0"/>
    <xf numFmtId="0" fontId="12" fillId="0" borderId="59">
      <alignment vertical="center"/>
    </xf>
    <xf numFmtId="164" fontId="14" fillId="5" borderId="59">
      <alignment horizontal="right" vertical="center"/>
    </xf>
    <xf numFmtId="0" fontId="53" fillId="59" borderId="57" applyNumberFormat="0" applyAlignment="0" applyProtection="0"/>
    <xf numFmtId="0" fontId="12" fillId="63" borderId="56" applyNumberFormat="0" applyFont="0" applyAlignment="0" applyProtection="0"/>
    <xf numFmtId="0" fontId="48" fillId="45" borderId="55" applyNumberFormat="0" applyAlignment="0" applyProtection="0"/>
    <xf numFmtId="170" fontId="12" fillId="0" borderId="59">
      <alignment vertical="center"/>
    </xf>
    <xf numFmtId="170" fontId="12" fillId="0" borderId="59">
      <alignment vertical="center"/>
    </xf>
    <xf numFmtId="0" fontId="12" fillId="0" borderId="59">
      <alignment vertical="center"/>
    </xf>
    <xf numFmtId="0" fontId="38" fillId="59" borderId="55" applyNumberFormat="0" applyAlignment="0" applyProtection="0"/>
    <xf numFmtId="0" fontId="55" fillId="0" borderId="58" applyNumberFormat="0" applyFill="0" applyAlignment="0" applyProtection="0"/>
    <xf numFmtId="0" fontId="12" fillId="63" borderId="56" applyNumberFormat="0" applyFont="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12" fillId="0" borderId="53">
      <alignment vertical="center"/>
    </xf>
    <xf numFmtId="0" fontId="38" fillId="59" borderId="55" applyNumberFormat="0" applyAlignment="0" applyProtection="0"/>
    <xf numFmtId="0" fontId="12" fillId="63" borderId="56" applyNumberFormat="0" applyFont="0" applyAlignment="0" applyProtection="0"/>
    <xf numFmtId="0" fontId="12" fillId="63" borderId="56" applyNumberFormat="0" applyFont="0" applyAlignment="0" applyProtection="0"/>
    <xf numFmtId="0" fontId="12" fillId="63" borderId="56" applyNumberFormat="0" applyFont="0" applyAlignment="0" applyProtection="0"/>
    <xf numFmtId="0" fontId="12" fillId="63" borderId="56" applyNumberFormat="0" applyFont="0" applyAlignment="0" applyProtection="0"/>
    <xf numFmtId="0" fontId="53" fillId="59" borderId="57" applyNumberFormat="0" applyAlignment="0" applyProtection="0"/>
    <xf numFmtId="0" fontId="38" fillId="59" borderId="55" applyNumberFormat="0" applyAlignment="0" applyProtection="0"/>
    <xf numFmtId="164" fontId="14" fillId="5" borderId="59">
      <alignment horizontal="right" vertical="center"/>
    </xf>
    <xf numFmtId="0" fontId="38" fillId="59" borderId="49" applyNumberFormat="0" applyAlignment="0" applyProtection="0"/>
    <xf numFmtId="0" fontId="48" fillId="45" borderId="49" applyNumberFormat="0" applyAlignment="0" applyProtection="0"/>
    <xf numFmtId="164" fontId="14" fillId="5" borderId="53">
      <alignment horizontal="right" vertical="center"/>
    </xf>
    <xf numFmtId="0" fontId="48" fillId="45" borderId="55" applyNumberFormat="0" applyAlignment="0" applyProtection="0"/>
    <xf numFmtId="0" fontId="38" fillId="59" borderId="55" applyNumberFormat="0" applyAlignment="0" applyProtection="0"/>
    <xf numFmtId="0" fontId="38" fillId="59" borderId="55" applyNumberFormat="0" applyAlignment="0" applyProtection="0"/>
    <xf numFmtId="170" fontId="12" fillId="0" borderId="59">
      <alignment vertical="center"/>
    </xf>
    <xf numFmtId="0" fontId="48" fillId="45" borderId="49" applyNumberFormat="0" applyAlignment="0" applyProtection="0"/>
    <xf numFmtId="0" fontId="55" fillId="0" borderId="52" applyNumberFormat="0" applyFill="0" applyAlignment="0" applyProtection="0"/>
    <xf numFmtId="0" fontId="55" fillId="0" borderId="58" applyNumberFormat="0" applyFill="0" applyAlignment="0" applyProtection="0"/>
    <xf numFmtId="0" fontId="12" fillId="63" borderId="56" applyNumberFormat="0" applyFont="0" applyAlignment="0" applyProtection="0"/>
    <xf numFmtId="0" fontId="12" fillId="0" borderId="59">
      <alignment vertical="center"/>
    </xf>
    <xf numFmtId="0" fontId="55" fillId="0" borderId="58" applyNumberFormat="0" applyFill="0" applyAlignment="0" applyProtection="0"/>
    <xf numFmtId="0" fontId="12" fillId="0" borderId="64">
      <alignment vertical="center"/>
    </xf>
    <xf numFmtId="164" fontId="14" fillId="5" borderId="59">
      <alignment horizontal="right" vertical="center"/>
    </xf>
    <xf numFmtId="0" fontId="38" fillId="59" borderId="49" applyNumberFormat="0" applyAlignment="0" applyProtection="0"/>
    <xf numFmtId="0" fontId="4" fillId="0" borderId="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55" fillId="0" borderId="52" applyNumberFormat="0" applyFill="0" applyAlignment="0" applyProtection="0"/>
    <xf numFmtId="0" fontId="38" fillId="59" borderId="55" applyNumberFormat="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0" fontId="48" fillId="45" borderId="55" applyNumberFormat="0" applyAlignment="0" applyProtection="0"/>
    <xf numFmtId="0" fontId="48" fillId="45" borderId="55" applyNumberFormat="0" applyAlignment="0" applyProtection="0"/>
    <xf numFmtId="0" fontId="12" fillId="63" borderId="56" applyNumberFormat="0" applyFont="0" applyAlignment="0" applyProtection="0"/>
    <xf numFmtId="169" fontId="4" fillId="0" borderId="0" applyFont="0" applyFill="0" applyBorder="0" applyAlignment="0" applyProtection="0"/>
    <xf numFmtId="169" fontId="4" fillId="0" borderId="0" applyFont="0" applyFill="0" applyBorder="0" applyAlignment="0" applyProtection="0"/>
    <xf numFmtId="0" fontId="38" fillId="59" borderId="55" applyNumberFormat="0" applyAlignment="0" applyProtection="0"/>
    <xf numFmtId="170" fontId="14" fillId="5" borderId="59">
      <alignment horizontal="right" vertical="center"/>
    </xf>
    <xf numFmtId="0" fontId="12" fillId="63" borderId="50" applyNumberFormat="0" applyFont="0" applyAlignment="0" applyProtection="0"/>
    <xf numFmtId="0" fontId="12" fillId="0" borderId="53">
      <alignment vertical="center"/>
    </xf>
    <xf numFmtId="164" fontId="14" fillId="5" borderId="53">
      <alignment horizontal="right" vertical="center"/>
    </xf>
    <xf numFmtId="0" fontId="53" fillId="59" borderId="57" applyNumberFormat="0" applyAlignment="0" applyProtection="0"/>
    <xf numFmtId="0" fontId="55" fillId="0" borderId="58" applyNumberFormat="0" applyFill="0" applyAlignment="0" applyProtection="0"/>
    <xf numFmtId="0" fontId="12" fillId="0" borderId="59">
      <alignment vertical="center"/>
    </xf>
    <xf numFmtId="0" fontId="53" fillId="59" borderId="57" applyNumberFormat="0" applyAlignment="0" applyProtection="0"/>
    <xf numFmtId="0" fontId="12" fillId="63" borderId="56" applyNumberFormat="0" applyFont="0" applyAlignment="0" applyProtection="0"/>
    <xf numFmtId="164" fontId="14" fillId="5" borderId="59">
      <alignment horizontal="right" vertical="center"/>
    </xf>
    <xf numFmtId="0" fontId="12" fillId="63" borderId="56" applyNumberFormat="0" applyFont="0" applyAlignment="0" applyProtection="0"/>
    <xf numFmtId="164" fontId="14" fillId="5" borderId="53">
      <alignment horizontal="right" vertical="center"/>
    </xf>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0" fontId="12" fillId="0" borderId="59">
      <alignment vertical="center"/>
    </xf>
    <xf numFmtId="169" fontId="4" fillId="0" borderId="0" applyFont="0" applyFill="0" applyBorder="0" applyAlignment="0" applyProtection="0"/>
    <xf numFmtId="169" fontId="4" fillId="0" borderId="0" applyFont="0" applyFill="0" applyBorder="0" applyAlignment="0" applyProtection="0"/>
    <xf numFmtId="164" fontId="14" fillId="5" borderId="59">
      <alignment horizontal="right" vertical="center"/>
    </xf>
    <xf numFmtId="170" fontId="12" fillId="0" borderId="59">
      <alignment vertical="center"/>
    </xf>
    <xf numFmtId="0" fontId="38" fillId="59" borderId="55" applyNumberFormat="0" applyAlignment="0" applyProtection="0"/>
    <xf numFmtId="170" fontId="12" fillId="0" borderId="59">
      <alignment vertical="center"/>
    </xf>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4" fontId="14" fillId="5" borderId="59">
      <alignment horizontal="right" vertical="center"/>
    </xf>
    <xf numFmtId="170" fontId="14" fillId="5" borderId="59">
      <alignment horizontal="right" vertical="center"/>
    </xf>
    <xf numFmtId="170" fontId="14" fillId="5" borderId="64">
      <alignment horizontal="right" vertical="center"/>
    </xf>
    <xf numFmtId="169" fontId="4" fillId="0" borderId="0" applyFont="0" applyFill="0" applyBorder="0" applyAlignment="0" applyProtection="0"/>
    <xf numFmtId="169" fontId="4" fillId="0" borderId="0" applyFont="0" applyFill="0" applyBorder="0" applyAlignment="0" applyProtection="0"/>
    <xf numFmtId="0" fontId="12" fillId="0" borderId="59">
      <alignment vertical="center"/>
    </xf>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55" fillId="0" borderId="58" applyNumberFormat="0" applyFill="0" applyAlignment="0" applyProtection="0"/>
    <xf numFmtId="0" fontId="12" fillId="0" borderId="53">
      <alignment vertical="center"/>
    </xf>
    <xf numFmtId="0" fontId="4" fillId="0" borderId="0"/>
    <xf numFmtId="0" fontId="12" fillId="0" borderId="59">
      <alignment vertical="center"/>
    </xf>
    <xf numFmtId="0" fontId="38" fillId="59" borderId="55" applyNumberFormat="0" applyAlignment="0" applyProtection="0"/>
    <xf numFmtId="0" fontId="55" fillId="0" borderId="58" applyNumberFormat="0" applyFill="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164" fontId="14" fillId="5" borderId="59">
      <alignment horizontal="right" vertical="center"/>
    </xf>
    <xf numFmtId="0" fontId="48" fillId="45" borderId="49" applyNumberFormat="0" applyAlignment="0" applyProtection="0"/>
    <xf numFmtId="0" fontId="12" fillId="63" borderId="56" applyNumberFormat="0" applyFont="0" applyAlignment="0" applyProtection="0"/>
    <xf numFmtId="0" fontId="53" fillId="59" borderId="57" applyNumberFormat="0" applyAlignment="0" applyProtection="0"/>
    <xf numFmtId="0" fontId="53" fillId="59" borderId="57" applyNumberFormat="0" applyAlignment="0" applyProtection="0"/>
    <xf numFmtId="0" fontId="53" fillId="59" borderId="62" applyNumberFormat="0" applyAlignment="0" applyProtection="0"/>
    <xf numFmtId="164" fontId="14" fillId="5" borderId="59">
      <alignment horizontal="right" vertical="center"/>
    </xf>
    <xf numFmtId="0" fontId="38" fillId="59" borderId="49" applyNumberFormat="0" applyAlignment="0" applyProtection="0"/>
    <xf numFmtId="170" fontId="12" fillId="0" borderId="59">
      <alignment vertical="center"/>
    </xf>
    <xf numFmtId="0" fontId="48" fillId="45" borderId="49" applyNumberFormat="0" applyAlignment="0" applyProtection="0"/>
    <xf numFmtId="170" fontId="14" fillId="5" borderId="53">
      <alignment horizontal="right" vertical="center"/>
    </xf>
    <xf numFmtId="0" fontId="12" fillId="0" borderId="53">
      <alignment vertical="center"/>
    </xf>
    <xf numFmtId="0" fontId="53" fillId="59" borderId="57" applyNumberFormat="0" applyAlignment="0" applyProtection="0"/>
    <xf numFmtId="164" fontId="14" fillId="5" borderId="53">
      <alignment horizontal="right" vertical="center"/>
    </xf>
    <xf numFmtId="0" fontId="12" fillId="0" borderId="59">
      <alignment vertical="center"/>
    </xf>
    <xf numFmtId="0" fontId="55" fillId="0" borderId="58" applyNumberFormat="0" applyFill="0" applyAlignment="0" applyProtection="0"/>
    <xf numFmtId="0" fontId="53" fillId="59" borderId="51" applyNumberFormat="0" applyAlignment="0" applyProtection="0"/>
    <xf numFmtId="164" fontId="14" fillId="5" borderId="59">
      <alignment horizontal="right" vertical="center"/>
    </xf>
    <xf numFmtId="0" fontId="55" fillId="0" borderId="58" applyNumberFormat="0" applyFill="0" applyAlignment="0" applyProtection="0"/>
    <xf numFmtId="0" fontId="48" fillId="45" borderId="49" applyNumberFormat="0" applyAlignment="0" applyProtection="0"/>
    <xf numFmtId="0" fontId="38" fillId="59" borderId="55" applyNumberFormat="0" applyAlignment="0" applyProtection="0"/>
    <xf numFmtId="0" fontId="12" fillId="63" borderId="56" applyNumberFormat="0" applyFont="0" applyAlignment="0" applyProtection="0"/>
    <xf numFmtId="164" fontId="14" fillId="5" borderId="53">
      <alignment horizontal="right" vertical="center"/>
    </xf>
    <xf numFmtId="164" fontId="14" fillId="5" borderId="59">
      <alignment horizontal="right" vertical="center"/>
    </xf>
    <xf numFmtId="0" fontId="38" fillId="59" borderId="55" applyNumberFormat="0" applyAlignment="0" applyProtection="0"/>
    <xf numFmtId="164" fontId="14" fillId="5" borderId="59">
      <alignment horizontal="right" vertical="center"/>
    </xf>
    <xf numFmtId="0" fontId="48" fillId="45" borderId="55" applyNumberFormat="0" applyAlignment="0" applyProtection="0"/>
    <xf numFmtId="0" fontId="4" fillId="0" borderId="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164" fontId="14" fillId="5" borderId="59">
      <alignment horizontal="right" vertical="center"/>
    </xf>
    <xf numFmtId="170" fontId="12" fillId="0" borderId="59">
      <alignment vertical="center"/>
    </xf>
    <xf numFmtId="0" fontId="55" fillId="0" borderId="63" applyNumberFormat="0" applyFill="0" applyAlignment="0" applyProtection="0"/>
    <xf numFmtId="170" fontId="12" fillId="0" borderId="59">
      <alignment vertical="center"/>
    </xf>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55" fillId="0" borderId="52" applyNumberFormat="0" applyFill="0" applyAlignment="0" applyProtection="0"/>
    <xf numFmtId="170" fontId="14" fillId="5" borderId="59">
      <alignment horizontal="right" vertical="center"/>
    </xf>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12" fillId="0" borderId="59">
      <alignment vertical="center"/>
    </xf>
    <xf numFmtId="0" fontId="38" fillId="59" borderId="55" applyNumberFormat="0" applyAlignment="0" applyProtection="0"/>
    <xf numFmtId="169" fontId="4" fillId="0" borderId="0" applyFont="0" applyFill="0" applyBorder="0" applyAlignment="0" applyProtection="0"/>
    <xf numFmtId="169" fontId="4" fillId="0" borderId="0" applyFont="0" applyFill="0" applyBorder="0" applyAlignment="0" applyProtection="0"/>
    <xf numFmtId="164" fontId="14" fillId="5" borderId="59">
      <alignment horizontal="right" vertical="center"/>
    </xf>
    <xf numFmtId="0" fontId="12" fillId="63" borderId="56" applyNumberFormat="0" applyFont="0" applyAlignment="0" applyProtection="0"/>
    <xf numFmtId="164" fontId="14" fillId="5" borderId="53">
      <alignment horizontal="right" vertical="center"/>
    </xf>
    <xf numFmtId="0" fontId="12" fillId="63" borderId="56" applyNumberFormat="0" applyFont="0" applyAlignment="0" applyProtection="0"/>
    <xf numFmtId="0" fontId="12" fillId="63" borderId="56" applyNumberFormat="0" applyFont="0" applyAlignment="0" applyProtection="0"/>
    <xf numFmtId="0" fontId="38" fillId="59" borderId="55" applyNumberFormat="0" applyAlignment="0" applyProtection="0"/>
    <xf numFmtId="0" fontId="38" fillId="59" borderId="55" applyNumberFormat="0" applyAlignment="0" applyProtection="0"/>
    <xf numFmtId="164" fontId="14" fillId="5" borderId="59">
      <alignment horizontal="right" vertical="center"/>
    </xf>
    <xf numFmtId="0" fontId="53" fillId="59" borderId="57" applyNumberFormat="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0" fontId="55" fillId="0" borderId="58" applyNumberFormat="0" applyFill="0" applyAlignment="0" applyProtection="0"/>
    <xf numFmtId="169" fontId="4" fillId="0" borderId="0" applyFont="0" applyFill="0" applyBorder="0" applyAlignment="0" applyProtection="0"/>
    <xf numFmtId="169" fontId="4" fillId="0" borderId="0" applyFont="0" applyFill="0" applyBorder="0" applyAlignment="0" applyProtection="0"/>
    <xf numFmtId="0" fontId="48" fillId="45" borderId="55" applyNumberFormat="0" applyAlignment="0" applyProtection="0"/>
    <xf numFmtId="164" fontId="14" fillId="5" borderId="59">
      <alignment horizontal="right" vertical="center"/>
    </xf>
    <xf numFmtId="0" fontId="38" fillId="59" borderId="55" applyNumberFormat="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164" fontId="14" fillId="5" borderId="53">
      <alignment horizontal="right" vertical="center"/>
    </xf>
    <xf numFmtId="0" fontId="12" fillId="63" borderId="56" applyNumberFormat="0" applyFont="0" applyAlignment="0" applyProtection="0"/>
    <xf numFmtId="0" fontId="12" fillId="0" borderId="59">
      <alignment vertical="center"/>
    </xf>
    <xf numFmtId="164" fontId="14" fillId="5" borderId="59">
      <alignment horizontal="right" vertical="center"/>
    </xf>
    <xf numFmtId="0" fontId="12" fillId="0" borderId="59">
      <alignment vertical="center"/>
    </xf>
    <xf numFmtId="0" fontId="12" fillId="63" borderId="56" applyNumberFormat="0" applyFont="0" applyAlignment="0" applyProtection="0"/>
    <xf numFmtId="0" fontId="48" fillId="45" borderId="55" applyNumberFormat="0" applyAlignment="0" applyProtection="0"/>
    <xf numFmtId="0" fontId="12" fillId="0" borderId="59">
      <alignment vertical="center"/>
    </xf>
    <xf numFmtId="164" fontId="14" fillId="5" borderId="59">
      <alignment horizontal="right" vertical="center"/>
    </xf>
    <xf numFmtId="0" fontId="38" fillId="59" borderId="55" applyNumberFormat="0" applyAlignment="0" applyProtection="0"/>
    <xf numFmtId="0" fontId="12" fillId="63" borderId="56" applyNumberFormat="0" applyFont="0" applyAlignment="0" applyProtection="0"/>
    <xf numFmtId="0" fontId="12" fillId="0" borderId="53">
      <alignment vertical="center"/>
    </xf>
    <xf numFmtId="164" fontId="14" fillId="5" borderId="53">
      <alignment horizontal="right" vertical="center"/>
    </xf>
    <xf numFmtId="170" fontId="12" fillId="0" borderId="53">
      <alignment vertical="center"/>
    </xf>
    <xf numFmtId="170" fontId="14" fillId="5" borderId="59">
      <alignment horizontal="right" vertical="center"/>
    </xf>
    <xf numFmtId="164" fontId="14" fillId="5" borderId="53">
      <alignment horizontal="right" vertical="center"/>
    </xf>
    <xf numFmtId="0" fontId="12" fillId="0" borderId="59">
      <alignment vertical="center"/>
    </xf>
    <xf numFmtId="0" fontId="53" fillId="59" borderId="57" applyNumberFormat="0" applyAlignment="0" applyProtection="0"/>
    <xf numFmtId="0" fontId="12" fillId="0" borderId="59">
      <alignment vertical="center"/>
    </xf>
    <xf numFmtId="0" fontId="53" fillId="59" borderId="51" applyNumberFormat="0" applyAlignment="0" applyProtection="0"/>
    <xf numFmtId="0" fontId="12" fillId="0" borderId="59">
      <alignment vertical="center"/>
    </xf>
    <xf numFmtId="164" fontId="14" fillId="5" borderId="59">
      <alignment horizontal="right" vertical="center"/>
    </xf>
    <xf numFmtId="0" fontId="12" fillId="63" borderId="56" applyNumberFormat="0" applyFont="0" applyAlignment="0" applyProtection="0"/>
    <xf numFmtId="0" fontId="48" fillId="45" borderId="55" applyNumberFormat="0" applyAlignment="0" applyProtection="0"/>
    <xf numFmtId="170" fontId="12" fillId="0" borderId="59">
      <alignment vertical="center"/>
    </xf>
    <xf numFmtId="164" fontId="14" fillId="5" borderId="59">
      <alignment horizontal="right" vertical="center"/>
    </xf>
    <xf numFmtId="0" fontId="38" fillId="59" borderId="49" applyNumberFormat="0" applyAlignment="0" applyProtection="0"/>
    <xf numFmtId="0" fontId="12" fillId="0" borderId="59">
      <alignment vertical="center"/>
    </xf>
    <xf numFmtId="0" fontId="38" fillId="59" borderId="55" applyNumberFormat="0" applyAlignment="0" applyProtection="0"/>
    <xf numFmtId="0" fontId="53" fillId="59" borderId="57" applyNumberFormat="0" applyAlignment="0" applyProtection="0"/>
    <xf numFmtId="0" fontId="48" fillId="45" borderId="55" applyNumberFormat="0" applyAlignment="0" applyProtection="0"/>
    <xf numFmtId="170" fontId="12" fillId="0" borderId="59">
      <alignment vertical="center"/>
    </xf>
    <xf numFmtId="0" fontId="53" fillId="59" borderId="57" applyNumberFormat="0" applyAlignment="0" applyProtection="0"/>
    <xf numFmtId="0" fontId="48" fillId="45" borderId="55" applyNumberFormat="0" applyAlignment="0" applyProtection="0"/>
    <xf numFmtId="0" fontId="12" fillId="63" borderId="50" applyNumberFormat="0" applyFont="0" applyAlignment="0" applyProtection="0"/>
    <xf numFmtId="0" fontId="12" fillId="0" borderId="59">
      <alignment vertical="center"/>
    </xf>
    <xf numFmtId="0" fontId="12" fillId="0" borderId="53">
      <alignment vertical="center"/>
    </xf>
    <xf numFmtId="0" fontId="48" fillId="45"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12" fillId="63" borderId="56" applyNumberFormat="0" applyFont="0" applyAlignment="0" applyProtection="0"/>
    <xf numFmtId="170" fontId="12" fillId="0" borderId="59">
      <alignment vertical="center"/>
    </xf>
    <xf numFmtId="0" fontId="12" fillId="63" borderId="56" applyNumberFormat="0" applyFont="0" applyAlignment="0" applyProtection="0"/>
    <xf numFmtId="0" fontId="48" fillId="45" borderId="55" applyNumberFormat="0" applyAlignment="0" applyProtection="0"/>
    <xf numFmtId="170" fontId="14" fillId="5" borderId="64">
      <alignment horizontal="right" vertical="center"/>
    </xf>
    <xf numFmtId="0" fontId="12" fillId="0" borderId="53">
      <alignment vertical="center"/>
    </xf>
    <xf numFmtId="170" fontId="14" fillId="5" borderId="59">
      <alignment horizontal="right" vertical="center"/>
    </xf>
    <xf numFmtId="0" fontId="12" fillId="0" borderId="59">
      <alignment vertical="center"/>
    </xf>
    <xf numFmtId="0" fontId="12" fillId="0" borderId="59">
      <alignment vertical="center"/>
    </xf>
    <xf numFmtId="164" fontId="14" fillId="5" borderId="59">
      <alignment horizontal="right" vertical="center"/>
    </xf>
    <xf numFmtId="170" fontId="12" fillId="0" borderId="59">
      <alignment vertical="center"/>
    </xf>
    <xf numFmtId="0" fontId="4" fillId="0" borderId="0"/>
    <xf numFmtId="170" fontId="14" fillId="5" borderId="59">
      <alignment horizontal="right" vertical="center"/>
    </xf>
    <xf numFmtId="0" fontId="55" fillId="0" borderId="58" applyNumberFormat="0" applyFill="0" applyAlignment="0" applyProtection="0"/>
    <xf numFmtId="0" fontId="12" fillId="0" borderId="59">
      <alignment vertical="center"/>
    </xf>
    <xf numFmtId="0" fontId="12" fillId="63" borderId="56" applyNumberFormat="0" applyFont="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0" fontId="12" fillId="0" borderId="59">
      <alignment vertical="center"/>
    </xf>
    <xf numFmtId="169" fontId="4" fillId="0" borderId="0" applyFont="0" applyFill="0" applyBorder="0" applyAlignment="0" applyProtection="0"/>
    <xf numFmtId="169" fontId="4" fillId="0" borderId="0" applyFont="0" applyFill="0" applyBorder="0" applyAlignment="0" applyProtection="0"/>
    <xf numFmtId="0" fontId="12" fillId="0" borderId="59">
      <alignment vertical="center"/>
    </xf>
    <xf numFmtId="0" fontId="53" fillId="59" borderId="57" applyNumberFormat="0" applyAlignment="0" applyProtection="0"/>
    <xf numFmtId="164" fontId="14" fillId="5" borderId="59">
      <alignment horizontal="right" vertical="center"/>
    </xf>
    <xf numFmtId="0" fontId="48" fillId="45" borderId="55" applyNumberFormat="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53" fillId="59" borderId="57" applyNumberFormat="0" applyAlignment="0" applyProtection="0"/>
    <xf numFmtId="0" fontId="53" fillId="59" borderId="57" applyNumberFormat="0" applyAlignment="0" applyProtection="0"/>
    <xf numFmtId="170" fontId="12" fillId="0" borderId="59">
      <alignment vertical="center"/>
    </xf>
    <xf numFmtId="0" fontId="12" fillId="63" borderId="56" applyNumberFormat="0" applyFont="0" applyAlignment="0" applyProtection="0"/>
    <xf numFmtId="0" fontId="38" fillId="59" borderId="55" applyNumberFormat="0" applyAlignment="0" applyProtection="0"/>
    <xf numFmtId="0" fontId="12" fillId="0" borderId="59">
      <alignment vertical="center"/>
    </xf>
    <xf numFmtId="0" fontId="53" fillId="59" borderId="57" applyNumberFormat="0" applyAlignment="0" applyProtection="0"/>
    <xf numFmtId="0" fontId="12" fillId="63" borderId="56" applyNumberFormat="0" applyFont="0" applyAlignment="0" applyProtection="0"/>
    <xf numFmtId="0" fontId="48" fillId="45" borderId="55" applyNumberFormat="0" applyAlignment="0" applyProtection="0"/>
    <xf numFmtId="170" fontId="14" fillId="5" borderId="59">
      <alignment horizontal="right" vertical="center"/>
    </xf>
    <xf numFmtId="164" fontId="14" fillId="5" borderId="59">
      <alignment horizontal="right" vertical="center"/>
    </xf>
    <xf numFmtId="0" fontId="38" fillId="59" borderId="49" applyNumberFormat="0" applyAlignment="0" applyProtection="0"/>
    <xf numFmtId="170" fontId="14" fillId="5" borderId="53">
      <alignment horizontal="right" vertical="center"/>
    </xf>
    <xf numFmtId="170" fontId="12" fillId="0" borderId="53">
      <alignment vertical="center"/>
    </xf>
    <xf numFmtId="170" fontId="12" fillId="0" borderId="53">
      <alignment vertical="center"/>
    </xf>
    <xf numFmtId="0" fontId="48" fillId="45" borderId="55" applyNumberFormat="0" applyAlignment="0" applyProtection="0"/>
    <xf numFmtId="0" fontId="12" fillId="0" borderId="59">
      <alignment vertical="center"/>
    </xf>
    <xf numFmtId="0" fontId="12" fillId="63" borderId="50" applyNumberFormat="0" applyFont="0" applyAlignment="0" applyProtection="0"/>
    <xf numFmtId="0" fontId="12" fillId="63" borderId="56" applyNumberFormat="0" applyFont="0" applyAlignment="0" applyProtection="0"/>
    <xf numFmtId="0" fontId="48" fillId="45" borderId="49" applyNumberFormat="0" applyAlignment="0" applyProtection="0"/>
    <xf numFmtId="0" fontId="12" fillId="0" borderId="59">
      <alignment vertical="center"/>
    </xf>
    <xf numFmtId="170" fontId="12" fillId="0" borderId="59">
      <alignment vertical="center"/>
    </xf>
    <xf numFmtId="0" fontId="12" fillId="0" borderId="59">
      <alignment vertical="center"/>
    </xf>
    <xf numFmtId="0" fontId="48" fillId="45" borderId="49" applyNumberFormat="0" applyAlignment="0" applyProtection="0"/>
    <xf numFmtId="170" fontId="12" fillId="0" borderId="59">
      <alignment vertical="center"/>
    </xf>
    <xf numFmtId="0" fontId="12" fillId="63" borderId="56" applyNumberFormat="0" applyFont="0" applyAlignment="0" applyProtection="0"/>
    <xf numFmtId="0" fontId="53" fillId="59" borderId="57" applyNumberFormat="0" applyAlignment="0" applyProtection="0"/>
    <xf numFmtId="0" fontId="38" fillId="59" borderId="55" applyNumberFormat="0" applyAlignment="0" applyProtection="0"/>
    <xf numFmtId="0" fontId="4" fillId="0" borderId="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38" fillId="59" borderId="49" applyNumberFormat="0" applyAlignment="0" applyProtection="0"/>
    <xf numFmtId="170" fontId="12" fillId="0" borderId="59">
      <alignment vertical="center"/>
    </xf>
    <xf numFmtId="0" fontId="48" fillId="45" borderId="55" applyNumberFormat="0" applyAlignment="0" applyProtection="0"/>
    <xf numFmtId="170" fontId="12" fillId="0" borderId="59">
      <alignment vertical="center"/>
    </xf>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0" fontId="53" fillId="59" borderId="57" applyNumberFormat="0" applyAlignment="0" applyProtection="0"/>
    <xf numFmtId="164" fontId="14" fillId="5" borderId="59">
      <alignment horizontal="right" vertical="center"/>
    </xf>
    <xf numFmtId="164" fontId="14" fillId="5" borderId="59">
      <alignment horizontal="right" vertical="center"/>
    </xf>
    <xf numFmtId="169" fontId="4" fillId="0" borderId="0" applyFont="0" applyFill="0" applyBorder="0" applyAlignment="0" applyProtection="0"/>
    <xf numFmtId="169" fontId="4" fillId="0" borderId="0" applyFont="0" applyFill="0" applyBorder="0" applyAlignment="0" applyProtection="0"/>
    <xf numFmtId="0" fontId="48" fillId="45" borderId="55" applyNumberFormat="0" applyAlignment="0" applyProtection="0"/>
    <xf numFmtId="0" fontId="55" fillId="0" borderId="52" applyNumberFormat="0" applyFill="0" applyAlignment="0" applyProtection="0"/>
    <xf numFmtId="0" fontId="48" fillId="45" borderId="55" applyNumberFormat="0" applyAlignment="0" applyProtection="0"/>
    <xf numFmtId="0" fontId="55" fillId="0" borderId="52" applyNumberFormat="0" applyFill="0" applyAlignment="0" applyProtection="0"/>
    <xf numFmtId="0" fontId="53" fillId="59" borderId="57" applyNumberFormat="0" applyAlignment="0" applyProtection="0"/>
    <xf numFmtId="164" fontId="14" fillId="5" borderId="59">
      <alignment horizontal="right" vertical="center"/>
    </xf>
    <xf numFmtId="170" fontId="12" fillId="0" borderId="59">
      <alignment vertical="center"/>
    </xf>
    <xf numFmtId="0" fontId="12" fillId="63" borderId="56" applyNumberFormat="0" applyFont="0" applyAlignment="0" applyProtection="0"/>
    <xf numFmtId="0" fontId="55" fillId="0" borderId="58" applyNumberFormat="0" applyFill="0" applyAlignment="0" applyProtection="0"/>
    <xf numFmtId="0" fontId="12" fillId="0" borderId="59">
      <alignment vertical="center"/>
    </xf>
    <xf numFmtId="0" fontId="12" fillId="0" borderId="64">
      <alignment vertical="center"/>
    </xf>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4" fontId="14" fillId="5" borderId="59">
      <alignment horizontal="right" vertical="center"/>
    </xf>
    <xf numFmtId="169" fontId="4" fillId="0" borderId="0" applyFont="0" applyFill="0" applyBorder="0" applyAlignment="0" applyProtection="0"/>
    <xf numFmtId="169" fontId="4" fillId="0" borderId="0" applyFont="0" applyFill="0" applyBorder="0" applyAlignment="0" applyProtection="0"/>
    <xf numFmtId="0" fontId="12" fillId="63" borderId="56" applyNumberFormat="0" applyFont="0" applyAlignment="0" applyProtection="0"/>
    <xf numFmtId="0" fontId="53" fillId="59" borderId="57" applyNumberFormat="0" applyAlignment="0" applyProtection="0"/>
    <xf numFmtId="164" fontId="14" fillId="5" borderId="64">
      <alignment horizontal="right" vertical="center"/>
    </xf>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164" fontId="14" fillId="5" borderId="59">
      <alignment horizontal="right" vertical="center"/>
    </xf>
    <xf numFmtId="0" fontId="38" fillId="59" borderId="55" applyNumberFormat="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12" fillId="0" borderId="48">
      <alignment vertical="center"/>
    </xf>
    <xf numFmtId="164" fontId="14" fillId="5" borderId="48">
      <alignment horizontal="right" vertical="center"/>
    </xf>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12" fillId="63" borderId="45" applyNumberFormat="0" applyFont="0" applyAlignment="0" applyProtection="0"/>
    <xf numFmtId="0" fontId="4" fillId="21" borderId="0" applyNumberFormat="0" applyBorder="0" applyAlignment="0" applyProtection="0"/>
    <xf numFmtId="0" fontId="38" fillId="59" borderId="44" applyNumberFormat="0" applyAlignment="0" applyProtection="0"/>
    <xf numFmtId="0" fontId="4" fillId="25" borderId="0" applyNumberFormat="0" applyBorder="0" applyAlignment="0" applyProtection="0"/>
    <xf numFmtId="0" fontId="12" fillId="0" borderId="48">
      <alignment vertical="center"/>
    </xf>
    <xf numFmtId="0" fontId="4" fillId="29" borderId="0" applyNumberFormat="0" applyBorder="0" applyAlignment="0" applyProtection="0"/>
    <xf numFmtId="170" fontId="12" fillId="0" borderId="48">
      <alignment vertical="center"/>
    </xf>
    <xf numFmtId="0" fontId="4" fillId="33" borderId="0" applyNumberFormat="0" applyBorder="0" applyAlignment="0" applyProtection="0"/>
    <xf numFmtId="0" fontId="48" fillId="45" borderId="44" applyNumberFormat="0" applyAlignment="0" applyProtection="0"/>
    <xf numFmtId="0" fontId="4" fillId="37" borderId="0" applyNumberFormat="0" applyBorder="0" applyAlignment="0" applyProtection="0"/>
    <xf numFmtId="164" fontId="14" fillId="5" borderId="48">
      <alignment horizontal="right" vertical="center"/>
    </xf>
    <xf numFmtId="0" fontId="4" fillId="18" borderId="0" applyNumberFormat="0" applyBorder="0" applyAlignment="0" applyProtection="0"/>
    <xf numFmtId="170" fontId="14" fillId="5" borderId="48">
      <alignment horizontal="right" vertical="center"/>
    </xf>
    <xf numFmtId="0" fontId="4" fillId="22" borderId="0" applyNumberFormat="0" applyBorder="0" applyAlignment="0" applyProtection="0"/>
    <xf numFmtId="170" fontId="14" fillId="5" borderId="48">
      <alignment horizontal="right" vertical="center"/>
    </xf>
    <xf numFmtId="0" fontId="4" fillId="26" borderId="0" applyNumberFormat="0" applyBorder="0" applyAlignment="0" applyProtection="0"/>
    <xf numFmtId="170" fontId="14" fillId="5" borderId="48">
      <alignment horizontal="right" vertical="center"/>
    </xf>
    <xf numFmtId="0" fontId="4" fillId="30" borderId="0" applyNumberFormat="0" applyBorder="0" applyAlignment="0" applyProtection="0"/>
    <xf numFmtId="164" fontId="14" fillId="5" borderId="48">
      <alignment horizontal="right" vertical="center"/>
    </xf>
    <xf numFmtId="0" fontId="4" fillId="34" borderId="0" applyNumberFormat="0" applyBorder="0" applyAlignment="0" applyProtection="0"/>
    <xf numFmtId="170" fontId="12" fillId="0" borderId="48">
      <alignment vertical="center"/>
    </xf>
    <xf numFmtId="0" fontId="4" fillId="38" borderId="0" applyNumberFormat="0" applyBorder="0" applyAlignment="0" applyProtection="0"/>
    <xf numFmtId="0" fontId="48" fillId="45" borderId="44" applyNumberFormat="0" applyAlignment="0" applyProtection="0"/>
    <xf numFmtId="0" fontId="4" fillId="58" borderId="0"/>
    <xf numFmtId="164" fontId="14" fillId="5" borderId="48">
      <alignment horizontal="right" vertical="center"/>
    </xf>
    <xf numFmtId="0" fontId="48" fillId="45" borderId="44" applyNumberFormat="0" applyAlignment="0" applyProtection="0"/>
    <xf numFmtId="0" fontId="53" fillId="59" borderId="46" applyNumberFormat="0" applyAlignment="0" applyProtection="0"/>
    <xf numFmtId="164" fontId="14" fillId="5" borderId="48">
      <alignment horizontal="right" vertical="center"/>
    </xf>
    <xf numFmtId="0" fontId="12" fillId="0" borderId="48">
      <alignment vertical="center"/>
    </xf>
    <xf numFmtId="164" fontId="14" fillId="5" borderId="48">
      <alignment horizontal="right" vertical="center"/>
    </xf>
    <xf numFmtId="0" fontId="48" fillId="45" borderId="44" applyNumberFormat="0" applyAlignment="0" applyProtection="0"/>
    <xf numFmtId="170" fontId="14" fillId="5" borderId="48">
      <alignment horizontal="right" vertical="center"/>
    </xf>
    <xf numFmtId="0" fontId="48" fillId="45" borderId="44" applyNumberFormat="0" applyAlignment="0" applyProtection="0"/>
    <xf numFmtId="169" fontId="4" fillId="0" borderId="0" applyFont="0" applyFill="0" applyBorder="0" applyAlignment="0" applyProtection="0"/>
    <xf numFmtId="169" fontId="4" fillId="0" borderId="0" applyFont="0" applyFill="0" applyBorder="0" applyAlignment="0" applyProtection="0"/>
    <xf numFmtId="0" fontId="38" fillId="59" borderId="44" applyNumberFormat="0" applyAlignment="0" applyProtection="0"/>
    <xf numFmtId="0" fontId="12" fillId="63" borderId="45" applyNumberFormat="0" applyFont="0" applyAlignment="0" applyProtection="0"/>
    <xf numFmtId="164" fontId="14" fillId="5" borderId="48">
      <alignment horizontal="right" vertical="center"/>
    </xf>
    <xf numFmtId="0" fontId="38" fillId="59" borderId="44" applyNumberFormat="0" applyAlignment="0" applyProtection="0"/>
    <xf numFmtId="164" fontId="14" fillId="5" borderId="48">
      <alignment horizontal="right" vertical="center"/>
    </xf>
    <xf numFmtId="164" fontId="14" fillId="5" borderId="48">
      <alignment horizontal="right" vertical="center"/>
    </xf>
    <xf numFmtId="0" fontId="38" fillId="59" borderId="44" applyNumberFormat="0" applyAlignment="0" applyProtection="0"/>
    <xf numFmtId="0" fontId="12" fillId="0" borderId="48">
      <alignment vertical="center"/>
    </xf>
    <xf numFmtId="0" fontId="38" fillId="59" borderId="44" applyNumberFormat="0" applyAlignment="0" applyProtection="0"/>
    <xf numFmtId="164" fontId="14" fillId="5" borderId="48">
      <alignment horizontal="right" vertical="center"/>
    </xf>
    <xf numFmtId="164" fontId="14" fillId="5" borderId="48">
      <alignment horizontal="right" vertical="center"/>
    </xf>
    <xf numFmtId="0" fontId="12" fillId="0" borderId="48">
      <alignment vertical="center"/>
    </xf>
    <xf numFmtId="0" fontId="12" fillId="63" borderId="45" applyNumberFormat="0" applyFont="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12" fillId="63" borderId="45" applyNumberFormat="0" applyFont="0" applyAlignment="0" applyProtection="0"/>
    <xf numFmtId="0" fontId="12" fillId="63" borderId="45" applyNumberFormat="0" applyFont="0" applyAlignment="0" applyProtection="0"/>
    <xf numFmtId="164" fontId="14" fillId="5" borderId="48">
      <alignment horizontal="right" vertical="center"/>
    </xf>
    <xf numFmtId="170" fontId="14" fillId="5" borderId="48">
      <alignment horizontal="right" vertical="center"/>
    </xf>
    <xf numFmtId="0" fontId="38" fillId="59" borderId="44" applyNumberFormat="0" applyAlignment="0" applyProtection="0"/>
    <xf numFmtId="0" fontId="12" fillId="0" borderId="48">
      <alignment vertical="center"/>
    </xf>
    <xf numFmtId="0" fontId="53" fillId="59" borderId="46" applyNumberFormat="0" applyAlignment="0" applyProtection="0"/>
    <xf numFmtId="0" fontId="4" fillId="0" borderId="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53" fillId="59" borderId="46" applyNumberFormat="0" applyAlignment="0" applyProtection="0"/>
    <xf numFmtId="0" fontId="48" fillId="45" borderId="44" applyNumberFormat="0" applyAlignment="0" applyProtection="0"/>
    <xf numFmtId="0" fontId="38" fillId="59" borderId="44" applyNumberFormat="0" applyAlignment="0" applyProtection="0"/>
    <xf numFmtId="0" fontId="48" fillId="45" borderId="44" applyNumberFormat="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169" fontId="4" fillId="0" borderId="0" applyFont="0" applyFill="0" applyBorder="0" applyAlignment="0" applyProtection="0"/>
    <xf numFmtId="169" fontId="4" fillId="0" borderId="0" applyFont="0" applyFill="0" applyBorder="0" applyAlignment="0" applyProtection="0"/>
    <xf numFmtId="0" fontId="48" fillId="45" borderId="44" applyNumberFormat="0" applyAlignment="0" applyProtection="0"/>
    <xf numFmtId="0" fontId="53" fillId="59" borderId="46" applyNumberFormat="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0" fontId="38" fillId="59" borderId="44" applyNumberFormat="0" applyAlignment="0" applyProtection="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8" fillId="45" borderId="44" applyNumberFormat="0" applyAlignment="0" applyProtection="0"/>
    <xf numFmtId="0" fontId="55" fillId="0" borderId="47" applyNumberFormat="0" applyFill="0" applyAlignment="0" applyProtection="0"/>
    <xf numFmtId="0" fontId="55" fillId="0" borderId="47" applyNumberFormat="0" applyFill="0" applyAlignment="0" applyProtection="0"/>
    <xf numFmtId="0" fontId="12" fillId="0" borderId="48">
      <alignment vertical="center"/>
    </xf>
    <xf numFmtId="0" fontId="12" fillId="0" borderId="48">
      <alignment vertical="center"/>
    </xf>
    <xf numFmtId="0" fontId="12" fillId="63" borderId="45" applyNumberFormat="0" applyFont="0" applyAlignment="0" applyProtection="0"/>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0" fontId="14" fillId="5" borderId="48">
      <alignment horizontal="right" vertical="center"/>
    </xf>
    <xf numFmtId="164" fontId="14" fillId="5" borderId="48">
      <alignment horizontal="right" vertical="center"/>
    </xf>
    <xf numFmtId="0" fontId="12" fillId="63" borderId="45" applyNumberFormat="0" applyFont="0" applyAlignment="0" applyProtection="0"/>
    <xf numFmtId="0" fontId="38" fillId="59" borderId="44" applyNumberFormat="0" applyAlignment="0" applyProtection="0"/>
    <xf numFmtId="0" fontId="12" fillId="0" borderId="48">
      <alignment vertical="center"/>
    </xf>
    <xf numFmtId="0" fontId="12" fillId="63" borderId="45" applyNumberFormat="0" applyFont="0" applyAlignment="0" applyProtection="0"/>
    <xf numFmtId="0" fontId="12" fillId="63" borderId="45" applyNumberFormat="0" applyFont="0" applyAlignment="0" applyProtection="0"/>
    <xf numFmtId="0" fontId="55" fillId="0" borderId="47" applyNumberFormat="0" applyFill="0" applyAlignment="0" applyProtection="0"/>
    <xf numFmtId="170" fontId="14" fillId="5" borderId="48">
      <alignment horizontal="right" vertical="center"/>
    </xf>
    <xf numFmtId="170" fontId="14" fillId="5" borderId="48">
      <alignment horizontal="right" vertical="center"/>
    </xf>
    <xf numFmtId="170" fontId="14" fillId="5" borderId="48">
      <alignment horizontal="right" vertical="center"/>
    </xf>
    <xf numFmtId="164" fontId="14" fillId="5" borderId="48">
      <alignment horizontal="right" vertical="center"/>
    </xf>
    <xf numFmtId="164" fontId="14" fillId="5" borderId="48">
      <alignment horizontal="right" vertical="center"/>
    </xf>
    <xf numFmtId="0" fontId="38" fillId="59" borderId="44" applyNumberFormat="0" applyAlignment="0" applyProtection="0"/>
    <xf numFmtId="0" fontId="38" fillId="59" borderId="44" applyNumberFormat="0" applyAlignment="0" applyProtection="0"/>
    <xf numFmtId="0" fontId="38" fillId="59" borderId="44" applyNumberFormat="0" applyAlignment="0" applyProtection="0"/>
    <xf numFmtId="170" fontId="12" fillId="0" borderId="48">
      <alignment vertical="center"/>
    </xf>
    <xf numFmtId="0" fontId="4" fillId="0" borderId="0"/>
    <xf numFmtId="170" fontId="14" fillId="5" borderId="48">
      <alignment horizontal="right" vertical="center"/>
    </xf>
    <xf numFmtId="0" fontId="55" fillId="0" borderId="47" applyNumberFormat="0" applyFill="0" applyAlignment="0" applyProtection="0"/>
    <xf numFmtId="170" fontId="12" fillId="0" borderId="48">
      <alignment vertical="center"/>
    </xf>
    <xf numFmtId="0" fontId="53" fillId="59" borderId="46" applyNumberFormat="0" applyAlignment="0" applyProtection="0"/>
    <xf numFmtId="0" fontId="12" fillId="0" borderId="48">
      <alignment vertical="center"/>
    </xf>
    <xf numFmtId="0" fontId="4" fillId="0" borderId="0"/>
    <xf numFmtId="164" fontId="14" fillId="5" borderId="48">
      <alignment horizontal="right" vertical="center"/>
    </xf>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8" fillId="45" borderId="44" applyNumberFormat="0" applyAlignment="0" applyProtection="0"/>
    <xf numFmtId="0" fontId="4" fillId="33" borderId="0" applyNumberFormat="0" applyBorder="0" applyAlignment="0" applyProtection="0"/>
    <xf numFmtId="0" fontId="53" fillId="59" borderId="46" applyNumberFormat="0" applyAlignment="0" applyProtection="0"/>
    <xf numFmtId="0" fontId="4" fillId="37" borderId="0" applyNumberFormat="0" applyBorder="0" applyAlignment="0" applyProtection="0"/>
    <xf numFmtId="0" fontId="4" fillId="18" borderId="0" applyNumberFormat="0" applyBorder="0" applyAlignment="0" applyProtection="0"/>
    <xf numFmtId="0" fontId="12" fillId="63" borderId="45" applyNumberFormat="0" applyFont="0" applyAlignment="0" applyProtection="0"/>
    <xf numFmtId="0" fontId="4" fillId="22" borderId="0" applyNumberFormat="0" applyBorder="0" applyAlignment="0" applyProtection="0"/>
    <xf numFmtId="0" fontId="4" fillId="26" borderId="0" applyNumberFormat="0" applyBorder="0" applyAlignment="0" applyProtection="0"/>
    <xf numFmtId="0" fontId="48" fillId="45" borderId="44" applyNumberFormat="0" applyAlignment="0" applyProtection="0"/>
    <xf numFmtId="0" fontId="4" fillId="30" borderId="0" applyNumberFormat="0" applyBorder="0" applyAlignment="0" applyProtection="0"/>
    <xf numFmtId="170" fontId="12" fillId="0" borderId="48">
      <alignment vertical="center"/>
    </xf>
    <xf numFmtId="0" fontId="4" fillId="34" borderId="0" applyNumberFormat="0" applyBorder="0" applyAlignment="0" applyProtection="0"/>
    <xf numFmtId="0" fontId="12" fillId="0" borderId="48">
      <alignment vertical="center"/>
    </xf>
    <xf numFmtId="0" fontId="4" fillId="38" borderId="0" applyNumberFormat="0" applyBorder="0" applyAlignment="0" applyProtection="0"/>
    <xf numFmtId="0" fontId="48" fillId="45" borderId="44" applyNumberFormat="0" applyAlignment="0" applyProtection="0"/>
    <xf numFmtId="0" fontId="55" fillId="0" borderId="47" applyNumberFormat="0" applyFill="0" applyAlignment="0" applyProtection="0"/>
    <xf numFmtId="0" fontId="12" fillId="0" borderId="48">
      <alignment vertical="center"/>
    </xf>
    <xf numFmtId="0" fontId="12" fillId="63" borderId="45" applyNumberFormat="0" applyFont="0" applyAlignment="0" applyProtection="0"/>
    <xf numFmtId="0" fontId="12" fillId="63" borderId="45" applyNumberFormat="0" applyFont="0" applyAlignment="0" applyProtection="0"/>
    <xf numFmtId="170" fontId="12" fillId="0" borderId="48">
      <alignment vertical="center"/>
    </xf>
    <xf numFmtId="0" fontId="12" fillId="0" borderId="48">
      <alignment vertical="center"/>
    </xf>
    <xf numFmtId="170" fontId="14" fillId="5" borderId="48">
      <alignment horizontal="right" vertical="center"/>
    </xf>
    <xf numFmtId="0" fontId="12" fillId="63" borderId="45" applyNumberFormat="0" applyFont="0" applyAlignment="0" applyProtection="0"/>
    <xf numFmtId="164" fontId="14" fillId="5" borderId="48">
      <alignment horizontal="right" vertical="center"/>
    </xf>
    <xf numFmtId="0" fontId="12" fillId="0" borderId="48">
      <alignment vertical="center"/>
    </xf>
    <xf numFmtId="0" fontId="12" fillId="0" borderId="48">
      <alignment vertical="center"/>
    </xf>
    <xf numFmtId="164" fontId="14" fillId="5" borderId="48">
      <alignment horizontal="right" vertical="center"/>
    </xf>
    <xf numFmtId="170" fontId="14" fillId="5" borderId="48">
      <alignment horizontal="right" vertical="center"/>
    </xf>
    <xf numFmtId="0" fontId="55" fillId="0" borderId="47" applyNumberFormat="0" applyFill="0" applyAlignment="0" applyProtection="0"/>
    <xf numFmtId="0" fontId="12" fillId="0" borderId="48">
      <alignment vertical="center"/>
    </xf>
    <xf numFmtId="0" fontId="38" fillId="59" borderId="44" applyNumberFormat="0" applyAlignment="0" applyProtection="0"/>
    <xf numFmtId="0" fontId="38" fillId="59" borderId="44" applyNumberFormat="0" applyAlignment="0" applyProtection="0"/>
    <xf numFmtId="0" fontId="4" fillId="58" borderId="0"/>
    <xf numFmtId="164" fontId="14" fillId="5" borderId="48">
      <alignment horizontal="right" vertical="center"/>
    </xf>
    <xf numFmtId="164" fontId="14" fillId="5" borderId="48">
      <alignment horizontal="right" vertical="center"/>
    </xf>
    <xf numFmtId="0" fontId="38" fillId="59" borderId="44" applyNumberFormat="0" applyAlignment="0" applyProtection="0"/>
    <xf numFmtId="170" fontId="12" fillId="0" borderId="48">
      <alignment vertical="center"/>
    </xf>
    <xf numFmtId="0" fontId="55" fillId="0" borderId="47" applyNumberFormat="0" applyFill="0" applyAlignment="0" applyProtection="0"/>
    <xf numFmtId="0" fontId="55" fillId="0" borderId="47" applyNumberFormat="0" applyFill="0" applyAlignment="0" applyProtection="0"/>
    <xf numFmtId="170" fontId="12" fillId="0" borderId="48">
      <alignment vertical="center"/>
    </xf>
    <xf numFmtId="0" fontId="12" fillId="0" borderId="48">
      <alignment vertical="center"/>
    </xf>
    <xf numFmtId="0" fontId="53" fillId="59" borderId="46" applyNumberFormat="0" applyAlignment="0" applyProtection="0"/>
    <xf numFmtId="164" fontId="14" fillId="5" borderId="48">
      <alignment horizontal="righ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169" fontId="4" fillId="0" borderId="0" applyFont="0" applyFill="0" applyBorder="0" applyAlignment="0" applyProtection="0"/>
    <xf numFmtId="169" fontId="4" fillId="0" borderId="0" applyFont="0" applyFill="0" applyBorder="0" applyAlignment="0" applyProtection="0"/>
    <xf numFmtId="0" fontId="38" fillId="59" borderId="44"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0" fontId="38" fillId="59" borderId="44" applyNumberFormat="0" applyAlignment="0" applyProtection="0"/>
    <xf numFmtId="0" fontId="53" fillId="59" borderId="46" applyNumberFormat="0" applyAlignment="0" applyProtection="0"/>
    <xf numFmtId="0" fontId="55" fillId="0" borderId="47" applyNumberFormat="0" applyFill="0" applyAlignment="0" applyProtection="0"/>
    <xf numFmtId="0" fontId="12" fillId="0" borderId="48">
      <alignment vertical="center"/>
    </xf>
    <xf numFmtId="164" fontId="14" fillId="5" borderId="48">
      <alignment horizontal="right" vertical="center"/>
    </xf>
    <xf numFmtId="0" fontId="12" fillId="0" borderId="48">
      <alignment vertical="center"/>
    </xf>
    <xf numFmtId="0" fontId="12" fillId="63" borderId="45" applyNumberFormat="0" applyFont="0" applyAlignment="0" applyProtection="0"/>
    <xf numFmtId="0" fontId="48" fillId="45" borderId="44" applyNumberFormat="0" applyAlignment="0" applyProtection="0"/>
    <xf numFmtId="0" fontId="55" fillId="0" borderId="47" applyNumberFormat="0" applyFill="0" applyAlignment="0" applyProtection="0"/>
    <xf numFmtId="0" fontId="12" fillId="0" borderId="48">
      <alignment vertical="center"/>
    </xf>
    <xf numFmtId="170" fontId="12" fillId="0" borderId="48">
      <alignment vertical="center"/>
    </xf>
    <xf numFmtId="0" fontId="55" fillId="0" borderId="47" applyNumberFormat="0" applyFill="0" applyAlignment="0" applyProtection="0"/>
    <xf numFmtId="164" fontId="14" fillId="5" borderId="48">
      <alignment horizontal="right" vertical="center"/>
    </xf>
    <xf numFmtId="0" fontId="48" fillId="45" borderId="44" applyNumberFormat="0" applyAlignment="0" applyProtection="0"/>
    <xf numFmtId="0" fontId="12" fillId="63" borderId="45" applyNumberFormat="0" applyFont="0" applyAlignment="0" applyProtection="0"/>
    <xf numFmtId="0" fontId="38" fillId="59" borderId="44" applyNumberFormat="0" applyAlignment="0" applyProtection="0"/>
    <xf numFmtId="164" fontId="14" fillId="5" borderId="48">
      <alignment horizontal="right" vertical="center"/>
    </xf>
    <xf numFmtId="170" fontId="12" fillId="0" borderId="48">
      <alignment vertical="center"/>
    </xf>
    <xf numFmtId="0" fontId="12" fillId="0" borderId="48">
      <alignment vertical="center"/>
    </xf>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170" fontId="12" fillId="0" borderId="48">
      <alignment vertical="center"/>
    </xf>
    <xf numFmtId="0" fontId="48" fillId="45" borderId="44" applyNumberFormat="0" applyAlignment="0" applyProtection="0"/>
    <xf numFmtId="0" fontId="38" fillId="59" borderId="44" applyNumberFormat="0" applyAlignment="0" applyProtection="0"/>
    <xf numFmtId="0" fontId="38" fillId="59" borderId="44" applyNumberFormat="0" applyAlignment="0" applyProtection="0"/>
    <xf numFmtId="0" fontId="12" fillId="0" borderId="48">
      <alignment vertical="center"/>
    </xf>
    <xf numFmtId="0" fontId="38" fillId="59" borderId="44" applyNumberFormat="0" applyAlignment="0" applyProtection="0"/>
    <xf numFmtId="0" fontId="38" fillId="59" borderId="44" applyNumberFormat="0" applyAlignment="0" applyProtection="0"/>
    <xf numFmtId="170" fontId="12" fillId="0" borderId="48">
      <alignment vertical="center"/>
    </xf>
    <xf numFmtId="0" fontId="48" fillId="45" borderId="44" applyNumberFormat="0" applyAlignment="0" applyProtection="0"/>
    <xf numFmtId="0" fontId="48" fillId="45" borderId="44" applyNumberFormat="0" applyAlignment="0" applyProtection="0"/>
    <xf numFmtId="170" fontId="14" fillId="5" borderId="48">
      <alignment horizontal="right" vertical="center"/>
    </xf>
    <xf numFmtId="170" fontId="14" fillId="5" borderId="48">
      <alignment horizontal="right" vertical="center"/>
    </xf>
    <xf numFmtId="164" fontId="14" fillId="5" borderId="48">
      <alignment horizontal="right" vertical="center"/>
    </xf>
    <xf numFmtId="170" fontId="12" fillId="0" borderId="48">
      <alignment vertical="center"/>
    </xf>
    <xf numFmtId="0" fontId="12" fillId="0" borderId="48">
      <alignment vertical="center"/>
    </xf>
    <xf numFmtId="0" fontId="12" fillId="63" borderId="45" applyNumberFormat="0" applyFont="0" applyAlignment="0" applyProtection="0"/>
    <xf numFmtId="0" fontId="53" fillId="59" borderId="46" applyNumberFormat="0" applyAlignment="0" applyProtection="0"/>
    <xf numFmtId="0" fontId="12" fillId="63" borderId="45" applyNumberFormat="0" applyFont="0" applyAlignment="0" applyProtection="0"/>
    <xf numFmtId="170" fontId="14" fillId="5" borderId="48">
      <alignment horizontal="right" vertical="center"/>
    </xf>
    <xf numFmtId="0" fontId="38" fillId="59" borderId="44" applyNumberFormat="0" applyAlignment="0" applyProtection="0"/>
    <xf numFmtId="0" fontId="53" fillId="59" borderId="46"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53" fillId="59" borderId="46" applyNumberFormat="0" applyAlignment="0" applyProtection="0"/>
    <xf numFmtId="0" fontId="48" fillId="45" borderId="44" applyNumberFormat="0" applyAlignment="0" applyProtection="0"/>
    <xf numFmtId="0" fontId="53" fillId="59" borderId="46" applyNumberFormat="0" applyAlignment="0" applyProtection="0"/>
    <xf numFmtId="170" fontId="12" fillId="0" borderId="48">
      <alignment vertical="center"/>
    </xf>
    <xf numFmtId="0" fontId="12" fillId="63" borderId="45" applyNumberFormat="0" applyFont="0" applyAlignment="0" applyProtection="0"/>
    <xf numFmtId="0" fontId="38" fillId="59"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12" fillId="63" borderId="45" applyNumberFormat="0" applyFont="0" applyAlignment="0" applyProtection="0"/>
    <xf numFmtId="0" fontId="48" fillId="45" borderId="44" applyNumberFormat="0" applyAlignment="0" applyProtection="0"/>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170" fontId="14" fillId="5" borderId="48">
      <alignment horizontal="right" vertical="center"/>
    </xf>
    <xf numFmtId="0" fontId="12" fillId="0" borderId="48">
      <alignment vertical="center"/>
    </xf>
    <xf numFmtId="0" fontId="12" fillId="0" borderId="48">
      <alignment vertical="center"/>
    </xf>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170" fontId="12" fillId="0" borderId="48">
      <alignment vertical="center"/>
    </xf>
    <xf numFmtId="170" fontId="12" fillId="0" borderId="48">
      <alignment vertical="center"/>
    </xf>
    <xf numFmtId="164" fontId="14" fillId="5" borderId="48">
      <alignment horizontal="right" vertical="center"/>
    </xf>
    <xf numFmtId="0" fontId="53" fillId="59" borderId="46" applyNumberFormat="0" applyAlignment="0" applyProtection="0"/>
    <xf numFmtId="0" fontId="55" fillId="0" borderId="47" applyNumberFormat="0" applyFill="0" applyAlignment="0" applyProtection="0"/>
    <xf numFmtId="0" fontId="12" fillId="0" borderId="48">
      <alignment vertical="center"/>
    </xf>
    <xf numFmtId="0" fontId="12" fillId="63" borderId="45" applyNumberFormat="0" applyFont="0" applyAlignment="0" applyProtection="0"/>
    <xf numFmtId="170" fontId="12" fillId="0" borderId="48">
      <alignment vertical="center"/>
    </xf>
    <xf numFmtId="170" fontId="12" fillId="0" borderId="48">
      <alignment vertical="center"/>
    </xf>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0" fontId="38" fillId="59" borderId="44" applyNumberFormat="0" applyAlignment="0" applyProtection="0"/>
    <xf numFmtId="0" fontId="12" fillId="0" borderId="48">
      <alignment vertical="center"/>
    </xf>
    <xf numFmtId="0" fontId="12" fillId="0" borderId="48">
      <alignment vertical="center"/>
    </xf>
    <xf numFmtId="170" fontId="14" fillId="5" borderId="48">
      <alignment horizontal="right" vertical="center"/>
    </xf>
    <xf numFmtId="0" fontId="38" fillId="59" borderId="44" applyNumberFormat="0" applyAlignment="0" applyProtection="0"/>
    <xf numFmtId="164" fontId="14" fillId="5" borderId="48">
      <alignment horizontal="right" vertical="center"/>
    </xf>
    <xf numFmtId="0" fontId="55" fillId="0" borderId="47" applyNumberFormat="0" applyFill="0" applyAlignment="0" applyProtection="0"/>
    <xf numFmtId="170" fontId="14" fillId="5" borderId="48">
      <alignment horizontal="right" vertical="center"/>
    </xf>
    <xf numFmtId="0" fontId="53" fillId="59" borderId="46" applyNumberFormat="0" applyAlignment="0" applyProtection="0"/>
    <xf numFmtId="0" fontId="12" fillId="0" borderId="48">
      <alignment vertical="center"/>
    </xf>
    <xf numFmtId="0" fontId="53" fillId="59" borderId="46" applyNumberFormat="0" applyAlignment="0" applyProtection="0"/>
    <xf numFmtId="0" fontId="48" fillId="45" borderId="44" applyNumberFormat="0" applyAlignment="0" applyProtection="0"/>
    <xf numFmtId="0" fontId="12" fillId="0" borderId="48">
      <alignment vertical="center"/>
    </xf>
    <xf numFmtId="164" fontId="14" fillId="5" borderId="48">
      <alignment horizontal="right" vertical="center"/>
    </xf>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53" fillId="59" borderId="46" applyNumberFormat="0" applyAlignment="0" applyProtection="0"/>
    <xf numFmtId="164" fontId="14" fillId="5" borderId="48">
      <alignment horizontal="right" vertical="center"/>
    </xf>
    <xf numFmtId="0" fontId="53" fillId="59" borderId="46" applyNumberFormat="0" applyAlignment="0" applyProtection="0"/>
    <xf numFmtId="0" fontId="38" fillId="59" borderId="44" applyNumberFormat="0" applyAlignment="0" applyProtection="0"/>
    <xf numFmtId="170" fontId="12" fillId="0" borderId="48">
      <alignment vertical="center"/>
    </xf>
    <xf numFmtId="170" fontId="12" fillId="0" borderId="48">
      <alignment vertical="center"/>
    </xf>
    <xf numFmtId="0" fontId="38" fillId="59" borderId="44" applyNumberFormat="0" applyAlignment="0" applyProtection="0"/>
    <xf numFmtId="0" fontId="55" fillId="0" borderId="47" applyNumberFormat="0" applyFill="0" applyAlignment="0" applyProtection="0"/>
    <xf numFmtId="170" fontId="14" fillId="5" borderId="48">
      <alignment horizontal="right" vertical="center"/>
    </xf>
    <xf numFmtId="170" fontId="12" fillId="0" borderId="48">
      <alignment vertical="center"/>
    </xf>
    <xf numFmtId="0" fontId="12" fillId="0" borderId="48">
      <alignment vertical="center"/>
    </xf>
    <xf numFmtId="0" fontId="48" fillId="45" borderId="44" applyNumberFormat="0" applyAlignment="0" applyProtection="0"/>
    <xf numFmtId="0" fontId="4" fillId="0" borderId="0"/>
    <xf numFmtId="164" fontId="14" fillId="5" borderId="48">
      <alignment horizontal="right" vertical="center"/>
    </xf>
    <xf numFmtId="0" fontId="48" fillId="45" borderId="44" applyNumberFormat="0" applyAlignment="0" applyProtection="0"/>
    <xf numFmtId="164" fontId="14" fillId="5" borderId="48">
      <alignment horizontal="right" vertical="center"/>
    </xf>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0" fontId="53" fillId="59" borderId="46" applyNumberFormat="0" applyAlignment="0" applyProtection="0"/>
    <xf numFmtId="169" fontId="4" fillId="0" borderId="0" applyFont="0" applyFill="0" applyBorder="0" applyAlignment="0" applyProtection="0"/>
    <xf numFmtId="169" fontId="4" fillId="0" borderId="0" applyFont="0" applyFill="0" applyBorder="0" applyAlignment="0" applyProtection="0"/>
    <xf numFmtId="0" fontId="12" fillId="63" borderId="45" applyNumberFormat="0" applyFont="0" applyAlignment="0" applyProtection="0"/>
    <xf numFmtId="0" fontId="53" fillId="59" borderId="46" applyNumberFormat="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170" fontId="14" fillId="5" borderId="48">
      <alignment horizontal="right" vertical="center"/>
    </xf>
    <xf numFmtId="0" fontId="12" fillId="63" borderId="45" applyNumberFormat="0" applyFont="0" applyAlignment="0" applyProtection="0"/>
    <xf numFmtId="0" fontId="38" fillId="59" borderId="44" applyNumberFormat="0" applyAlignment="0" applyProtection="0"/>
    <xf numFmtId="0" fontId="55" fillId="0" borderId="47" applyNumberFormat="0" applyFill="0" applyAlignment="0" applyProtection="0"/>
    <xf numFmtId="170" fontId="12" fillId="0" borderId="48">
      <alignment vertical="center"/>
    </xf>
    <xf numFmtId="0" fontId="12" fillId="0" borderId="48">
      <alignment vertical="center"/>
    </xf>
    <xf numFmtId="0" fontId="12" fillId="0" borderId="48">
      <alignment vertical="center"/>
    </xf>
    <xf numFmtId="0" fontId="12" fillId="63" borderId="45" applyNumberFormat="0" applyFont="0" applyAlignment="0" applyProtection="0"/>
    <xf numFmtId="0" fontId="53" fillId="59" borderId="46" applyNumberFormat="0" applyAlignment="0" applyProtection="0"/>
    <xf numFmtId="170" fontId="14" fillId="5" borderId="48">
      <alignment horizontal="right" vertical="center"/>
    </xf>
    <xf numFmtId="0" fontId="12" fillId="0" borderId="48">
      <alignment vertical="center"/>
    </xf>
    <xf numFmtId="0" fontId="12" fillId="0" borderId="48">
      <alignment vertical="center"/>
    </xf>
    <xf numFmtId="0" fontId="12" fillId="63" borderId="45" applyNumberFormat="0" applyFont="0" applyAlignment="0" applyProtection="0"/>
    <xf numFmtId="0" fontId="55" fillId="0" borderId="47" applyNumberFormat="0" applyFill="0" applyAlignment="0" applyProtection="0"/>
    <xf numFmtId="0" fontId="38" fillId="59" borderId="44" applyNumberFormat="0" applyAlignment="0" applyProtection="0"/>
    <xf numFmtId="170" fontId="12" fillId="0" borderId="48">
      <alignment vertical="center"/>
    </xf>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0" fontId="4" fillId="0" borderId="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170" fontId="14" fillId="5" borderId="48">
      <alignment horizontal="right" vertical="center"/>
    </xf>
    <xf numFmtId="0" fontId="55" fillId="0" borderId="47" applyNumberFormat="0" applyFill="0" applyAlignment="0" applyProtection="0"/>
    <xf numFmtId="0" fontId="12" fillId="0" borderId="48">
      <alignment vertical="center"/>
    </xf>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4" fontId="14" fillId="5" borderId="48">
      <alignment horizontal="right" vertical="center"/>
    </xf>
    <xf numFmtId="169" fontId="4" fillId="0" borderId="0" applyFont="0" applyFill="0" applyBorder="0" applyAlignment="0" applyProtection="0"/>
    <xf numFmtId="169" fontId="4" fillId="0" borderId="0" applyFont="0" applyFill="0" applyBorder="0" applyAlignment="0" applyProtection="0"/>
    <xf numFmtId="0" fontId="12" fillId="0" borderId="48">
      <alignment vertical="center"/>
    </xf>
    <xf numFmtId="0" fontId="12" fillId="0" borderId="48">
      <alignment vertical="center"/>
    </xf>
    <xf numFmtId="0" fontId="55" fillId="0" borderId="47" applyNumberFormat="0" applyFill="0" applyAlignment="0" applyProtection="0"/>
    <xf numFmtId="0" fontId="48" fillId="45" borderId="44" applyNumberFormat="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0" fontId="53" fillId="59" borderId="46" applyNumberFormat="0" applyAlignment="0" applyProtection="0"/>
    <xf numFmtId="169" fontId="4" fillId="0" borderId="0" applyFont="0" applyFill="0" applyBorder="0" applyAlignment="0" applyProtection="0"/>
    <xf numFmtId="169" fontId="4" fillId="0" borderId="0" applyFont="0" applyFill="0" applyBorder="0" applyAlignment="0" applyProtection="0"/>
    <xf numFmtId="0" fontId="55" fillId="0" borderId="47" applyNumberFormat="0" applyFill="0" applyAlignment="0" applyProtection="0"/>
    <xf numFmtId="0" fontId="48" fillId="45" borderId="44" applyNumberFormat="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164" fontId="14" fillId="5" borderId="48">
      <alignment horizontal="right" vertical="center"/>
    </xf>
    <xf numFmtId="0" fontId="38" fillId="59" borderId="44" applyNumberFormat="0" applyAlignment="0" applyProtection="0"/>
    <xf numFmtId="164" fontId="14" fillId="5" borderId="48">
      <alignment horizontal="right" vertical="center"/>
    </xf>
    <xf numFmtId="164" fontId="14" fillId="5" borderId="48">
      <alignment horizontal="right" vertical="center"/>
    </xf>
    <xf numFmtId="0" fontId="38" fillId="59" borderId="44" applyNumberFormat="0" applyAlignment="0" applyProtection="0"/>
    <xf numFmtId="0" fontId="12" fillId="0" borderId="48">
      <alignment vertical="center"/>
    </xf>
    <xf numFmtId="0" fontId="4" fillId="0" borderId="0"/>
    <xf numFmtId="164" fontId="14" fillId="5" borderId="48">
      <alignment horizontal="right" vertical="center"/>
    </xf>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38" fillId="59" borderId="44" applyNumberFormat="0" applyAlignment="0" applyProtection="0"/>
    <xf numFmtId="0" fontId="4" fillId="21" borderId="0" applyNumberFormat="0" applyBorder="0" applyAlignment="0" applyProtection="0"/>
    <xf numFmtId="0" fontId="12" fillId="63" borderId="45" applyNumberFormat="0" applyFont="0" applyAlignment="0" applyProtection="0"/>
    <xf numFmtId="0" fontId="4" fillId="25" borderId="0" applyNumberFormat="0" applyBorder="0" applyAlignment="0" applyProtection="0"/>
    <xf numFmtId="0" fontId="4" fillId="29" borderId="0" applyNumberFormat="0" applyBorder="0" applyAlignment="0" applyProtection="0"/>
    <xf numFmtId="0" fontId="12" fillId="0" borderId="48">
      <alignment vertical="center"/>
    </xf>
    <xf numFmtId="0" fontId="4" fillId="33" borderId="0" applyNumberFormat="0" applyBorder="0" applyAlignment="0" applyProtection="0"/>
    <xf numFmtId="164" fontId="14" fillId="5" borderId="48">
      <alignment horizontal="right" vertical="center"/>
    </xf>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53" fillId="59" borderId="46" applyNumberFormat="0" applyAlignment="0" applyProtection="0"/>
    <xf numFmtId="0" fontId="4" fillId="38" borderId="0" applyNumberFormat="0" applyBorder="0" applyAlignment="0" applyProtection="0"/>
    <xf numFmtId="0" fontId="55" fillId="0" borderId="47" applyNumberFormat="0" applyFill="0" applyAlignment="0" applyProtection="0"/>
    <xf numFmtId="170" fontId="12" fillId="0" borderId="48">
      <alignment vertical="center"/>
    </xf>
    <xf numFmtId="0" fontId="48" fillId="45" borderId="44" applyNumberFormat="0" applyAlignment="0" applyProtection="0"/>
    <xf numFmtId="0" fontId="12" fillId="0" borderId="48">
      <alignment vertical="center"/>
    </xf>
    <xf numFmtId="164" fontId="14" fillId="5" borderId="48">
      <alignment horizontal="right" vertical="center"/>
    </xf>
    <xf numFmtId="170" fontId="14" fillId="5" borderId="48">
      <alignment horizontal="right" vertical="center"/>
    </xf>
    <xf numFmtId="170" fontId="14" fillId="5" borderId="48">
      <alignment horizontal="right" vertical="center"/>
    </xf>
    <xf numFmtId="170" fontId="12" fillId="0" borderId="48">
      <alignment vertical="center"/>
    </xf>
    <xf numFmtId="164" fontId="14" fillId="5" borderId="48">
      <alignment horizontal="right" vertical="center"/>
    </xf>
    <xf numFmtId="0" fontId="4" fillId="58" borderId="0"/>
    <xf numFmtId="164" fontId="14" fillId="5" borderId="48">
      <alignment horizontal="right" vertical="center"/>
    </xf>
    <xf numFmtId="169" fontId="4" fillId="0" borderId="0" applyFont="0" applyFill="0" applyBorder="0" applyAlignment="0" applyProtection="0"/>
    <xf numFmtId="169" fontId="4" fillId="0" borderId="0" applyFont="0" applyFill="0" applyBorder="0" applyAlignment="0" applyProtection="0"/>
    <xf numFmtId="0" fontId="38" fillId="59"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12" fillId="63" borderId="45" applyNumberFormat="0" applyFont="0" applyAlignment="0" applyProtection="0"/>
    <xf numFmtId="0" fontId="48" fillId="45" borderId="44" applyNumberFormat="0" applyAlignment="0" applyProtection="0"/>
    <xf numFmtId="0" fontId="38" fillId="59" borderId="44" applyNumberFormat="0" applyAlignment="0" applyProtection="0"/>
    <xf numFmtId="170" fontId="12" fillId="0" borderId="48">
      <alignmen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48" fillId="45" borderId="44" applyNumberFormat="0" applyAlignment="0" applyProtection="0"/>
    <xf numFmtId="0" fontId="38" fillId="59" borderId="44" applyNumberFormat="0" applyAlignment="0" applyProtection="0"/>
    <xf numFmtId="0" fontId="48" fillId="45" borderId="44" applyNumberFormat="0" applyAlignment="0" applyProtection="0"/>
    <xf numFmtId="164" fontId="14" fillId="5" borderId="48">
      <alignment horizontal="right" vertical="center"/>
    </xf>
    <xf numFmtId="0" fontId="53" fillId="59" borderId="46" applyNumberFormat="0" applyAlignment="0" applyProtection="0"/>
    <xf numFmtId="0" fontId="38" fillId="59" borderId="44"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12" fillId="0" borderId="48">
      <alignment vertical="center"/>
    </xf>
    <xf numFmtId="0" fontId="38" fillId="59" borderId="44" applyNumberFormat="0" applyAlignment="0" applyProtection="0"/>
    <xf numFmtId="0" fontId="53" fillId="59" borderId="46" applyNumberFormat="0" applyAlignment="0" applyProtection="0"/>
    <xf numFmtId="0" fontId="53" fillId="59" borderId="46" applyNumberFormat="0" applyAlignment="0" applyProtection="0"/>
    <xf numFmtId="170" fontId="12" fillId="0" borderId="48">
      <alignment vertical="center"/>
    </xf>
    <xf numFmtId="0" fontId="38" fillId="59" borderId="44" applyNumberFormat="0" applyAlignment="0" applyProtection="0"/>
    <xf numFmtId="164" fontId="14" fillId="5" borderId="48">
      <alignment horizontal="right" vertical="center"/>
    </xf>
    <xf numFmtId="164" fontId="14" fillId="5" borderId="48">
      <alignment horizontal="right" vertical="center"/>
    </xf>
    <xf numFmtId="170" fontId="12" fillId="0" borderId="48">
      <alignment vertical="center"/>
    </xf>
    <xf numFmtId="164" fontId="14" fillId="5" borderId="48">
      <alignment horizontal="right" vertical="center"/>
    </xf>
    <xf numFmtId="0" fontId="38" fillId="59" borderId="44" applyNumberFormat="0" applyAlignment="0" applyProtection="0"/>
    <xf numFmtId="164" fontId="14" fillId="5" borderId="48">
      <alignment horizontal="right" vertical="center"/>
    </xf>
    <xf numFmtId="170" fontId="14" fillId="5" borderId="48">
      <alignment horizontal="right" vertical="center"/>
    </xf>
    <xf numFmtId="170" fontId="14" fillId="5" borderId="48">
      <alignment horizontal="right" vertical="center"/>
    </xf>
    <xf numFmtId="0" fontId="12" fillId="0" borderId="48">
      <alignment vertical="center"/>
    </xf>
    <xf numFmtId="0" fontId="38" fillId="59" borderId="44" applyNumberFormat="0" applyAlignment="0" applyProtection="0"/>
    <xf numFmtId="0" fontId="12" fillId="0" borderId="48">
      <alignment vertical="center"/>
    </xf>
    <xf numFmtId="0" fontId="48" fillId="45" borderId="44" applyNumberFormat="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53" fillId="59" borderId="46"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55" fillId="0" borderId="47" applyNumberFormat="0" applyFill="0" applyAlignment="0" applyProtection="0"/>
    <xf numFmtId="0" fontId="55" fillId="0" borderId="47" applyNumberFormat="0" applyFill="0" applyAlignment="0" applyProtection="0"/>
    <xf numFmtId="0" fontId="48" fillId="45" borderId="44" applyNumberFormat="0" applyAlignment="0" applyProtection="0"/>
    <xf numFmtId="0" fontId="53" fillId="59" borderId="46" applyNumberFormat="0" applyAlignment="0" applyProtection="0"/>
    <xf numFmtId="0" fontId="12" fillId="0" borderId="48">
      <alignment vertical="center"/>
    </xf>
    <xf numFmtId="170" fontId="14" fillId="5" borderId="48">
      <alignment horizontal="right" vertical="center"/>
    </xf>
    <xf numFmtId="0" fontId="4" fillId="0" borderId="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170" fontId="12" fillId="0" borderId="48">
      <alignment vertical="center"/>
    </xf>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12" fillId="0" borderId="48">
      <alignment vertical="center"/>
    </xf>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0" fontId="12" fillId="63" borderId="45" applyNumberFormat="0" applyFont="0" applyAlignment="0" applyProtection="0"/>
    <xf numFmtId="169" fontId="4" fillId="0" borderId="0" applyFont="0" applyFill="0" applyBorder="0" applyAlignment="0" applyProtection="0"/>
    <xf numFmtId="169" fontId="4" fillId="0" borderId="0" applyFont="0" applyFill="0" applyBorder="0" applyAlignment="0" applyProtection="0"/>
    <xf numFmtId="0" fontId="53" fillId="59" borderId="46" applyNumberFormat="0" applyAlignment="0" applyProtection="0"/>
    <xf numFmtId="164" fontId="14" fillId="5" borderId="48">
      <alignment horizontal="right" vertical="center"/>
    </xf>
    <xf numFmtId="0" fontId="12" fillId="0" borderId="48">
      <alignment vertical="center"/>
    </xf>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0" fontId="53" fillId="59" borderId="46" applyNumberFormat="0" applyAlignment="0" applyProtection="0"/>
    <xf numFmtId="169" fontId="4" fillId="0" borderId="0" applyFont="0" applyFill="0" applyBorder="0" applyAlignment="0" applyProtection="0"/>
    <xf numFmtId="169" fontId="4" fillId="0" borderId="0" applyFont="0" applyFill="0" applyBorder="0" applyAlignment="0" applyProtection="0"/>
    <xf numFmtId="0" fontId="48" fillId="45" borderId="44" applyNumberFormat="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53" fillId="59" borderId="46" applyNumberFormat="0" applyAlignment="0" applyProtection="0"/>
    <xf numFmtId="0" fontId="55" fillId="0" borderId="47" applyNumberFormat="0" applyFill="0" applyAlignment="0" applyProtection="0"/>
    <xf numFmtId="170" fontId="14" fillId="5" borderId="48">
      <alignment horizontal="right" vertical="center"/>
    </xf>
    <xf numFmtId="0" fontId="12" fillId="0" borderId="48">
      <alignment vertical="center"/>
    </xf>
    <xf numFmtId="164" fontId="14" fillId="5" borderId="48">
      <alignment horizontal="right" vertical="center"/>
    </xf>
    <xf numFmtId="0" fontId="12" fillId="0" borderId="48">
      <alignment vertical="center"/>
    </xf>
    <xf numFmtId="0" fontId="48" fillId="45" borderId="44" applyNumberFormat="0" applyAlignment="0" applyProtection="0"/>
    <xf numFmtId="0" fontId="53" fillId="59" borderId="46" applyNumberFormat="0" applyAlignment="0" applyProtection="0"/>
    <xf numFmtId="0" fontId="48" fillId="45" borderId="44" applyNumberFormat="0" applyAlignment="0" applyProtection="0"/>
    <xf numFmtId="164" fontId="14" fillId="5" borderId="48">
      <alignment horizontal="right" vertical="center"/>
    </xf>
    <xf numFmtId="164" fontId="14" fillId="5" borderId="48">
      <alignment horizontal="right" vertical="center"/>
    </xf>
    <xf numFmtId="0" fontId="38" fillId="59" borderId="44" applyNumberFormat="0" applyAlignment="0" applyProtection="0"/>
    <xf numFmtId="0" fontId="48" fillId="45" borderId="44" applyNumberFormat="0" applyAlignment="0" applyProtection="0"/>
    <xf numFmtId="164" fontId="14" fillId="5" borderId="48">
      <alignment horizontal="right" vertical="center"/>
    </xf>
    <xf numFmtId="164" fontId="14" fillId="5" borderId="48">
      <alignment horizontal="right" vertical="center"/>
    </xf>
    <xf numFmtId="0" fontId="38" fillId="59" borderId="44" applyNumberFormat="0" applyAlignment="0" applyProtection="0"/>
    <xf numFmtId="164" fontId="14" fillId="5" borderId="48">
      <alignment horizontal="right" vertical="center"/>
    </xf>
    <xf numFmtId="0" fontId="48" fillId="45" borderId="44" applyNumberFormat="0" applyAlignment="0" applyProtection="0"/>
    <xf numFmtId="170"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170" fontId="12" fillId="0" borderId="48">
      <alignment vertical="center"/>
    </xf>
    <xf numFmtId="0" fontId="4" fillId="0" borderId="0"/>
    <xf numFmtId="0" fontId="12" fillId="63" borderId="45" applyNumberFormat="0" applyFont="0" applyAlignment="0" applyProtection="0"/>
    <xf numFmtId="164" fontId="14" fillId="5" borderId="48">
      <alignment horizontal="right" vertical="center"/>
    </xf>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0" fontId="38" fillId="59" borderId="44" applyNumberFormat="0" applyAlignment="0" applyProtection="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55" fillId="0" borderId="47" applyNumberFormat="0" applyFill="0" applyAlignment="0" applyProtection="0"/>
    <xf numFmtId="164" fontId="14" fillId="5" borderId="48">
      <alignment horizontal="right" vertical="center"/>
    </xf>
    <xf numFmtId="0" fontId="53" fillId="59" borderId="46" applyNumberFormat="0" applyAlignment="0" applyProtection="0"/>
    <xf numFmtId="0" fontId="38" fillId="59" borderId="44" applyNumberFormat="0" applyAlignment="0" applyProtection="0"/>
    <xf numFmtId="164" fontId="14" fillId="5" borderId="48">
      <alignment horizontal="right" vertical="center"/>
    </xf>
    <xf numFmtId="0" fontId="48" fillId="45" borderId="44" applyNumberFormat="0" applyAlignment="0" applyProtection="0"/>
    <xf numFmtId="0" fontId="12" fillId="63" borderId="45" applyNumberFormat="0" applyFont="0" applyAlignment="0" applyProtection="0"/>
    <xf numFmtId="0" fontId="4" fillId="0" borderId="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4" fontId="14" fillId="5" borderId="48">
      <alignment horizontal="right" vertical="center"/>
    </xf>
    <xf numFmtId="170" fontId="12" fillId="0" borderId="48">
      <alignment vertical="center"/>
    </xf>
    <xf numFmtId="170" fontId="14" fillId="5" borderId="48">
      <alignment horizontal="right" vertical="center"/>
    </xf>
    <xf numFmtId="169" fontId="4" fillId="0" borderId="0" applyFont="0" applyFill="0" applyBorder="0" applyAlignment="0" applyProtection="0"/>
    <xf numFmtId="169" fontId="4" fillId="0" borderId="0" applyFont="0" applyFill="0" applyBorder="0" applyAlignment="0" applyProtection="0"/>
    <xf numFmtId="0" fontId="55" fillId="0" borderId="47" applyNumberFormat="0" applyFill="0" applyAlignment="0" applyProtection="0"/>
    <xf numFmtId="164" fontId="14" fillId="5" borderId="48">
      <alignment horizontal="right" vertical="center"/>
    </xf>
    <xf numFmtId="0" fontId="12" fillId="0" borderId="48">
      <alignment vertical="center"/>
    </xf>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0" fontId="55" fillId="0" borderId="47" applyNumberFormat="0" applyFill="0" applyAlignment="0" applyProtection="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164" fontId="14" fillId="5" borderId="48">
      <alignment horizontal="right" vertical="center"/>
    </xf>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8" fillId="45" borderId="44" applyNumberFormat="0" applyAlignment="0" applyProtection="0"/>
    <xf numFmtId="170" fontId="14" fillId="5" borderId="48">
      <alignment horizontal="right" vertical="center"/>
    </xf>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55" fillId="0" borderId="47" applyNumberFormat="0" applyFill="0" applyAlignment="0" applyProtection="0"/>
    <xf numFmtId="0" fontId="12" fillId="0" borderId="48">
      <alignment vertical="center"/>
    </xf>
    <xf numFmtId="170" fontId="12" fillId="0" borderId="48">
      <alignment vertical="center"/>
    </xf>
    <xf numFmtId="0" fontId="38" fillId="59" borderId="44" applyNumberFormat="0" applyAlignment="0" applyProtection="0"/>
    <xf numFmtId="0" fontId="48" fillId="45" borderId="44" applyNumberFormat="0" applyAlignment="0" applyProtection="0"/>
    <xf numFmtId="0" fontId="53" fillId="59" borderId="46" applyNumberFormat="0" applyAlignment="0" applyProtection="0"/>
    <xf numFmtId="0" fontId="12" fillId="0" borderId="48">
      <alignment vertical="center"/>
    </xf>
    <xf numFmtId="170" fontId="12" fillId="0" borderId="48">
      <alignment vertical="center"/>
    </xf>
    <xf numFmtId="170" fontId="12" fillId="0" borderId="48">
      <alignment vertical="center"/>
    </xf>
    <xf numFmtId="0" fontId="55" fillId="0" borderId="47" applyNumberFormat="0" applyFill="0" applyAlignment="0" applyProtection="0"/>
    <xf numFmtId="0" fontId="12" fillId="0" borderId="48">
      <alignment vertical="center"/>
    </xf>
    <xf numFmtId="0" fontId="4" fillId="0" borderId="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8" fillId="45" borderId="55" applyNumberFormat="0" applyAlignment="0" applyProtection="0"/>
    <xf numFmtId="0" fontId="12" fillId="0" borderId="59">
      <alignment vertical="center"/>
    </xf>
    <xf numFmtId="0" fontId="12" fillId="0" borderId="59">
      <alignment vertical="center"/>
    </xf>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0" fontId="38" fillId="59" borderId="44" applyNumberFormat="0" applyAlignment="0" applyProtection="0"/>
    <xf numFmtId="0" fontId="12" fillId="0" borderId="48">
      <alignment vertical="center"/>
    </xf>
    <xf numFmtId="170" fontId="14" fillId="5" borderId="48">
      <alignment horizontal="right" vertical="center"/>
    </xf>
    <xf numFmtId="169" fontId="4" fillId="0" borderId="0" applyFont="0" applyFill="0" applyBorder="0" applyAlignment="0" applyProtection="0"/>
    <xf numFmtId="169" fontId="4" fillId="0" borderId="0" applyFont="0" applyFill="0" applyBorder="0" applyAlignment="0" applyProtection="0"/>
    <xf numFmtId="0" fontId="53" fillId="59" borderId="46" applyNumberFormat="0" applyAlignment="0" applyProtection="0"/>
    <xf numFmtId="0" fontId="38" fillId="59" borderId="44" applyNumberFormat="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0" fontId="53" fillId="59" borderId="46" applyNumberFormat="0" applyAlignment="0" applyProtection="0"/>
    <xf numFmtId="169" fontId="4" fillId="0" borderId="0" applyFont="0" applyFill="0" applyBorder="0" applyAlignment="0" applyProtection="0"/>
    <xf numFmtId="169" fontId="4" fillId="0" borderId="0" applyFont="0" applyFill="0" applyBorder="0" applyAlignment="0" applyProtection="0"/>
    <xf numFmtId="164" fontId="14" fillId="5" borderId="48">
      <alignment horizontal="right" vertical="center"/>
    </xf>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55" fillId="0" borderId="58" applyNumberFormat="0" applyFill="0" applyAlignment="0" applyProtection="0"/>
    <xf numFmtId="0" fontId="48" fillId="45" borderId="55" applyNumberFormat="0" applyAlignment="0" applyProtection="0"/>
    <xf numFmtId="170" fontId="12" fillId="0" borderId="59">
      <alignment vertical="center"/>
    </xf>
    <xf numFmtId="164" fontId="14" fillId="5" borderId="59">
      <alignment horizontal="right" vertical="center"/>
    </xf>
    <xf numFmtId="0" fontId="48" fillId="45" borderId="55" applyNumberFormat="0" applyAlignment="0" applyProtection="0"/>
    <xf numFmtId="0" fontId="38" fillId="59" borderId="55" applyNumberFormat="0" applyAlignment="0" applyProtection="0"/>
    <xf numFmtId="0" fontId="12" fillId="0" borderId="59">
      <alignment vertical="center"/>
    </xf>
    <xf numFmtId="170" fontId="14" fillId="5" borderId="59">
      <alignment horizontal="right" vertical="center"/>
    </xf>
    <xf numFmtId="0" fontId="53" fillId="59" borderId="57" applyNumberFormat="0" applyAlignment="0" applyProtection="0"/>
    <xf numFmtId="0" fontId="38" fillId="59" borderId="55" applyNumberFormat="0" applyAlignment="0" applyProtection="0"/>
    <xf numFmtId="170" fontId="12" fillId="0" borderId="53">
      <alignment vertical="center"/>
    </xf>
    <xf numFmtId="170" fontId="14" fillId="5" borderId="53">
      <alignment horizontal="right" vertical="center"/>
    </xf>
    <xf numFmtId="0" fontId="12" fillId="0" borderId="53">
      <alignment vertical="center"/>
    </xf>
    <xf numFmtId="0" fontId="38" fillId="59" borderId="55" applyNumberFormat="0" applyAlignment="0" applyProtection="0"/>
    <xf numFmtId="0" fontId="12" fillId="0" borderId="53">
      <alignment vertical="center"/>
    </xf>
    <xf numFmtId="0" fontId="53" fillId="59" borderId="62" applyNumberFormat="0" applyAlignment="0" applyProtection="0"/>
    <xf numFmtId="0" fontId="12" fillId="63" borderId="56" applyNumberFormat="0" applyFont="0" applyAlignment="0" applyProtection="0"/>
    <xf numFmtId="170" fontId="12" fillId="0" borderId="59">
      <alignment vertical="center"/>
    </xf>
    <xf numFmtId="164" fontId="14" fillId="5" borderId="59">
      <alignment horizontal="right" vertical="center"/>
    </xf>
    <xf numFmtId="0" fontId="12" fillId="63" borderId="50" applyNumberFormat="0" applyFont="0" applyAlignment="0" applyProtection="0"/>
    <xf numFmtId="0" fontId="12" fillId="0" borderId="59">
      <alignment vertical="center"/>
    </xf>
    <xf numFmtId="0" fontId="12" fillId="63" borderId="61" applyNumberFormat="0" applyFont="0" applyAlignment="0" applyProtection="0"/>
    <xf numFmtId="164" fontId="14" fillId="5" borderId="59">
      <alignment horizontal="right" vertical="center"/>
    </xf>
    <xf numFmtId="170" fontId="14" fillId="5" borderId="59">
      <alignment horizontal="right" vertical="center"/>
    </xf>
    <xf numFmtId="164" fontId="14" fillId="5" borderId="59">
      <alignment horizontal="right" vertical="center"/>
    </xf>
    <xf numFmtId="170" fontId="14" fillId="5" borderId="59">
      <alignment horizontal="right" vertical="center"/>
    </xf>
    <xf numFmtId="0" fontId="38" fillId="59" borderId="55" applyNumberFormat="0" applyAlignment="0" applyProtection="0"/>
    <xf numFmtId="0" fontId="53" fillId="59" borderId="51" applyNumberFormat="0" applyAlignment="0" applyProtection="0"/>
    <xf numFmtId="0" fontId="48" fillId="45" borderId="55" applyNumberFormat="0" applyAlignment="0" applyProtection="0"/>
    <xf numFmtId="0" fontId="12" fillId="63" borderId="56" applyNumberFormat="0" applyFont="0" applyAlignment="0" applyProtection="0"/>
    <xf numFmtId="170" fontId="12" fillId="0" borderId="59">
      <alignment vertical="center"/>
    </xf>
    <xf numFmtId="170" fontId="12" fillId="0" borderId="59">
      <alignment vertical="center"/>
    </xf>
    <xf numFmtId="0" fontId="12" fillId="0" borderId="59">
      <alignment vertical="center"/>
    </xf>
    <xf numFmtId="0" fontId="53" fillId="59" borderId="62" applyNumberFormat="0" applyAlignment="0" applyProtection="0"/>
    <xf numFmtId="170" fontId="12" fillId="0" borderId="59">
      <alignment vertical="center"/>
    </xf>
    <xf numFmtId="0" fontId="53" fillId="59" borderId="51" applyNumberFormat="0" applyAlignment="0" applyProtection="0"/>
    <xf numFmtId="0" fontId="48" fillId="45" borderId="55" applyNumberFormat="0" applyAlignment="0" applyProtection="0"/>
    <xf numFmtId="0" fontId="53" fillId="59" borderId="51" applyNumberFormat="0" applyAlignment="0" applyProtection="0"/>
    <xf numFmtId="0" fontId="55" fillId="0" borderId="58" applyNumberFormat="0" applyFill="0" applyAlignment="0" applyProtection="0"/>
    <xf numFmtId="0" fontId="12" fillId="0" borderId="59">
      <alignment vertical="center"/>
    </xf>
    <xf numFmtId="0" fontId="55" fillId="0" borderId="58" applyNumberFormat="0" applyFill="0" applyAlignment="0" applyProtection="0"/>
    <xf numFmtId="0" fontId="38" fillId="59" borderId="55" applyNumberFormat="0" applyAlignment="0" applyProtection="0"/>
    <xf numFmtId="0" fontId="48" fillId="45" borderId="55" applyNumberFormat="0" applyAlignment="0" applyProtection="0"/>
    <xf numFmtId="0" fontId="48" fillId="45" borderId="55" applyNumberFormat="0" applyAlignment="0" applyProtection="0"/>
    <xf numFmtId="0" fontId="55" fillId="0" borderId="52" applyNumberFormat="0" applyFill="0" applyAlignment="0" applyProtection="0"/>
    <xf numFmtId="164" fontId="14" fillId="5" borderId="53">
      <alignment horizontal="right" vertical="center"/>
    </xf>
    <xf numFmtId="164" fontId="14" fillId="5" borderId="59">
      <alignment horizontal="right" vertical="center"/>
    </xf>
    <xf numFmtId="164" fontId="14" fillId="5" borderId="59">
      <alignment horizontal="right" vertical="center"/>
    </xf>
    <xf numFmtId="164" fontId="14" fillId="5" borderId="59">
      <alignment horizontal="right" vertical="center"/>
    </xf>
    <xf numFmtId="0" fontId="4" fillId="0" borderId="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53" fillId="59" borderId="46" applyNumberFormat="0" applyAlignment="0" applyProtection="0"/>
    <xf numFmtId="0" fontId="55" fillId="0" borderId="47" applyNumberFormat="0" applyFill="0" applyAlignment="0" applyProtection="0"/>
    <xf numFmtId="170"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164" fontId="14" fillId="5" borderId="48">
      <alignment horizontal="right" vertical="center"/>
    </xf>
    <xf numFmtId="0" fontId="48" fillId="45" borderId="44" applyNumberFormat="0" applyAlignment="0" applyProtection="0"/>
    <xf numFmtId="0" fontId="12" fillId="0" borderId="48">
      <alignment vertical="center"/>
    </xf>
    <xf numFmtId="0" fontId="48" fillId="45" borderId="44" applyNumberFormat="0" applyAlignment="0" applyProtection="0"/>
    <xf numFmtId="0" fontId="38" fillId="59" borderId="44" applyNumberFormat="0" applyAlignment="0" applyProtection="0"/>
    <xf numFmtId="0" fontId="12" fillId="63" borderId="45" applyNumberFormat="0" applyFont="0" applyAlignment="0" applyProtection="0"/>
    <xf numFmtId="0" fontId="12" fillId="0" borderId="48">
      <alignment vertical="center"/>
    </xf>
    <xf numFmtId="0" fontId="12" fillId="0" borderId="48">
      <alignment vertical="center"/>
    </xf>
    <xf numFmtId="0" fontId="12" fillId="0" borderId="48">
      <alignment vertical="center"/>
    </xf>
    <xf numFmtId="164" fontId="14" fillId="5" borderId="48">
      <alignment horizontal="right" vertical="center"/>
    </xf>
    <xf numFmtId="164" fontId="14" fillId="5" borderId="48">
      <alignment horizontal="right" vertical="center"/>
    </xf>
    <xf numFmtId="170" fontId="14" fillId="5" borderId="48">
      <alignment horizontal="right" vertical="center"/>
    </xf>
    <xf numFmtId="0" fontId="38" fillId="59" borderId="44" applyNumberFormat="0" applyAlignment="0" applyProtection="0"/>
    <xf numFmtId="0" fontId="48" fillId="45" borderId="44" applyNumberFormat="0" applyAlignment="0" applyProtection="0"/>
    <xf numFmtId="170" fontId="14" fillId="5" borderId="48">
      <alignment horizontal="right" vertical="center"/>
    </xf>
    <xf numFmtId="164" fontId="14" fillId="5" borderId="48">
      <alignment horizontal="right" vertical="center"/>
    </xf>
    <xf numFmtId="0" fontId="53" fillId="59" borderId="46" applyNumberFormat="0" applyAlignment="0" applyProtection="0"/>
    <xf numFmtId="170" fontId="14" fillId="5" borderId="48">
      <alignment horizontal="right" vertical="center"/>
    </xf>
    <xf numFmtId="0" fontId="12" fillId="63" borderId="45" applyNumberFormat="0" applyFont="0" applyAlignment="0" applyProtection="0"/>
    <xf numFmtId="0" fontId="12" fillId="0" borderId="48">
      <alignment vertical="center"/>
    </xf>
    <xf numFmtId="0" fontId="55" fillId="0" borderId="47" applyNumberFormat="0" applyFill="0" applyAlignment="0" applyProtection="0"/>
    <xf numFmtId="0" fontId="12" fillId="0" borderId="48">
      <alignment vertical="center"/>
    </xf>
    <xf numFmtId="0" fontId="48" fillId="45" borderId="44" applyNumberFormat="0" applyAlignment="0" applyProtection="0"/>
    <xf numFmtId="0" fontId="55" fillId="0" borderId="47" applyNumberFormat="0" applyFill="0" applyAlignment="0" applyProtection="0"/>
    <xf numFmtId="170" fontId="12" fillId="0" borderId="48">
      <alignment vertical="center"/>
    </xf>
    <xf numFmtId="170" fontId="14" fillId="5" borderId="48">
      <alignment horizontal="right" vertical="center"/>
    </xf>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0" fontId="12" fillId="63" borderId="45" applyNumberFormat="0" applyFont="0" applyAlignment="0" applyProtection="0"/>
    <xf numFmtId="170" fontId="12" fillId="0" borderId="48">
      <alignment vertical="center"/>
    </xf>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0" fontId="48" fillId="45" borderId="44" applyNumberFormat="0" applyAlignment="0" applyProtection="0"/>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0" fontId="53" fillId="59" borderId="46" applyNumberFormat="0" applyAlignment="0" applyProtection="0"/>
    <xf numFmtId="0" fontId="53" fillId="59" borderId="46" applyNumberFormat="0" applyAlignment="0" applyProtection="0"/>
    <xf numFmtId="0" fontId="53" fillId="59" borderId="46" applyNumberFormat="0" applyAlignment="0" applyProtection="0"/>
    <xf numFmtId="0" fontId="48" fillId="45" borderId="44" applyNumberFormat="0" applyAlignment="0" applyProtection="0"/>
    <xf numFmtId="0" fontId="12" fillId="0" borderId="48">
      <alignment vertical="center"/>
    </xf>
    <xf numFmtId="0" fontId="53" fillId="59" borderId="46" applyNumberFormat="0" applyAlignment="0" applyProtection="0"/>
    <xf numFmtId="0" fontId="38" fillId="59" borderId="44" applyNumberFormat="0" applyAlignment="0" applyProtection="0"/>
    <xf numFmtId="0" fontId="55" fillId="0" borderId="47" applyNumberFormat="0" applyFill="0" applyAlignment="0" applyProtection="0"/>
    <xf numFmtId="0" fontId="12" fillId="63" borderId="45" applyNumberFormat="0" applyFont="0" applyAlignment="0" applyProtection="0"/>
    <xf numFmtId="170"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170" fontId="12" fillId="0" borderId="48">
      <alignment vertical="center"/>
    </xf>
    <xf numFmtId="0" fontId="38" fillId="59" borderId="44" applyNumberFormat="0" applyAlignment="0" applyProtection="0"/>
    <xf numFmtId="0" fontId="38" fillId="59" borderId="44" applyNumberFormat="0" applyAlignment="0" applyProtection="0"/>
    <xf numFmtId="164" fontId="14" fillId="5" borderId="48">
      <alignment horizontal="right" vertical="center"/>
    </xf>
    <xf numFmtId="0" fontId="53" fillId="59" borderId="46" applyNumberFormat="0" applyAlignment="0" applyProtection="0"/>
    <xf numFmtId="170" fontId="12" fillId="0" borderId="48">
      <alignment vertical="center"/>
    </xf>
    <xf numFmtId="0" fontId="12" fillId="0" borderId="48">
      <alignment vertical="center"/>
    </xf>
    <xf numFmtId="0" fontId="12" fillId="0" borderId="48">
      <alignment vertical="center"/>
    </xf>
    <xf numFmtId="164" fontId="14" fillId="5" borderId="48">
      <alignment horizontal="right" vertical="center"/>
    </xf>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170" fontId="12" fillId="0" borderId="48">
      <alignment vertical="center"/>
    </xf>
    <xf numFmtId="0" fontId="55" fillId="0" borderId="47" applyNumberFormat="0" applyFill="0" applyAlignment="0" applyProtection="0"/>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0" fontId="53" fillId="59" borderId="46" applyNumberFormat="0" applyAlignment="0" applyProtection="0"/>
    <xf numFmtId="0" fontId="48" fillId="45" borderId="44" applyNumberFormat="0" applyAlignment="0" applyProtection="0"/>
    <xf numFmtId="0" fontId="12" fillId="0" borderId="48">
      <alignment vertical="center"/>
    </xf>
    <xf numFmtId="170" fontId="14" fillId="5" borderId="48">
      <alignment horizontal="right" vertical="center"/>
    </xf>
    <xf numFmtId="0" fontId="55" fillId="0" borderId="47" applyNumberFormat="0" applyFill="0" applyAlignment="0" applyProtection="0"/>
    <xf numFmtId="170" fontId="12" fillId="0" borderId="48">
      <alignment vertical="center"/>
    </xf>
    <xf numFmtId="0" fontId="53" fillId="59" borderId="46" applyNumberFormat="0" applyAlignment="0" applyProtection="0"/>
    <xf numFmtId="0" fontId="55" fillId="0" borderId="47" applyNumberFormat="0" applyFill="0" applyAlignment="0" applyProtection="0"/>
    <xf numFmtId="0" fontId="55" fillId="0" borderId="47" applyNumberFormat="0" applyFill="0" applyAlignment="0" applyProtection="0"/>
    <xf numFmtId="164"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38" fillId="59" borderId="44" applyNumberFormat="0" applyAlignment="0" applyProtection="0"/>
    <xf numFmtId="164" fontId="14" fillId="5" borderId="48">
      <alignment horizontal="right" vertical="center"/>
    </xf>
    <xf numFmtId="170" fontId="14" fillId="5" borderId="48">
      <alignment horizontal="right" vertical="center"/>
    </xf>
    <xf numFmtId="0" fontId="12" fillId="0" borderId="48">
      <alignment vertical="center"/>
    </xf>
    <xf numFmtId="0" fontId="48" fillId="45" borderId="44" applyNumberFormat="0" applyAlignment="0" applyProtection="0"/>
    <xf numFmtId="170" fontId="12" fillId="0" borderId="48">
      <alignment vertical="center"/>
    </xf>
    <xf numFmtId="0" fontId="38" fillId="59" borderId="44" applyNumberFormat="0" applyAlignment="0" applyProtection="0"/>
    <xf numFmtId="164" fontId="14" fillId="5" borderId="48">
      <alignment horizontal="right" vertical="center"/>
    </xf>
    <xf numFmtId="164" fontId="14" fillId="5" borderId="48">
      <alignment horizontal="right" vertical="center"/>
    </xf>
    <xf numFmtId="170"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55" fillId="0" borderId="47" applyNumberFormat="0" applyFill="0" applyAlignment="0" applyProtection="0"/>
    <xf numFmtId="170" fontId="14" fillId="5" borderId="48">
      <alignment horizontal="right" vertical="center"/>
    </xf>
    <xf numFmtId="170" fontId="14" fillId="5" borderId="48">
      <alignment horizontal="right" vertical="center"/>
    </xf>
    <xf numFmtId="0" fontId="12" fillId="63" borderId="45" applyNumberFormat="0" applyFont="0" applyAlignment="0" applyProtection="0"/>
    <xf numFmtId="0" fontId="12" fillId="63" borderId="45" applyNumberFormat="0" applyFont="0" applyAlignment="0" applyProtection="0"/>
    <xf numFmtId="0" fontId="12" fillId="63" borderId="45" applyNumberFormat="0" applyFont="0" applyAlignment="0" applyProtection="0"/>
    <xf numFmtId="0" fontId="48" fillId="45" borderId="44" applyNumberFormat="0" applyAlignment="0" applyProtection="0"/>
    <xf numFmtId="170" fontId="14" fillId="5" borderId="48">
      <alignment horizontal="right" vertical="center"/>
    </xf>
    <xf numFmtId="0" fontId="53" fillId="59" borderId="46" applyNumberFormat="0" applyAlignment="0" applyProtection="0"/>
    <xf numFmtId="0" fontId="12" fillId="0" borderId="48">
      <alignment vertical="center"/>
    </xf>
    <xf numFmtId="0" fontId="12" fillId="0" borderId="48">
      <alignment vertical="center"/>
    </xf>
    <xf numFmtId="164" fontId="14" fillId="5" borderId="48">
      <alignment horizontal="right" vertical="center"/>
    </xf>
    <xf numFmtId="0" fontId="48" fillId="45" borderId="44" applyNumberFormat="0" applyAlignment="0" applyProtection="0"/>
    <xf numFmtId="0" fontId="55" fillId="0" borderId="47" applyNumberFormat="0" applyFill="0" applyAlignment="0" applyProtection="0"/>
    <xf numFmtId="170"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55" fillId="0" borderId="47" applyNumberFormat="0" applyFill="0" applyAlignment="0" applyProtection="0"/>
    <xf numFmtId="0" fontId="38" fillId="59" borderId="44" applyNumberFormat="0" applyAlignment="0" applyProtection="0"/>
    <xf numFmtId="164" fontId="14" fillId="5" borderId="48">
      <alignment horizontal="right" vertical="center"/>
    </xf>
    <xf numFmtId="0" fontId="12" fillId="63" borderId="45" applyNumberFormat="0" applyFon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0" fontId="48" fillId="45" borderId="44" applyNumberFormat="0" applyAlignment="0" applyProtection="0"/>
    <xf numFmtId="170" fontId="12" fillId="0" borderId="48">
      <alignment vertical="center"/>
    </xf>
    <xf numFmtId="0" fontId="38" fillId="59" borderId="44" applyNumberFormat="0" applyAlignment="0" applyProtection="0"/>
    <xf numFmtId="0" fontId="12" fillId="0" borderId="48">
      <alignment vertical="center"/>
    </xf>
    <xf numFmtId="164" fontId="14" fillId="5" borderId="48">
      <alignment horizontal="right" vertical="center"/>
    </xf>
    <xf numFmtId="0" fontId="12" fillId="0" borderId="48">
      <alignment vertical="center"/>
    </xf>
    <xf numFmtId="170" fontId="14" fillId="5" borderId="48">
      <alignment horizontal="right" vertical="center"/>
    </xf>
    <xf numFmtId="0" fontId="12" fillId="0" borderId="48">
      <alignment vertical="center"/>
    </xf>
    <xf numFmtId="0" fontId="55" fillId="0" borderId="47" applyNumberFormat="0" applyFill="0" applyAlignment="0" applyProtection="0"/>
    <xf numFmtId="170" fontId="12" fillId="0" borderId="48">
      <alignment vertical="center"/>
    </xf>
    <xf numFmtId="0" fontId="12" fillId="0" borderId="48">
      <alignment vertical="center"/>
    </xf>
    <xf numFmtId="0" fontId="38" fillId="59" borderId="44" applyNumberFormat="0" applyAlignment="0" applyProtection="0"/>
    <xf numFmtId="170" fontId="14" fillId="5" borderId="48">
      <alignment horizontal="right" vertical="center"/>
    </xf>
    <xf numFmtId="170" fontId="14" fillId="5" borderId="48">
      <alignment horizontal="right" vertical="center"/>
    </xf>
    <xf numFmtId="0" fontId="53" fillId="59" borderId="46" applyNumberFormat="0" applyAlignment="0" applyProtection="0"/>
    <xf numFmtId="164" fontId="14" fillId="5" borderId="48">
      <alignment horizontal="right" vertical="center"/>
    </xf>
    <xf numFmtId="0" fontId="48" fillId="45" borderId="44" applyNumberFormat="0" applyAlignment="0" applyProtection="0"/>
    <xf numFmtId="0" fontId="38" fillId="59" borderId="44" applyNumberFormat="0" applyAlignment="0" applyProtection="0"/>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12" fillId="0" borderId="48">
      <alignment vertical="center"/>
    </xf>
    <xf numFmtId="0" fontId="12" fillId="63" borderId="45" applyNumberFormat="0" applyFont="0" applyAlignment="0" applyProtection="0"/>
    <xf numFmtId="0" fontId="12" fillId="63" borderId="45" applyNumberFormat="0" applyFont="0" applyAlignment="0" applyProtection="0"/>
    <xf numFmtId="164" fontId="14" fillId="5" borderId="48">
      <alignment horizontal="right" vertical="center"/>
    </xf>
    <xf numFmtId="0" fontId="12" fillId="0" borderId="48">
      <alignment vertical="center"/>
    </xf>
    <xf numFmtId="0" fontId="55" fillId="0" borderId="47" applyNumberFormat="0" applyFill="0" applyAlignment="0" applyProtection="0"/>
    <xf numFmtId="0" fontId="12" fillId="0" borderId="48">
      <alignment vertical="center"/>
    </xf>
    <xf numFmtId="0" fontId="12" fillId="63" borderId="45" applyNumberFormat="0" applyFont="0" applyAlignment="0" applyProtection="0"/>
    <xf numFmtId="164" fontId="14" fillId="5" borderId="48">
      <alignment horizontal="right" vertical="center"/>
    </xf>
    <xf numFmtId="164"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0" fontId="55" fillId="0" borderId="47" applyNumberFormat="0" applyFill="0" applyAlignment="0" applyProtection="0"/>
    <xf numFmtId="0" fontId="12" fillId="63" borderId="45" applyNumberFormat="0" applyFont="0" applyAlignment="0" applyProtection="0"/>
    <xf numFmtId="170" fontId="14" fillId="5" borderId="48">
      <alignment horizontal="right" vertical="center"/>
    </xf>
    <xf numFmtId="164"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0" fontId="12" fillId="63" borderId="45" applyNumberFormat="0" applyFont="0" applyAlignment="0" applyProtection="0"/>
    <xf numFmtId="0" fontId="48" fillId="45" borderId="44" applyNumberFormat="0" applyAlignment="0" applyProtection="0"/>
    <xf numFmtId="170" fontId="12" fillId="0" borderId="48">
      <alignment vertical="center"/>
    </xf>
    <xf numFmtId="0" fontId="48" fillId="45" borderId="44" applyNumberFormat="0" applyAlignment="0" applyProtection="0"/>
    <xf numFmtId="164" fontId="14" fillId="5" borderId="48">
      <alignment horizontal="right" vertical="center"/>
    </xf>
    <xf numFmtId="0" fontId="12" fillId="63" borderId="45" applyNumberFormat="0" applyFont="0" applyAlignment="0" applyProtection="0"/>
    <xf numFmtId="0" fontId="38" fillId="59" borderId="44" applyNumberFormat="0" applyAlignment="0" applyProtection="0"/>
    <xf numFmtId="164" fontId="14" fillId="5" borderId="48">
      <alignment horizontal="right" vertical="center"/>
    </xf>
    <xf numFmtId="170" fontId="14" fillId="5" borderId="48">
      <alignment horizontal="right" vertical="center"/>
    </xf>
    <xf numFmtId="0" fontId="12" fillId="0" borderId="48">
      <alignment vertical="center"/>
    </xf>
    <xf numFmtId="0" fontId="12" fillId="63" borderId="45" applyNumberFormat="0" applyFont="0" applyAlignment="0" applyProtection="0"/>
    <xf numFmtId="164" fontId="14" fillId="5" borderId="48">
      <alignment horizontal="right" vertical="center"/>
    </xf>
    <xf numFmtId="170" fontId="12" fillId="0" borderId="48">
      <alignment vertical="center"/>
    </xf>
    <xf numFmtId="0" fontId="12" fillId="0" borderId="48">
      <alignment vertical="center"/>
    </xf>
    <xf numFmtId="0" fontId="53" fillId="59" borderId="46" applyNumberFormat="0" applyAlignment="0" applyProtection="0"/>
    <xf numFmtId="0" fontId="53" fillId="59" borderId="46" applyNumberFormat="0" applyAlignment="0" applyProtection="0"/>
    <xf numFmtId="0" fontId="48" fillId="45" borderId="44" applyNumberFormat="0" applyAlignment="0" applyProtection="0"/>
    <xf numFmtId="170" fontId="12" fillId="0" borderId="48">
      <alignment vertical="center"/>
    </xf>
    <xf numFmtId="0" fontId="53" fillId="59" borderId="46" applyNumberFormat="0" applyAlignment="0" applyProtection="0"/>
    <xf numFmtId="0" fontId="48" fillId="45" borderId="44" applyNumberFormat="0" applyAlignment="0" applyProtection="0"/>
    <xf numFmtId="0" fontId="12" fillId="0" borderId="48">
      <alignment vertical="center"/>
    </xf>
    <xf numFmtId="0" fontId="12" fillId="0" borderId="48">
      <alignment vertical="center"/>
    </xf>
    <xf numFmtId="0" fontId="12" fillId="63" borderId="45" applyNumberFormat="0" applyFont="0" applyAlignment="0" applyProtection="0"/>
    <xf numFmtId="0" fontId="48" fillId="45" borderId="44" applyNumberFormat="0" applyAlignment="0" applyProtection="0"/>
    <xf numFmtId="0" fontId="12" fillId="0" borderId="48">
      <alignment vertical="center"/>
    </xf>
    <xf numFmtId="0" fontId="48" fillId="45" borderId="44" applyNumberFormat="0" applyAlignment="0" applyProtection="0"/>
    <xf numFmtId="0" fontId="38" fillId="59" borderId="44" applyNumberFormat="0" applyAlignment="0" applyProtection="0"/>
    <xf numFmtId="0" fontId="12" fillId="63" borderId="45" applyNumberFormat="0" applyFont="0" applyAlignment="0" applyProtection="0"/>
    <xf numFmtId="164" fontId="14" fillId="5" borderId="48">
      <alignment horizontal="right" vertical="center"/>
    </xf>
    <xf numFmtId="170" fontId="12" fillId="0" borderId="48">
      <alignment vertical="center"/>
    </xf>
    <xf numFmtId="0" fontId="48" fillId="45" borderId="44" applyNumberFormat="0" applyAlignment="0" applyProtection="0"/>
    <xf numFmtId="0" fontId="53" fillId="59" borderId="46" applyNumberFormat="0" applyAlignment="0" applyProtection="0"/>
    <xf numFmtId="0" fontId="48" fillId="45" borderId="44" applyNumberFormat="0" applyAlignment="0" applyProtection="0"/>
    <xf numFmtId="0" fontId="12" fillId="0" borderId="48">
      <alignment vertical="center"/>
    </xf>
    <xf numFmtId="170" fontId="12" fillId="0" borderId="48">
      <alignment vertical="center"/>
    </xf>
    <xf numFmtId="170" fontId="12" fillId="0" borderId="48">
      <alignment vertical="center"/>
    </xf>
    <xf numFmtId="164" fontId="14" fillId="5" borderId="48">
      <alignment horizontal="right" vertical="center"/>
    </xf>
    <xf numFmtId="0" fontId="12" fillId="0" borderId="48">
      <alignment vertical="center"/>
    </xf>
    <xf numFmtId="0" fontId="48" fillId="45" borderId="44" applyNumberFormat="0" applyAlignment="0" applyProtection="0"/>
    <xf numFmtId="0" fontId="38" fillId="59" borderId="44" applyNumberFormat="0" applyAlignment="0" applyProtection="0"/>
    <xf numFmtId="0" fontId="12" fillId="63" borderId="45" applyNumberFormat="0" applyFont="0" applyAlignment="0" applyProtection="0"/>
    <xf numFmtId="0" fontId="38" fillId="59" borderId="44" applyNumberFormat="0" applyAlignment="0" applyProtection="0"/>
    <xf numFmtId="0" fontId="55" fillId="0" borderId="47" applyNumberFormat="0" applyFill="0" applyAlignment="0" applyProtection="0"/>
    <xf numFmtId="0" fontId="53" fillId="59" borderId="46" applyNumberFormat="0" applyAlignment="0" applyProtection="0"/>
    <xf numFmtId="0" fontId="55" fillId="0" borderId="47" applyNumberFormat="0" applyFill="0" applyAlignment="0" applyProtection="0"/>
    <xf numFmtId="0" fontId="48" fillId="45" borderId="44" applyNumberFormat="0" applyAlignment="0" applyProtection="0"/>
    <xf numFmtId="164" fontId="14" fillId="5" borderId="48">
      <alignment horizontal="right" vertical="center"/>
    </xf>
    <xf numFmtId="0" fontId="12" fillId="63" borderId="45" applyNumberFormat="0" applyFont="0" applyAlignment="0" applyProtection="0"/>
    <xf numFmtId="0" fontId="48" fillId="45" borderId="44" applyNumberFormat="0" applyAlignment="0" applyProtection="0"/>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0" fontId="12" fillId="63" borderId="45" applyNumberFormat="0" applyFont="0" applyAlignment="0" applyProtection="0"/>
    <xf numFmtId="0" fontId="38" fillId="59" borderId="44" applyNumberFormat="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164" fontId="14" fillId="5" borderId="48">
      <alignment horizontal="right" vertical="center"/>
    </xf>
    <xf numFmtId="0" fontId="55" fillId="0" borderId="47" applyNumberFormat="0" applyFill="0" applyAlignment="0" applyProtection="0"/>
    <xf numFmtId="0" fontId="12" fillId="0" borderId="48">
      <alignment vertical="center"/>
    </xf>
    <xf numFmtId="170" fontId="12" fillId="0" borderId="48">
      <alignment vertical="center"/>
    </xf>
    <xf numFmtId="0" fontId="38" fillId="59" borderId="44" applyNumberFormat="0" applyAlignment="0" applyProtection="0"/>
    <xf numFmtId="164" fontId="14" fillId="5" borderId="48">
      <alignment horizontal="right" vertical="center"/>
    </xf>
    <xf numFmtId="170" fontId="12" fillId="0" borderId="48">
      <alignment vertical="center"/>
    </xf>
    <xf numFmtId="0" fontId="53" fillId="59" borderId="46" applyNumberFormat="0" applyAlignment="0" applyProtection="0"/>
    <xf numFmtId="0" fontId="48" fillId="45" borderId="44" applyNumberFormat="0" applyAlignment="0" applyProtection="0"/>
    <xf numFmtId="0" fontId="12" fillId="0" borderId="48">
      <alignment vertical="center"/>
    </xf>
    <xf numFmtId="0" fontId="12" fillId="0" borderId="48">
      <alignment vertical="center"/>
    </xf>
    <xf numFmtId="0" fontId="38" fillId="59" borderId="44" applyNumberFormat="0" applyAlignment="0" applyProtection="0"/>
    <xf numFmtId="0" fontId="53" fillId="59" borderId="46" applyNumberFormat="0" applyAlignment="0" applyProtection="0"/>
    <xf numFmtId="0" fontId="53" fillId="59" borderId="46" applyNumberFormat="0" applyAlignment="0" applyProtection="0"/>
    <xf numFmtId="0" fontId="55" fillId="0" borderId="47" applyNumberFormat="0" applyFill="0" applyAlignment="0" applyProtection="0"/>
    <xf numFmtId="0" fontId="55" fillId="0" borderId="47" applyNumberFormat="0" applyFill="0" applyAlignment="0" applyProtection="0"/>
    <xf numFmtId="0" fontId="12" fillId="0" borderId="48">
      <alignment vertical="center"/>
    </xf>
    <xf numFmtId="170" fontId="14" fillId="5" borderId="48">
      <alignment horizontal="right" vertical="center"/>
    </xf>
    <xf numFmtId="0" fontId="55" fillId="0" borderId="47" applyNumberFormat="0" applyFill="0" applyAlignment="0" applyProtection="0"/>
    <xf numFmtId="164" fontId="14" fillId="5" borderId="48">
      <alignment horizontal="right" vertical="center"/>
    </xf>
    <xf numFmtId="0" fontId="53" fillId="59" borderId="46" applyNumberFormat="0" applyAlignment="0" applyProtection="0"/>
    <xf numFmtId="170" fontId="12" fillId="0" borderId="48">
      <alignment vertical="center"/>
    </xf>
    <xf numFmtId="164" fontId="14" fillId="5" borderId="48">
      <alignment horizontal="right" vertical="center"/>
    </xf>
    <xf numFmtId="0" fontId="12" fillId="0" borderId="48">
      <alignment vertical="center"/>
    </xf>
    <xf numFmtId="0" fontId="12" fillId="0" borderId="48">
      <alignment vertical="center"/>
    </xf>
    <xf numFmtId="170" fontId="14" fillId="5" borderId="48">
      <alignment horizontal="right" vertical="center"/>
    </xf>
    <xf numFmtId="0" fontId="12" fillId="0" borderId="48">
      <alignment vertical="center"/>
    </xf>
    <xf numFmtId="0" fontId="12" fillId="0" borderId="48">
      <alignment vertical="center"/>
    </xf>
    <xf numFmtId="0" fontId="55" fillId="0" borderId="47" applyNumberFormat="0" applyFill="0" applyAlignment="0" applyProtection="0"/>
    <xf numFmtId="0" fontId="55" fillId="0" borderId="47" applyNumberFormat="0" applyFill="0" applyAlignment="0" applyProtection="0"/>
    <xf numFmtId="0" fontId="12" fillId="63" borderId="45" applyNumberFormat="0" applyFont="0" applyAlignment="0" applyProtection="0"/>
    <xf numFmtId="170" fontId="12" fillId="0" borderId="48">
      <alignment vertical="center"/>
    </xf>
    <xf numFmtId="0" fontId="53" fillId="59" borderId="46" applyNumberFormat="0" applyAlignment="0" applyProtection="0"/>
    <xf numFmtId="164" fontId="14" fillId="5" borderId="48">
      <alignment horizontal="right" vertical="center"/>
    </xf>
    <xf numFmtId="170" fontId="14" fillId="5" borderId="48">
      <alignment horizontal="right" vertical="center"/>
    </xf>
    <xf numFmtId="0" fontId="38" fillId="59" borderId="44" applyNumberFormat="0" applyAlignment="0" applyProtection="0"/>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0" fontId="48" fillId="45" borderId="44" applyNumberFormat="0" applyAlignment="0" applyProtection="0"/>
    <xf numFmtId="164" fontId="14" fillId="5" borderId="48">
      <alignment horizontal="right" vertical="center"/>
    </xf>
    <xf numFmtId="170" fontId="14" fillId="5" borderId="48">
      <alignment horizontal="right" vertical="center"/>
    </xf>
    <xf numFmtId="0" fontId="12" fillId="63" borderId="45" applyNumberFormat="0" applyFont="0" applyAlignment="0" applyProtection="0"/>
    <xf numFmtId="0" fontId="48" fillId="45" borderId="44" applyNumberFormat="0" applyAlignment="0" applyProtection="0"/>
    <xf numFmtId="170" fontId="12" fillId="0" borderId="48">
      <alignment vertical="center"/>
    </xf>
    <xf numFmtId="0" fontId="48" fillId="45" borderId="44" applyNumberFormat="0" applyAlignment="0" applyProtection="0"/>
    <xf numFmtId="164" fontId="14" fillId="5" borderId="48">
      <alignment horizontal="right" vertical="center"/>
    </xf>
    <xf numFmtId="0" fontId="48" fillId="45" borderId="44" applyNumberFormat="0" applyAlignment="0" applyProtection="0"/>
    <xf numFmtId="0" fontId="55" fillId="0" borderId="47" applyNumberFormat="0" applyFill="0" applyAlignment="0" applyProtection="0"/>
    <xf numFmtId="0" fontId="38" fillId="59" borderId="44" applyNumberFormat="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170" fontId="12" fillId="0" borderId="48">
      <alignment vertical="center"/>
    </xf>
    <xf numFmtId="0" fontId="38" fillId="59" borderId="44" applyNumberFormat="0" applyAlignment="0" applyProtection="0"/>
    <xf numFmtId="170" fontId="14" fillId="5" borderId="48">
      <alignment horizontal="right" vertical="center"/>
    </xf>
    <xf numFmtId="164" fontId="14" fillId="5" borderId="48">
      <alignment horizontal="right" vertical="center"/>
    </xf>
    <xf numFmtId="0" fontId="48" fillId="45" borderId="44" applyNumberFormat="0" applyAlignment="0" applyProtection="0"/>
    <xf numFmtId="0" fontId="53" fillId="59" borderId="46" applyNumberFormat="0" applyAlignment="0" applyProtection="0"/>
    <xf numFmtId="0" fontId="12" fillId="0" borderId="48">
      <alignment vertical="center"/>
    </xf>
    <xf numFmtId="0" fontId="12" fillId="0" borderId="48">
      <alignment vertical="center"/>
    </xf>
    <xf numFmtId="0" fontId="55" fillId="0" borderId="47" applyNumberFormat="0" applyFill="0" applyAlignment="0" applyProtection="0"/>
    <xf numFmtId="0" fontId="12" fillId="0" borderId="48">
      <alignment vertical="center"/>
    </xf>
    <xf numFmtId="0" fontId="48" fillId="45" borderId="44" applyNumberFormat="0" applyAlignment="0" applyProtection="0"/>
    <xf numFmtId="0" fontId="55" fillId="0" borderId="47" applyNumberFormat="0" applyFill="0" applyAlignment="0" applyProtection="0"/>
    <xf numFmtId="0" fontId="12" fillId="0" borderId="48">
      <alignment vertical="center"/>
    </xf>
    <xf numFmtId="0" fontId="12" fillId="63" borderId="45" applyNumberFormat="0" applyFont="0" applyAlignment="0" applyProtection="0"/>
    <xf numFmtId="0" fontId="12" fillId="63" borderId="45" applyNumberFormat="0" applyFont="0" applyAlignment="0" applyProtection="0"/>
    <xf numFmtId="164" fontId="14" fillId="5" borderId="48">
      <alignment horizontal="right" vertical="center"/>
    </xf>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170" fontId="12" fillId="0" borderId="48">
      <alignment vertical="center"/>
    </xf>
    <xf numFmtId="0" fontId="53" fillId="59" borderId="46" applyNumberFormat="0" applyAlignment="0" applyProtection="0"/>
    <xf numFmtId="0" fontId="12" fillId="63" borderId="45" applyNumberFormat="0" applyFont="0" applyAlignment="0" applyProtection="0"/>
    <xf numFmtId="0" fontId="12" fillId="0" borderId="48">
      <alignment vertical="center"/>
    </xf>
    <xf numFmtId="0" fontId="38" fillId="59" borderId="44" applyNumberFormat="0" applyAlignment="0" applyProtection="0"/>
    <xf numFmtId="0" fontId="38" fillId="59" borderId="44" applyNumberFormat="0" applyAlignment="0" applyProtection="0"/>
    <xf numFmtId="170" fontId="12" fillId="0" borderId="48">
      <alignment vertical="center"/>
    </xf>
    <xf numFmtId="170" fontId="12" fillId="0" borderId="48">
      <alignment vertical="center"/>
    </xf>
    <xf numFmtId="170" fontId="12" fillId="0" borderId="48">
      <alignment vertical="center"/>
    </xf>
    <xf numFmtId="164" fontId="14" fillId="5" borderId="48">
      <alignment horizontal="right" vertical="center"/>
    </xf>
    <xf numFmtId="170" fontId="14" fillId="5" borderId="48">
      <alignment horizontal="right" vertical="center"/>
    </xf>
    <xf numFmtId="170" fontId="12" fillId="0" borderId="48">
      <alignment vertical="center"/>
    </xf>
    <xf numFmtId="170" fontId="12" fillId="0" borderId="48">
      <alignment vertical="center"/>
    </xf>
    <xf numFmtId="164" fontId="14" fillId="5" borderId="48">
      <alignment horizontal="right" vertical="center"/>
    </xf>
    <xf numFmtId="0" fontId="53" fillId="59" borderId="46" applyNumberFormat="0" applyAlignment="0" applyProtection="0"/>
    <xf numFmtId="0" fontId="53" fillId="59" borderId="46" applyNumberFormat="0" applyAlignment="0" applyProtection="0"/>
    <xf numFmtId="0" fontId="53" fillId="59" borderId="46" applyNumberFormat="0" applyAlignment="0" applyProtection="0"/>
    <xf numFmtId="0" fontId="12" fillId="0" borderId="48">
      <alignment vertical="center"/>
    </xf>
    <xf numFmtId="170" fontId="14" fillId="5" borderId="48">
      <alignment horizontal="right" vertical="center"/>
    </xf>
    <xf numFmtId="170" fontId="14" fillId="5" borderId="48">
      <alignment horizontal="right" vertical="center"/>
    </xf>
    <xf numFmtId="0" fontId="53" fillId="59" borderId="46" applyNumberFormat="0" applyAlignment="0" applyProtection="0"/>
    <xf numFmtId="0" fontId="48" fillId="45" borderId="44" applyNumberFormat="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164" fontId="14" fillId="5" borderId="48">
      <alignment horizontal="right" vertical="center"/>
    </xf>
    <xf numFmtId="0" fontId="12" fillId="0" borderId="48">
      <alignment vertical="center"/>
    </xf>
    <xf numFmtId="0" fontId="12" fillId="0" borderId="48">
      <alignment vertical="center"/>
    </xf>
    <xf numFmtId="164" fontId="14" fillId="5" borderId="48">
      <alignment horizontal="right" vertical="center"/>
    </xf>
    <xf numFmtId="0" fontId="48" fillId="45" borderId="44" applyNumberFormat="0" applyAlignment="0" applyProtection="0"/>
    <xf numFmtId="170" fontId="12" fillId="0" borderId="48">
      <alignment vertical="center"/>
    </xf>
    <xf numFmtId="0" fontId="53" fillId="59" borderId="46" applyNumberFormat="0" applyAlignment="0" applyProtection="0"/>
    <xf numFmtId="0" fontId="12" fillId="0" borderId="48">
      <alignment vertical="center"/>
    </xf>
    <xf numFmtId="0" fontId="53" fillId="59" borderId="46" applyNumberFormat="0" applyAlignment="0" applyProtection="0"/>
    <xf numFmtId="0" fontId="38" fillId="59" borderId="44" applyNumberFormat="0" applyAlignment="0" applyProtection="0"/>
    <xf numFmtId="0" fontId="12" fillId="63" borderId="45" applyNumberFormat="0" applyFont="0" applyAlignment="0" applyProtection="0"/>
    <xf numFmtId="170" fontId="12" fillId="0" borderId="48">
      <alignment vertical="center"/>
    </xf>
    <xf numFmtId="0" fontId="48" fillId="45" borderId="44" applyNumberFormat="0" applyAlignment="0" applyProtection="0"/>
    <xf numFmtId="0" fontId="12" fillId="0" borderId="48">
      <alignment vertical="center"/>
    </xf>
    <xf numFmtId="0" fontId="12" fillId="0" borderId="48">
      <alignment vertical="center"/>
    </xf>
    <xf numFmtId="0" fontId="48" fillId="45" borderId="44" applyNumberFormat="0" applyAlignment="0" applyProtection="0"/>
    <xf numFmtId="0" fontId="12" fillId="0" borderId="48">
      <alignment vertical="center"/>
    </xf>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0" fontId="53" fillId="59" borderId="46" applyNumberFormat="0" applyAlignment="0" applyProtection="0"/>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0" fontId="55" fillId="0" borderId="47" applyNumberFormat="0" applyFill="0" applyAlignment="0" applyProtection="0"/>
    <xf numFmtId="164" fontId="14" fillId="5" borderId="48">
      <alignment horizontal="right" vertical="center"/>
    </xf>
    <xf numFmtId="0" fontId="53" fillId="59" borderId="46" applyNumberFormat="0" applyAlignment="0" applyProtection="0"/>
    <xf numFmtId="0" fontId="38" fillId="59" borderId="44" applyNumberFormat="0" applyAlignment="0" applyProtection="0"/>
    <xf numFmtId="0" fontId="12" fillId="63" borderId="45" applyNumberFormat="0" applyFont="0" applyAlignment="0" applyProtection="0"/>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0" fontId="12" fillId="0" borderId="48">
      <alignment vertical="center"/>
    </xf>
    <xf numFmtId="0" fontId="12" fillId="63" borderId="45" applyNumberFormat="0" applyFont="0" applyAlignment="0" applyProtection="0"/>
    <xf numFmtId="164" fontId="14" fillId="5" borderId="48">
      <alignment horizontal="right" vertical="center"/>
    </xf>
    <xf numFmtId="164" fontId="14" fillId="5" borderId="48">
      <alignment horizontal="right" vertical="center"/>
    </xf>
    <xf numFmtId="0" fontId="55" fillId="0" borderId="47" applyNumberFormat="0" applyFill="0" applyAlignment="0" applyProtection="0"/>
    <xf numFmtId="170" fontId="14" fillId="5" borderId="48">
      <alignment horizontal="right" vertical="center"/>
    </xf>
    <xf numFmtId="170" fontId="12" fillId="0" borderId="48">
      <alignment vertical="center"/>
    </xf>
    <xf numFmtId="0" fontId="12" fillId="63" borderId="45" applyNumberFormat="0" applyFont="0" applyAlignment="0" applyProtection="0"/>
    <xf numFmtId="0" fontId="38" fillId="59" borderId="44" applyNumberFormat="0" applyAlignment="0" applyProtection="0"/>
    <xf numFmtId="0" fontId="12" fillId="0" borderId="48">
      <alignment vertical="center"/>
    </xf>
    <xf numFmtId="0" fontId="12" fillId="0" borderId="48">
      <alignment vertical="center"/>
    </xf>
    <xf numFmtId="0" fontId="12" fillId="63" borderId="45" applyNumberFormat="0" applyFont="0" applyAlignment="0" applyProtection="0"/>
    <xf numFmtId="0" fontId="55" fillId="0" borderId="47" applyNumberFormat="0" applyFill="0" applyAlignment="0" applyProtection="0"/>
    <xf numFmtId="0" fontId="12" fillId="0" borderId="48">
      <alignment vertical="center"/>
    </xf>
    <xf numFmtId="0" fontId="55" fillId="0" borderId="47" applyNumberFormat="0" applyFill="0" applyAlignment="0" applyProtection="0"/>
    <xf numFmtId="170" fontId="12" fillId="0" borderId="48">
      <alignment vertical="center"/>
    </xf>
    <xf numFmtId="170" fontId="14" fillId="5" borderId="48">
      <alignment horizontal="right" vertical="center"/>
    </xf>
    <xf numFmtId="0" fontId="53" fillId="59" borderId="46" applyNumberFormat="0" applyAlignment="0" applyProtection="0"/>
    <xf numFmtId="164" fontId="14" fillId="5" borderId="48">
      <alignment horizontal="right" vertical="center"/>
    </xf>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170" fontId="14" fillId="5" borderId="48">
      <alignment horizontal="right" vertical="center"/>
    </xf>
    <xf numFmtId="0" fontId="38" fillId="59" borderId="44" applyNumberFormat="0" applyAlignment="0" applyProtection="0"/>
    <xf numFmtId="164" fontId="14" fillId="5" borderId="48">
      <alignment horizontal="right" vertical="center"/>
    </xf>
    <xf numFmtId="170" fontId="14" fillId="5" borderId="48">
      <alignment horizontal="right" vertical="center"/>
    </xf>
    <xf numFmtId="170" fontId="12" fillId="0" borderId="48">
      <alignment vertical="center"/>
    </xf>
    <xf numFmtId="170"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164" fontId="14" fillId="5" borderId="48">
      <alignment horizontal="right" vertical="center"/>
    </xf>
    <xf numFmtId="0" fontId="48" fillId="45" borderId="44" applyNumberFormat="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0" fontId="48" fillId="45" borderId="44" applyNumberFormat="0" applyAlignment="0" applyProtection="0"/>
    <xf numFmtId="0" fontId="53" fillId="59" borderId="46" applyNumberFormat="0" applyAlignment="0" applyProtection="0"/>
    <xf numFmtId="170" fontId="14" fillId="5" borderId="48">
      <alignment horizontal="right" vertical="center"/>
    </xf>
    <xf numFmtId="0" fontId="12" fillId="0" borderId="48">
      <alignment vertical="center"/>
    </xf>
    <xf numFmtId="0" fontId="12" fillId="63" borderId="45" applyNumberFormat="0" applyFont="0" applyAlignment="0" applyProtection="0"/>
    <xf numFmtId="170" fontId="14" fillId="5" borderId="48">
      <alignment horizontal="right" vertical="center"/>
    </xf>
    <xf numFmtId="0" fontId="12" fillId="63" borderId="45" applyNumberFormat="0" applyFont="0" applyAlignment="0" applyProtection="0"/>
    <xf numFmtId="164" fontId="14" fillId="5" borderId="48">
      <alignment horizontal="right" vertical="center"/>
    </xf>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48" fillId="45" borderId="44" applyNumberFormat="0" applyAlignment="0" applyProtection="0"/>
    <xf numFmtId="0" fontId="38" fillId="59" borderId="44" applyNumberFormat="0" applyAlignment="0" applyProtection="0"/>
    <xf numFmtId="0" fontId="53" fillId="59" borderId="46" applyNumberFormat="0" applyAlignment="0" applyProtection="0"/>
    <xf numFmtId="0" fontId="12" fillId="0" borderId="48">
      <alignment vertical="center"/>
    </xf>
    <xf numFmtId="0" fontId="12" fillId="0" borderId="48">
      <alignment vertical="center"/>
    </xf>
    <xf numFmtId="0" fontId="53" fillId="59" borderId="46" applyNumberFormat="0" applyAlignment="0" applyProtection="0"/>
    <xf numFmtId="0" fontId="55" fillId="0" borderId="47" applyNumberFormat="0" applyFill="0" applyAlignment="0" applyProtection="0"/>
    <xf numFmtId="0" fontId="53" fillId="59" borderId="46" applyNumberFormat="0" applyAlignment="0" applyProtection="0"/>
    <xf numFmtId="0" fontId="55" fillId="0" borderId="47" applyNumberFormat="0" applyFill="0" applyAlignment="0" applyProtection="0"/>
    <xf numFmtId="0" fontId="12" fillId="0" borderId="48">
      <alignment vertical="center"/>
    </xf>
    <xf numFmtId="0" fontId="53" fillId="59" borderId="46" applyNumberFormat="0" applyAlignment="0" applyProtection="0"/>
    <xf numFmtId="0" fontId="12" fillId="0" borderId="48">
      <alignment vertical="center"/>
    </xf>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55" fillId="0" borderId="47" applyNumberFormat="0" applyFill="0" applyAlignment="0" applyProtection="0"/>
    <xf numFmtId="170" fontId="12" fillId="0" borderId="48">
      <alignment vertical="center"/>
    </xf>
    <xf numFmtId="0" fontId="38" fillId="59" borderId="44" applyNumberFormat="0" applyAlignment="0" applyProtection="0"/>
    <xf numFmtId="170"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170" fontId="12" fillId="0" borderId="48">
      <alignment vertical="center"/>
    </xf>
    <xf numFmtId="170" fontId="12" fillId="0" borderId="48">
      <alignment vertical="center"/>
    </xf>
    <xf numFmtId="0" fontId="48" fillId="45" borderId="44" applyNumberFormat="0" applyAlignment="0" applyProtection="0"/>
    <xf numFmtId="0" fontId="48" fillId="45" borderId="44" applyNumberFormat="0" applyAlignment="0" applyProtection="0"/>
    <xf numFmtId="0" fontId="12" fillId="0" borderId="48">
      <alignment vertical="center"/>
    </xf>
    <xf numFmtId="0" fontId="12" fillId="0" borderId="48">
      <alignment vertical="center"/>
    </xf>
    <xf numFmtId="0" fontId="48" fillId="45" borderId="44" applyNumberFormat="0" applyAlignment="0" applyProtection="0"/>
    <xf numFmtId="164" fontId="14" fillId="5" borderId="48">
      <alignment horizontal="right" vertical="center"/>
    </xf>
    <xf numFmtId="0" fontId="12" fillId="63" borderId="45" applyNumberFormat="0" applyFont="0" applyAlignment="0" applyProtection="0"/>
    <xf numFmtId="0" fontId="55" fillId="0" borderId="47" applyNumberFormat="0" applyFill="0" applyAlignment="0" applyProtection="0"/>
    <xf numFmtId="0" fontId="12" fillId="0" borderId="48">
      <alignment vertical="center"/>
    </xf>
    <xf numFmtId="0" fontId="55" fillId="0" borderId="47" applyNumberFormat="0" applyFill="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170" fontId="14" fillId="5" borderId="48">
      <alignment horizontal="right" vertical="center"/>
    </xf>
    <xf numFmtId="0" fontId="38" fillId="59" borderId="44" applyNumberFormat="0" applyAlignment="0" applyProtection="0"/>
    <xf numFmtId="0" fontId="12" fillId="0" borderId="48">
      <alignment vertical="center"/>
    </xf>
    <xf numFmtId="164" fontId="14" fillId="5" borderId="48">
      <alignment horizontal="right" vertical="center"/>
    </xf>
    <xf numFmtId="170" fontId="14" fillId="5" borderId="48">
      <alignment horizontal="right" vertical="center"/>
    </xf>
    <xf numFmtId="0" fontId="38" fillId="59" borderId="44" applyNumberFormat="0" applyAlignment="0" applyProtection="0"/>
    <xf numFmtId="0" fontId="12" fillId="0" borderId="48">
      <alignment vertical="center"/>
    </xf>
    <xf numFmtId="0" fontId="38" fillId="59" borderId="44" applyNumberFormat="0" applyAlignment="0" applyProtection="0"/>
    <xf numFmtId="164" fontId="14" fillId="5" borderId="48">
      <alignment horizontal="right" vertical="center"/>
    </xf>
    <xf numFmtId="0" fontId="53" fillId="59" borderId="46" applyNumberFormat="0" applyAlignment="0" applyProtection="0"/>
    <xf numFmtId="170" fontId="12" fillId="0" borderId="48">
      <alignment vertical="center"/>
    </xf>
    <xf numFmtId="0" fontId="12" fillId="63" borderId="45" applyNumberFormat="0" applyFont="0" applyAlignment="0" applyProtection="0"/>
    <xf numFmtId="0" fontId="12" fillId="63" borderId="45" applyNumberFormat="0" applyFont="0" applyAlignment="0" applyProtection="0"/>
    <xf numFmtId="0" fontId="55" fillId="0" borderId="47" applyNumberFormat="0" applyFill="0" applyAlignment="0" applyProtection="0"/>
    <xf numFmtId="0" fontId="12" fillId="0" borderId="48">
      <alignment vertical="center"/>
    </xf>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164" fontId="14" fillId="5" borderId="48">
      <alignment horizontal="right" vertical="center"/>
    </xf>
    <xf numFmtId="170" fontId="12" fillId="0" borderId="48">
      <alignmen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0" fontId="14" fillId="5" borderId="48">
      <alignment horizontal="righ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170" fontId="12" fillId="0" borderId="48">
      <alignment vertical="center"/>
    </xf>
    <xf numFmtId="0" fontId="12" fillId="0" borderId="48">
      <alignment vertical="center"/>
    </xf>
    <xf numFmtId="170" fontId="12" fillId="0" borderId="48">
      <alignment vertical="center"/>
    </xf>
    <xf numFmtId="164" fontId="14" fillId="5" borderId="48">
      <alignment horizontal="right" vertical="center"/>
    </xf>
    <xf numFmtId="170" fontId="14" fillId="5" borderId="48">
      <alignment horizontal="right" vertical="center"/>
    </xf>
    <xf numFmtId="170" fontId="14" fillId="5" borderId="48">
      <alignment horizontal="right" vertical="center"/>
    </xf>
    <xf numFmtId="170" fontId="14" fillId="5" borderId="48">
      <alignment horizontal="right" vertical="center"/>
    </xf>
    <xf numFmtId="164" fontId="14" fillId="5" borderId="48">
      <alignment horizontal="right" vertical="center"/>
    </xf>
    <xf numFmtId="0" fontId="48" fillId="45" borderId="44" applyNumberFormat="0" applyAlignment="0" applyProtection="0"/>
    <xf numFmtId="0" fontId="48" fillId="45" borderId="44" applyNumberFormat="0" applyAlignment="0" applyProtection="0"/>
    <xf numFmtId="0" fontId="38" fillId="59" borderId="44" applyNumberFormat="0" applyAlignment="0" applyProtection="0"/>
    <xf numFmtId="170" fontId="12" fillId="0" borderId="48">
      <alignmen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170" fontId="12" fillId="0" borderId="48">
      <alignment vertical="center"/>
    </xf>
    <xf numFmtId="0" fontId="12" fillId="0" borderId="48">
      <alignment vertical="center"/>
    </xf>
    <xf numFmtId="164" fontId="14" fillId="5" borderId="48">
      <alignment horizontal="righ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0" fontId="14" fillId="5" borderId="48">
      <alignment horizontal="right" vertical="center"/>
    </xf>
    <xf numFmtId="170" fontId="14" fillId="5" borderId="48">
      <alignment horizontal="right" vertical="center"/>
    </xf>
    <xf numFmtId="164" fontId="14" fillId="5" borderId="48">
      <alignment horizontal="right" vertical="center"/>
    </xf>
    <xf numFmtId="170" fontId="12" fillId="0" borderId="48">
      <alignment vertical="center"/>
    </xf>
    <xf numFmtId="0" fontId="12" fillId="0" borderId="48">
      <alignmen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53" fillId="59" borderId="46" applyNumberFormat="0" applyAlignment="0" applyProtection="0"/>
    <xf numFmtId="0" fontId="12" fillId="0" borderId="48">
      <alignment vertical="center"/>
    </xf>
    <xf numFmtId="0" fontId="48" fillId="45" borderId="44" applyNumberFormat="0" applyAlignment="0" applyProtection="0"/>
    <xf numFmtId="0" fontId="12" fillId="0" borderId="48">
      <alignment vertical="center"/>
    </xf>
    <xf numFmtId="0" fontId="53" fillId="59" borderId="46" applyNumberFormat="0" applyAlignment="0" applyProtection="0"/>
    <xf numFmtId="164" fontId="14" fillId="5" borderId="48">
      <alignment horizontal="right" vertical="center"/>
    </xf>
    <xf numFmtId="170" fontId="12" fillId="0" borderId="48">
      <alignment vertical="center"/>
    </xf>
    <xf numFmtId="170" fontId="14" fillId="5" borderId="48">
      <alignment horizontal="right" vertical="center"/>
    </xf>
    <xf numFmtId="0" fontId="55" fillId="0" borderId="47" applyNumberFormat="0" applyFill="0" applyAlignment="0" applyProtection="0"/>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170"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0" fontId="55" fillId="0" borderId="47" applyNumberFormat="0" applyFill="0" applyAlignment="0" applyProtection="0"/>
    <xf numFmtId="0" fontId="53" fillId="59" borderId="46" applyNumberFormat="0" applyAlignment="0" applyProtection="0"/>
    <xf numFmtId="0" fontId="12" fillId="0" borderId="48">
      <alignment vertical="center"/>
    </xf>
    <xf numFmtId="170" fontId="14" fillId="5" borderId="48">
      <alignment horizontal="right" vertical="center"/>
    </xf>
    <xf numFmtId="0" fontId="48" fillId="45" borderId="44" applyNumberFormat="0" applyAlignment="0" applyProtection="0"/>
    <xf numFmtId="0" fontId="12" fillId="63" borderId="45" applyNumberFormat="0" applyFont="0" applyAlignment="0" applyProtection="0"/>
    <xf numFmtId="170" fontId="12" fillId="0" borderId="48">
      <alignment vertical="center"/>
    </xf>
    <xf numFmtId="164" fontId="14" fillId="5" borderId="48">
      <alignment horizontal="right" vertical="center"/>
    </xf>
    <xf numFmtId="0" fontId="12" fillId="0" borderId="48">
      <alignment vertical="center"/>
    </xf>
    <xf numFmtId="164" fontId="14" fillId="5" borderId="48">
      <alignment horizontal="right" vertical="center"/>
    </xf>
    <xf numFmtId="0" fontId="38" fillId="59" borderId="44" applyNumberFormat="0" applyAlignment="0" applyProtection="0"/>
    <xf numFmtId="170" fontId="12" fillId="0" borderId="48">
      <alignment vertical="center"/>
    </xf>
    <xf numFmtId="0" fontId="53" fillId="59" borderId="46" applyNumberFormat="0" applyAlignment="0" applyProtection="0"/>
    <xf numFmtId="0" fontId="12" fillId="0" borderId="48">
      <alignment vertical="center"/>
    </xf>
    <xf numFmtId="0" fontId="38" fillId="59" borderId="44" applyNumberFormat="0" applyAlignment="0" applyProtection="0"/>
    <xf numFmtId="0" fontId="12" fillId="0" borderId="48">
      <alignment vertical="center"/>
    </xf>
    <xf numFmtId="164" fontId="14" fillId="5" borderId="48">
      <alignment horizontal="right" vertical="center"/>
    </xf>
    <xf numFmtId="0" fontId="53" fillId="59" borderId="46" applyNumberFormat="0" applyAlignment="0" applyProtection="0"/>
    <xf numFmtId="164" fontId="14" fillId="5" borderId="48">
      <alignment horizontal="right" vertical="center"/>
    </xf>
    <xf numFmtId="0" fontId="53" fillId="59" borderId="46" applyNumberFormat="0" applyAlignment="0" applyProtection="0"/>
    <xf numFmtId="0" fontId="48" fillId="45" borderId="44" applyNumberFormat="0" applyAlignment="0" applyProtection="0"/>
    <xf numFmtId="0" fontId="53" fillId="59" borderId="46" applyNumberFormat="0" applyAlignment="0" applyProtection="0"/>
    <xf numFmtId="170" fontId="14" fillId="5" borderId="48">
      <alignment horizontal="right" vertical="center"/>
    </xf>
    <xf numFmtId="0" fontId="53" fillId="59" borderId="46" applyNumberFormat="0" applyAlignment="0" applyProtection="0"/>
    <xf numFmtId="0" fontId="12" fillId="0" borderId="48">
      <alignment vertical="center"/>
    </xf>
    <xf numFmtId="0" fontId="55" fillId="0" borderId="47" applyNumberFormat="0" applyFill="0" applyAlignment="0" applyProtection="0"/>
    <xf numFmtId="170" fontId="12" fillId="0" borderId="48">
      <alignment vertical="center"/>
    </xf>
    <xf numFmtId="164" fontId="14" fillId="5" borderId="48">
      <alignment horizontal="right" vertical="center"/>
    </xf>
    <xf numFmtId="0" fontId="12" fillId="0" borderId="48">
      <alignment vertical="center"/>
    </xf>
    <xf numFmtId="0" fontId="12" fillId="63" borderId="45" applyNumberFormat="0" applyFont="0" applyAlignment="0" applyProtection="0"/>
    <xf numFmtId="0" fontId="48" fillId="45" borderId="44" applyNumberFormat="0" applyAlignment="0" applyProtection="0"/>
    <xf numFmtId="0" fontId="12" fillId="0" borderId="48">
      <alignment vertical="center"/>
    </xf>
    <xf numFmtId="0" fontId="12" fillId="0" borderId="48">
      <alignment vertical="center"/>
    </xf>
    <xf numFmtId="0" fontId="48" fillId="45" borderId="44"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63" borderId="45" applyNumberFormat="0" applyFont="0" applyAlignment="0" applyProtection="0"/>
    <xf numFmtId="0" fontId="12" fillId="0" borderId="48">
      <alignment vertical="center"/>
    </xf>
    <xf numFmtId="0" fontId="38" fillId="59" borderId="44" applyNumberFormat="0" applyAlignment="0" applyProtection="0"/>
    <xf numFmtId="0" fontId="55" fillId="0" borderId="47" applyNumberFormat="0" applyFill="0" applyAlignment="0" applyProtection="0"/>
    <xf numFmtId="0" fontId="12" fillId="0" borderId="48">
      <alignment vertical="center"/>
    </xf>
    <xf numFmtId="0" fontId="12" fillId="0" borderId="48">
      <alignment vertical="center"/>
    </xf>
    <xf numFmtId="0" fontId="12" fillId="63" borderId="45" applyNumberFormat="0" applyFont="0" applyAlignment="0" applyProtection="0"/>
    <xf numFmtId="164" fontId="14" fillId="5" borderId="48">
      <alignment horizontal="right" vertical="center"/>
    </xf>
    <xf numFmtId="0" fontId="53" fillId="59" borderId="46" applyNumberFormat="0" applyAlignment="0" applyProtection="0"/>
    <xf numFmtId="0" fontId="12" fillId="0" borderId="48">
      <alignment vertical="center"/>
    </xf>
    <xf numFmtId="0" fontId="12" fillId="0" borderId="48">
      <alignment vertical="center"/>
    </xf>
    <xf numFmtId="0" fontId="48" fillId="45" borderId="44" applyNumberFormat="0" applyAlignment="0" applyProtection="0"/>
    <xf numFmtId="0" fontId="12" fillId="63" borderId="45" applyNumberFormat="0" applyFont="0" applyAlignment="0" applyProtection="0"/>
    <xf numFmtId="164" fontId="14" fillId="5" borderId="48">
      <alignment horizontal="right" vertical="center"/>
    </xf>
    <xf numFmtId="0" fontId="12" fillId="63" borderId="45" applyNumberFormat="0" applyFont="0" applyAlignment="0" applyProtection="0"/>
    <xf numFmtId="0" fontId="12" fillId="0" borderId="48">
      <alignment vertical="center"/>
    </xf>
    <xf numFmtId="0" fontId="12" fillId="0" borderId="48">
      <alignment vertical="center"/>
    </xf>
    <xf numFmtId="170" fontId="12" fillId="0" borderId="48">
      <alignment vertical="center"/>
    </xf>
    <xf numFmtId="170" fontId="14" fillId="5" borderId="48">
      <alignment horizontal="right" vertical="center"/>
    </xf>
    <xf numFmtId="0" fontId="12" fillId="0" borderId="48">
      <alignment vertical="center"/>
    </xf>
    <xf numFmtId="0" fontId="12" fillId="0" borderId="48">
      <alignment vertical="center"/>
    </xf>
    <xf numFmtId="170" fontId="12" fillId="0" borderId="48">
      <alignment vertical="center"/>
    </xf>
    <xf numFmtId="0" fontId="55" fillId="0" borderId="47" applyNumberFormat="0" applyFill="0" applyAlignment="0" applyProtection="0"/>
    <xf numFmtId="0" fontId="38" fillId="59" borderId="44" applyNumberFormat="0" applyAlignment="0" applyProtection="0"/>
    <xf numFmtId="0" fontId="12" fillId="63" borderId="45" applyNumberFormat="0" applyFont="0" applyAlignment="0" applyProtection="0"/>
    <xf numFmtId="164" fontId="14" fillId="5" borderId="48">
      <alignment horizontal="right" vertical="center"/>
    </xf>
    <xf numFmtId="0" fontId="53" fillId="59" borderId="46" applyNumberFormat="0" applyAlignment="0" applyProtection="0"/>
    <xf numFmtId="0" fontId="48" fillId="45" borderId="44" applyNumberFormat="0" applyAlignment="0" applyProtection="0"/>
    <xf numFmtId="0" fontId="38" fillId="59" borderId="44"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5" fillId="0" borderId="47" applyNumberFormat="0" applyFill="0" applyAlignment="0" applyProtection="0"/>
    <xf numFmtId="0" fontId="55" fillId="0" borderId="47" applyNumberFormat="0" applyFill="0" applyAlignment="0" applyProtection="0"/>
    <xf numFmtId="164" fontId="14" fillId="5" borderId="48">
      <alignment horizontal="right" vertical="center"/>
    </xf>
    <xf numFmtId="170" fontId="14" fillId="5" borderId="48">
      <alignment horizontal="right" vertical="center"/>
    </xf>
    <xf numFmtId="0" fontId="38" fillId="59" borderId="44" applyNumberFormat="0" applyAlignment="0" applyProtection="0"/>
    <xf numFmtId="0" fontId="12" fillId="63" borderId="45" applyNumberFormat="0" applyFont="0" applyAlignment="0" applyProtection="0"/>
    <xf numFmtId="170" fontId="12" fillId="0" borderId="48">
      <alignment vertical="center"/>
    </xf>
    <xf numFmtId="0" fontId="55" fillId="0" borderId="47" applyNumberFormat="0" applyFill="0" applyAlignment="0" applyProtection="0"/>
    <xf numFmtId="164"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0" fontId="53" fillId="59" borderId="46" applyNumberFormat="0" applyAlignment="0" applyProtection="0"/>
    <xf numFmtId="0" fontId="12" fillId="63" borderId="45" applyNumberFormat="0" applyFont="0" applyAlignment="0" applyProtection="0"/>
    <xf numFmtId="0" fontId="38" fillId="59" borderId="44" applyNumberFormat="0" applyAlignment="0" applyProtection="0"/>
    <xf numFmtId="0" fontId="48" fillId="45" borderId="44" applyNumberFormat="0" applyAlignment="0" applyProtection="0"/>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12" fillId="0" borderId="48">
      <alignment vertical="center"/>
    </xf>
    <xf numFmtId="164" fontId="14" fillId="5" borderId="48">
      <alignment horizontal="right" vertical="center"/>
    </xf>
    <xf numFmtId="0" fontId="12" fillId="63" borderId="45" applyNumberFormat="0" applyFont="0" applyAlignment="0" applyProtection="0"/>
    <xf numFmtId="170" fontId="12" fillId="0" borderId="48">
      <alignment vertical="center"/>
    </xf>
    <xf numFmtId="0" fontId="48" fillId="45" borderId="44" applyNumberFormat="0" applyAlignment="0" applyProtection="0"/>
    <xf numFmtId="0" fontId="12" fillId="63" borderId="45" applyNumberFormat="0" applyFont="0" applyAlignment="0" applyProtection="0"/>
    <xf numFmtId="0" fontId="38" fillId="59" borderId="44" applyNumberFormat="0" applyAlignment="0" applyProtection="0"/>
    <xf numFmtId="164" fontId="14" fillId="5" borderId="48">
      <alignment horizontal="right" vertical="center"/>
    </xf>
    <xf numFmtId="0" fontId="38" fillId="59" borderId="44" applyNumberFormat="0" applyAlignment="0" applyProtection="0"/>
    <xf numFmtId="164" fontId="14" fillId="5" borderId="48">
      <alignment horizontal="right" vertical="center"/>
    </xf>
    <xf numFmtId="170" fontId="14" fillId="5" borderId="48">
      <alignment horizontal="right" vertical="center"/>
    </xf>
    <xf numFmtId="0" fontId="38" fillId="59" borderId="44" applyNumberFormat="0" applyAlignment="0" applyProtection="0"/>
    <xf numFmtId="0" fontId="53" fillId="59" borderId="46" applyNumberFormat="0" applyAlignment="0" applyProtection="0"/>
    <xf numFmtId="0" fontId="48" fillId="45" borderId="44" applyNumberFormat="0" applyAlignment="0" applyProtection="0"/>
    <xf numFmtId="0" fontId="12" fillId="63" borderId="45" applyNumberFormat="0" applyFont="0" applyAlignment="0" applyProtection="0"/>
    <xf numFmtId="164" fontId="14" fillId="5" borderId="48">
      <alignment horizontal="right" vertical="center"/>
    </xf>
    <xf numFmtId="0" fontId="12" fillId="0" borderId="48">
      <alignment vertical="center"/>
    </xf>
    <xf numFmtId="0" fontId="55" fillId="0" borderId="47" applyNumberFormat="0" applyFill="0" applyAlignment="0" applyProtection="0"/>
    <xf numFmtId="0" fontId="55" fillId="0" borderId="47" applyNumberFormat="0" applyFill="0" applyAlignment="0" applyProtection="0"/>
    <xf numFmtId="0" fontId="55" fillId="0" borderId="47" applyNumberFormat="0" applyFill="0" applyAlignment="0" applyProtection="0"/>
    <xf numFmtId="0" fontId="12" fillId="63" borderId="45" applyNumberFormat="0" applyFont="0" applyAlignment="0" applyProtection="0"/>
    <xf numFmtId="170" fontId="14" fillId="5" borderId="48">
      <alignment horizontal="right" vertical="center"/>
    </xf>
    <xf numFmtId="0" fontId="53" fillId="59" borderId="46" applyNumberFormat="0" applyAlignment="0" applyProtection="0"/>
    <xf numFmtId="0" fontId="12" fillId="0" borderId="48">
      <alignment vertical="center"/>
    </xf>
    <xf numFmtId="0" fontId="55" fillId="0" borderId="47" applyNumberFormat="0" applyFill="0" applyAlignment="0" applyProtection="0"/>
    <xf numFmtId="0" fontId="48" fillId="45" borderId="44" applyNumberFormat="0" applyAlignment="0" applyProtection="0"/>
    <xf numFmtId="170" fontId="14" fillId="5" borderId="48">
      <alignment horizontal="right" vertical="center"/>
    </xf>
    <xf numFmtId="0" fontId="53" fillId="59" borderId="46" applyNumberFormat="0" applyAlignment="0" applyProtection="0"/>
    <xf numFmtId="164" fontId="14" fillId="5" borderId="48">
      <alignment horizontal="right" vertical="center"/>
    </xf>
    <xf numFmtId="0" fontId="12" fillId="63" borderId="45" applyNumberFormat="0" applyFont="0" applyAlignment="0" applyProtection="0"/>
    <xf numFmtId="0" fontId="55" fillId="0" borderId="47" applyNumberFormat="0" applyFill="0" applyAlignment="0" applyProtection="0"/>
    <xf numFmtId="0" fontId="12" fillId="63" borderId="45" applyNumberFormat="0" applyFont="0" applyAlignment="0" applyProtection="0"/>
    <xf numFmtId="0" fontId="55" fillId="0" borderId="47" applyNumberFormat="0" applyFill="0" applyAlignment="0" applyProtection="0"/>
    <xf numFmtId="0" fontId="12" fillId="0" borderId="48">
      <alignment vertical="center"/>
    </xf>
    <xf numFmtId="0" fontId="12" fillId="63" borderId="45" applyNumberFormat="0" applyFont="0" applyAlignment="0" applyProtection="0"/>
    <xf numFmtId="170" fontId="14" fillId="5" borderId="48">
      <alignment horizontal="right" vertical="center"/>
    </xf>
    <xf numFmtId="0" fontId="12" fillId="0" borderId="48">
      <alignment vertical="center"/>
    </xf>
    <xf numFmtId="0" fontId="38" fillId="59" borderId="44" applyNumberFormat="0" applyAlignment="0" applyProtection="0"/>
    <xf numFmtId="0" fontId="53" fillId="59" borderId="46" applyNumberFormat="0" applyAlignment="0" applyProtection="0"/>
    <xf numFmtId="0" fontId="12" fillId="0" borderId="48">
      <alignment vertical="center"/>
    </xf>
    <xf numFmtId="0" fontId="48" fillId="45" borderId="44" applyNumberFormat="0" applyAlignment="0" applyProtection="0"/>
    <xf numFmtId="0" fontId="12" fillId="0" borderId="48">
      <alignment vertical="center"/>
    </xf>
    <xf numFmtId="0" fontId="48" fillId="45" borderId="44" applyNumberFormat="0" applyAlignment="0" applyProtection="0"/>
    <xf numFmtId="164" fontId="14" fillId="5" borderId="48">
      <alignment horizontal="right" vertical="center"/>
    </xf>
    <xf numFmtId="0" fontId="53" fillId="59" borderId="46" applyNumberFormat="0" applyAlignment="0" applyProtection="0"/>
    <xf numFmtId="164" fontId="14" fillId="5" borderId="48">
      <alignment horizontal="right" vertical="center"/>
    </xf>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0" fontId="55" fillId="0" borderId="47" applyNumberFormat="0" applyFill="0" applyAlignment="0" applyProtection="0"/>
    <xf numFmtId="0" fontId="12" fillId="63" borderId="45" applyNumberFormat="0" applyFont="0" applyAlignment="0" applyProtection="0"/>
    <xf numFmtId="170" fontId="12" fillId="0" borderId="48">
      <alignment vertical="center"/>
    </xf>
    <xf numFmtId="0" fontId="12" fillId="0" borderId="48">
      <alignment vertical="center"/>
    </xf>
    <xf numFmtId="0" fontId="48" fillId="45" borderId="44" applyNumberForma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38" fillId="59" borderId="44" applyNumberFormat="0" applyAlignment="0" applyProtection="0"/>
    <xf numFmtId="170" fontId="14" fillId="5" borderId="48">
      <alignment horizontal="right" vertical="center"/>
    </xf>
    <xf numFmtId="170" fontId="14" fillId="5" borderId="48">
      <alignment horizontal="right" vertical="center"/>
    </xf>
    <xf numFmtId="0" fontId="55" fillId="0" borderId="47" applyNumberFormat="0" applyFill="0" applyAlignment="0" applyProtection="0"/>
    <xf numFmtId="0" fontId="12" fillId="0" borderId="48">
      <alignment vertical="center"/>
    </xf>
    <xf numFmtId="0" fontId="12" fillId="63" borderId="45" applyNumberFormat="0" applyFont="0" applyAlignment="0" applyProtection="0"/>
    <xf numFmtId="170" fontId="12" fillId="0" borderId="48">
      <alignment vertical="center"/>
    </xf>
    <xf numFmtId="0" fontId="12" fillId="63" borderId="45" applyNumberFormat="0" applyFont="0" applyAlignment="0" applyProtection="0"/>
    <xf numFmtId="170" fontId="14" fillId="5" borderId="48">
      <alignment horizontal="righ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12" fillId="63" borderId="45" applyNumberFormat="0" applyFont="0" applyAlignment="0" applyProtection="0"/>
    <xf numFmtId="164" fontId="14" fillId="5" borderId="48">
      <alignment horizontal="right" vertical="center"/>
    </xf>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170" fontId="14" fillId="5" borderId="48">
      <alignment horizontal="right" vertical="center"/>
    </xf>
    <xf numFmtId="164"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0" fontId="48" fillId="45" borderId="44" applyNumberFormat="0" applyAlignment="0" applyProtection="0"/>
    <xf numFmtId="0" fontId="12" fillId="0" borderId="48">
      <alignment vertical="center"/>
    </xf>
    <xf numFmtId="0" fontId="53" fillId="59" borderId="46" applyNumberFormat="0" applyAlignment="0" applyProtection="0"/>
    <xf numFmtId="170" fontId="14" fillId="5" borderId="48">
      <alignment horizontal="right" vertical="center"/>
    </xf>
    <xf numFmtId="0" fontId="12" fillId="63" borderId="45" applyNumberFormat="0" applyFont="0" applyAlignment="0" applyProtection="0"/>
    <xf numFmtId="164" fontId="14" fillId="5" borderId="48">
      <alignment horizontal="right" vertical="center"/>
    </xf>
    <xf numFmtId="0" fontId="38" fillId="59" borderId="44" applyNumberFormat="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164" fontId="14" fillId="5" borderId="48">
      <alignment horizontal="right" vertical="center"/>
    </xf>
    <xf numFmtId="0" fontId="48" fillId="45" borderId="44" applyNumberFormat="0" applyAlignment="0" applyProtection="0"/>
    <xf numFmtId="0" fontId="48" fillId="45" borderId="44" applyNumberFormat="0" applyAlignment="0" applyProtection="0"/>
    <xf numFmtId="0" fontId="38" fillId="59" borderId="44" applyNumberFormat="0" applyAlignment="0" applyProtection="0"/>
    <xf numFmtId="0" fontId="55" fillId="0" borderId="47" applyNumberFormat="0" applyFill="0" applyAlignment="0" applyProtection="0"/>
    <xf numFmtId="0" fontId="38" fillId="59" borderId="44" applyNumberFormat="0" applyAlignment="0" applyProtection="0"/>
    <xf numFmtId="0" fontId="12" fillId="63" borderId="45" applyNumberFormat="0" applyFont="0" applyAlignment="0" applyProtection="0"/>
    <xf numFmtId="0" fontId="53" fillId="59" borderId="46" applyNumberFormat="0" applyAlignment="0" applyProtection="0"/>
    <xf numFmtId="164" fontId="14" fillId="5" borderId="48">
      <alignment horizontal="right" vertical="center"/>
    </xf>
    <xf numFmtId="0" fontId="12" fillId="0" borderId="48">
      <alignment vertical="center"/>
    </xf>
    <xf numFmtId="170" fontId="14" fillId="5" borderId="48">
      <alignment horizontal="right" vertical="center"/>
    </xf>
    <xf numFmtId="0" fontId="48" fillId="45" borderId="44" applyNumberFormat="0" applyAlignment="0" applyProtection="0"/>
    <xf numFmtId="0" fontId="55" fillId="0" borderId="47" applyNumberFormat="0" applyFill="0" applyAlignment="0" applyProtection="0"/>
    <xf numFmtId="170" fontId="12" fillId="0" borderId="48">
      <alignment vertical="center"/>
    </xf>
    <xf numFmtId="0" fontId="55" fillId="0" borderId="47" applyNumberFormat="0" applyFill="0" applyAlignment="0" applyProtection="0"/>
    <xf numFmtId="164" fontId="14" fillId="5" borderId="48">
      <alignment horizontal="right" vertical="center"/>
    </xf>
    <xf numFmtId="0" fontId="12" fillId="63" borderId="45" applyNumberFormat="0" applyFont="0" applyAlignment="0" applyProtection="0"/>
    <xf numFmtId="0" fontId="53" fillId="59" borderId="46" applyNumberFormat="0" applyAlignment="0" applyProtection="0"/>
    <xf numFmtId="170"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0" fontId="38" fillId="59" borderId="44" applyNumberFormat="0" applyAlignment="0" applyProtection="0"/>
    <xf numFmtId="0" fontId="38" fillId="59" borderId="44" applyNumberFormat="0" applyAlignment="0" applyProtection="0"/>
    <xf numFmtId="0" fontId="55" fillId="0" borderId="47" applyNumberFormat="0" applyFill="0" applyAlignment="0" applyProtection="0"/>
    <xf numFmtId="0" fontId="48" fillId="45" borderId="44" applyNumberFormat="0" applyAlignment="0" applyProtection="0"/>
    <xf numFmtId="170" fontId="12" fillId="0" borderId="48">
      <alignment vertical="center"/>
    </xf>
    <xf numFmtId="0" fontId="48" fillId="45" borderId="44" applyNumberFormat="0" applyAlignment="0" applyProtection="0"/>
    <xf numFmtId="0" fontId="12" fillId="63" borderId="45" applyNumberFormat="0" applyFont="0" applyAlignment="0" applyProtection="0"/>
    <xf numFmtId="170" fontId="14" fillId="5" borderId="48">
      <alignment horizontal="right" vertical="center"/>
    </xf>
    <xf numFmtId="0" fontId="38" fillId="59" borderId="44" applyNumberFormat="0" applyAlignment="0" applyProtection="0"/>
    <xf numFmtId="0" fontId="12" fillId="0" borderId="48">
      <alignment vertical="center"/>
    </xf>
    <xf numFmtId="0" fontId="53" fillId="59" borderId="46" applyNumberFormat="0" applyAlignment="0" applyProtection="0"/>
    <xf numFmtId="0" fontId="48" fillId="45" borderId="44" applyNumberFormat="0" applyAlignment="0" applyProtection="0"/>
    <xf numFmtId="0" fontId="12" fillId="63" borderId="45" applyNumberFormat="0" applyFont="0" applyAlignment="0" applyProtection="0"/>
    <xf numFmtId="0" fontId="48" fillId="45" borderId="44" applyNumberFormat="0" applyAlignment="0" applyProtection="0"/>
    <xf numFmtId="0" fontId="48" fillId="45" borderId="44" applyNumberFormat="0" applyAlignment="0" applyProtection="0"/>
    <xf numFmtId="0" fontId="38" fillId="59" borderId="44" applyNumberFormat="0" applyAlignment="0" applyProtection="0"/>
    <xf numFmtId="0" fontId="12" fillId="0" borderId="48">
      <alignment vertical="center"/>
    </xf>
    <xf numFmtId="0" fontId="12" fillId="63" borderId="45" applyNumberFormat="0" applyFont="0" applyAlignment="0" applyProtection="0"/>
    <xf numFmtId="0" fontId="55" fillId="0" borderId="47" applyNumberFormat="0" applyFill="0" applyAlignment="0" applyProtection="0"/>
    <xf numFmtId="164" fontId="14" fillId="5" borderId="48">
      <alignment horizontal="right" vertical="center"/>
    </xf>
    <xf numFmtId="0" fontId="12" fillId="63" borderId="45" applyNumberFormat="0" applyFont="0" applyAlignment="0" applyProtection="0"/>
    <xf numFmtId="0" fontId="48" fillId="45" borderId="44" applyNumberFormat="0" applyAlignment="0" applyProtection="0"/>
    <xf numFmtId="0" fontId="53" fillId="59" borderId="46" applyNumberFormat="0" applyAlignment="0" applyProtection="0"/>
    <xf numFmtId="0" fontId="12" fillId="0" borderId="48">
      <alignment vertical="center"/>
    </xf>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0" fontId="48" fillId="45" borderId="44" applyNumberFormat="0" applyAlignment="0" applyProtection="0"/>
    <xf numFmtId="0" fontId="38" fillId="59" borderId="44" applyNumberFormat="0" applyAlignment="0" applyProtection="0"/>
    <xf numFmtId="0" fontId="12" fillId="63" borderId="45" applyNumberFormat="0" applyFont="0" applyAlignment="0" applyProtection="0"/>
    <xf numFmtId="0" fontId="12" fillId="0" borderId="48">
      <alignment vertical="center"/>
    </xf>
    <xf numFmtId="0" fontId="55" fillId="0" borderId="47" applyNumberFormat="0" applyFill="0" applyAlignment="0" applyProtection="0"/>
    <xf numFmtId="164" fontId="14" fillId="5" borderId="48">
      <alignment horizontal="right" vertical="center"/>
    </xf>
    <xf numFmtId="0" fontId="55" fillId="0" borderId="47" applyNumberFormat="0" applyFill="0" applyAlignment="0" applyProtection="0"/>
    <xf numFmtId="170"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164" fontId="14" fillId="5" borderId="48">
      <alignment horizontal="right" vertical="center"/>
    </xf>
    <xf numFmtId="0" fontId="12" fillId="0" borderId="48">
      <alignment vertical="center"/>
    </xf>
    <xf numFmtId="0" fontId="12" fillId="0" borderId="48">
      <alignment vertical="center"/>
    </xf>
    <xf numFmtId="164" fontId="14" fillId="5" borderId="48">
      <alignment horizontal="right" vertical="center"/>
    </xf>
    <xf numFmtId="0" fontId="53" fillId="59" borderId="46" applyNumberFormat="0" applyAlignment="0" applyProtection="0"/>
    <xf numFmtId="164" fontId="14" fillId="5" borderId="48">
      <alignment horizontal="right" vertical="center"/>
    </xf>
    <xf numFmtId="170" fontId="12" fillId="0" borderId="48">
      <alignment vertical="center"/>
    </xf>
    <xf numFmtId="0" fontId="12" fillId="0" borderId="48">
      <alignment vertical="center"/>
    </xf>
    <xf numFmtId="164" fontId="14" fillId="5" borderId="48">
      <alignment horizontal="right" vertical="center"/>
    </xf>
    <xf numFmtId="164" fontId="14" fillId="5" borderId="48">
      <alignment horizontal="right" vertical="center"/>
    </xf>
    <xf numFmtId="0" fontId="38" fillId="59" borderId="44" applyNumberFormat="0" applyAlignment="0" applyProtection="0"/>
    <xf numFmtId="0" fontId="38" fillId="59" borderId="44" applyNumberFormat="0" applyAlignment="0" applyProtection="0"/>
    <xf numFmtId="0" fontId="53" fillId="59" borderId="46" applyNumberFormat="0" applyAlignment="0" applyProtection="0"/>
    <xf numFmtId="0" fontId="53" fillId="59" borderId="46" applyNumberFormat="0" applyAlignment="0" applyProtection="0"/>
    <xf numFmtId="164" fontId="14" fillId="5" borderId="48">
      <alignment horizontal="right" vertical="center"/>
    </xf>
    <xf numFmtId="0" fontId="12" fillId="0" borderId="48">
      <alignment vertical="center"/>
    </xf>
    <xf numFmtId="164" fontId="14" fillId="5" borderId="48">
      <alignment horizontal="right" vertical="center"/>
    </xf>
    <xf numFmtId="0" fontId="12" fillId="63" borderId="45" applyNumberFormat="0" applyFont="0" applyAlignment="0" applyProtection="0"/>
    <xf numFmtId="0" fontId="12" fillId="63" borderId="45" applyNumberFormat="0" applyFont="0" applyAlignment="0" applyProtection="0"/>
    <xf numFmtId="0" fontId="48" fillId="45" borderId="44" applyNumberFormat="0" applyAlignment="0" applyProtection="0"/>
    <xf numFmtId="170" fontId="12" fillId="0" borderId="48">
      <alignment vertical="center"/>
    </xf>
    <xf numFmtId="170" fontId="12" fillId="0" borderId="48">
      <alignment vertical="center"/>
    </xf>
    <xf numFmtId="0" fontId="12" fillId="63" borderId="45" applyNumberFormat="0" applyFont="0" applyAlignment="0" applyProtection="0"/>
    <xf numFmtId="170"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0" fontId="12" fillId="0" borderId="48">
      <alignment vertical="center"/>
    </xf>
    <xf numFmtId="0" fontId="53" fillId="59" borderId="46" applyNumberFormat="0" applyAlignment="0" applyProtection="0"/>
    <xf numFmtId="170" fontId="14" fillId="5" borderId="48">
      <alignment horizontal="right" vertical="center"/>
    </xf>
    <xf numFmtId="0" fontId="12" fillId="0" borderId="48">
      <alignment vertical="center"/>
    </xf>
    <xf numFmtId="0" fontId="53" fillId="59" borderId="46" applyNumberFormat="0" applyAlignment="0" applyProtection="0"/>
    <xf numFmtId="0" fontId="53" fillId="59" borderId="46" applyNumberFormat="0" applyAlignment="0" applyProtection="0"/>
    <xf numFmtId="164" fontId="14" fillId="5" borderId="48">
      <alignment horizontal="right" vertical="center"/>
    </xf>
    <xf numFmtId="170" fontId="12" fillId="0" borderId="48">
      <alignment vertical="center"/>
    </xf>
    <xf numFmtId="170" fontId="12" fillId="0" borderId="48">
      <alignment vertical="center"/>
    </xf>
    <xf numFmtId="0" fontId="38" fillId="59" borderId="44" applyNumberFormat="0" applyAlignment="0" applyProtection="0"/>
    <xf numFmtId="0" fontId="53" fillId="59" borderId="46" applyNumberFormat="0" applyAlignment="0" applyProtection="0"/>
    <xf numFmtId="0" fontId="12" fillId="0" borderId="48">
      <alignment vertical="center"/>
    </xf>
    <xf numFmtId="0" fontId="48" fillId="45" borderId="44" applyNumberFormat="0" applyAlignment="0" applyProtection="0"/>
    <xf numFmtId="0" fontId="48" fillId="45" borderId="44" applyNumberFormat="0" applyAlignment="0" applyProtection="0"/>
    <xf numFmtId="164" fontId="14" fillId="5" borderId="48">
      <alignment horizontal="right" vertical="center"/>
    </xf>
    <xf numFmtId="0" fontId="38" fillId="59" borderId="44" applyNumberFormat="0" applyAlignment="0" applyProtection="0"/>
    <xf numFmtId="164" fontId="14" fillId="5" borderId="48">
      <alignment horizontal="right" vertical="center"/>
    </xf>
    <xf numFmtId="170" fontId="14" fillId="5" borderId="48">
      <alignment horizontal="right" vertical="center"/>
    </xf>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0" fontId="48" fillId="45" borderId="44" applyNumberFormat="0" applyAlignment="0" applyProtection="0"/>
    <xf numFmtId="0" fontId="48" fillId="45" borderId="44" applyNumberFormat="0" applyAlignment="0" applyProtection="0"/>
    <xf numFmtId="0" fontId="48" fillId="45" borderId="44" applyNumberFormat="0" applyAlignment="0" applyProtection="0"/>
    <xf numFmtId="170" fontId="12" fillId="0" borderId="48">
      <alignment vertical="center"/>
    </xf>
    <xf numFmtId="0" fontId="12" fillId="0" borderId="48">
      <alignment vertical="center"/>
    </xf>
    <xf numFmtId="164" fontId="14" fillId="5" borderId="48">
      <alignment horizontal="right" vertical="center"/>
    </xf>
    <xf numFmtId="0" fontId="12" fillId="63" borderId="45" applyNumberFormat="0" applyFont="0" applyAlignment="0" applyProtection="0"/>
    <xf numFmtId="0" fontId="55" fillId="0" borderId="47" applyNumberFormat="0" applyFill="0" applyAlignment="0" applyProtection="0"/>
    <xf numFmtId="170" fontId="14" fillId="5" borderId="48">
      <alignment horizontal="right" vertical="center"/>
    </xf>
    <xf numFmtId="164" fontId="14" fillId="5" borderId="48">
      <alignment horizontal="right" vertical="center"/>
    </xf>
    <xf numFmtId="0" fontId="53" fillId="59" borderId="46" applyNumberFormat="0" applyAlignment="0" applyProtection="0"/>
    <xf numFmtId="0" fontId="38" fillId="59" borderId="44" applyNumberFormat="0" applyAlignment="0" applyProtection="0"/>
    <xf numFmtId="0" fontId="55" fillId="0" borderId="47" applyNumberFormat="0" applyFill="0" applyAlignment="0" applyProtection="0"/>
    <xf numFmtId="0" fontId="12" fillId="63" borderId="45" applyNumberFormat="0" applyFont="0" applyAlignment="0" applyProtection="0"/>
    <xf numFmtId="164" fontId="14" fillId="5" borderId="48">
      <alignment horizontal="right" vertical="center"/>
    </xf>
    <xf numFmtId="0" fontId="38" fillId="59" borderId="44" applyNumberFormat="0" applyAlignment="0" applyProtection="0"/>
    <xf numFmtId="164" fontId="14" fillId="5" borderId="48">
      <alignment horizontal="right" vertical="center"/>
    </xf>
    <xf numFmtId="0" fontId="12" fillId="63" borderId="45" applyNumberFormat="0" applyFont="0" applyAlignment="0" applyProtection="0"/>
    <xf numFmtId="170" fontId="12" fillId="0" borderId="48">
      <alignment vertical="center"/>
    </xf>
    <xf numFmtId="0" fontId="12" fillId="63" borderId="45" applyNumberFormat="0" applyFont="0" applyAlignment="0" applyProtection="0"/>
    <xf numFmtId="170" fontId="12" fillId="0" borderId="48">
      <alignment vertical="center"/>
    </xf>
    <xf numFmtId="0" fontId="48" fillId="45"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38" fillId="59" borderId="44" applyNumberFormat="0" applyAlignment="0" applyProtection="0"/>
    <xf numFmtId="0" fontId="38" fillId="59" borderId="44" applyNumberFormat="0" applyAlignment="0" applyProtection="0"/>
    <xf numFmtId="0" fontId="12" fillId="0" borderId="48">
      <alignment vertical="center"/>
    </xf>
    <xf numFmtId="0" fontId="12" fillId="63" borderId="45" applyNumberFormat="0" applyFont="0" applyAlignment="0" applyProtection="0"/>
    <xf numFmtId="164" fontId="14" fillId="5" borderId="48">
      <alignment horizontal="right" vertical="center"/>
    </xf>
    <xf numFmtId="0" fontId="12" fillId="0" borderId="48">
      <alignment vertical="center"/>
    </xf>
    <xf numFmtId="164" fontId="14" fillId="5" borderId="48">
      <alignment horizontal="right" vertical="center"/>
    </xf>
    <xf numFmtId="0" fontId="12" fillId="63" borderId="45" applyNumberFormat="0" applyFont="0" applyAlignment="0" applyProtection="0"/>
    <xf numFmtId="164" fontId="14" fillId="5" borderId="48">
      <alignment horizontal="right" vertical="center"/>
    </xf>
    <xf numFmtId="0" fontId="38" fillId="59" borderId="44" applyNumberFormat="0" applyAlignment="0" applyProtection="0"/>
    <xf numFmtId="0" fontId="53" fillId="59" borderId="46" applyNumberFormat="0" applyAlignment="0" applyProtection="0"/>
    <xf numFmtId="170" fontId="12" fillId="0" borderId="48">
      <alignment vertical="center"/>
    </xf>
    <xf numFmtId="164" fontId="14" fillId="5" borderId="48">
      <alignment horizontal="right" vertical="center"/>
    </xf>
    <xf numFmtId="0" fontId="53" fillId="59" borderId="46" applyNumberFormat="0" applyAlignment="0" applyProtection="0"/>
    <xf numFmtId="0" fontId="38" fillId="59" borderId="44" applyNumberFormat="0" applyAlignment="0" applyProtection="0"/>
    <xf numFmtId="0" fontId="55" fillId="0" borderId="47" applyNumberFormat="0" applyFill="0" applyAlignment="0" applyProtection="0"/>
    <xf numFmtId="0" fontId="55" fillId="0" borderId="47" applyNumberFormat="0" applyFill="0" applyAlignment="0" applyProtection="0"/>
    <xf numFmtId="0" fontId="12" fillId="63" borderId="45" applyNumberFormat="0" applyFont="0" applyAlignment="0" applyProtection="0"/>
    <xf numFmtId="0" fontId="12" fillId="0" borderId="48">
      <alignment vertical="center"/>
    </xf>
    <xf numFmtId="170"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12" fillId="63" borderId="45" applyNumberFormat="0" applyFont="0" applyAlignment="0" applyProtection="0"/>
    <xf numFmtId="0" fontId="12" fillId="63" borderId="45" applyNumberFormat="0" applyFont="0" applyAlignment="0" applyProtection="0"/>
    <xf numFmtId="0" fontId="12" fillId="63" borderId="45" applyNumberFormat="0" applyFont="0" applyAlignment="0" applyProtection="0"/>
    <xf numFmtId="170" fontId="12" fillId="0" borderId="48">
      <alignment vertical="center"/>
    </xf>
    <xf numFmtId="164" fontId="14" fillId="5" borderId="48">
      <alignment horizontal="right" vertical="center"/>
    </xf>
    <xf numFmtId="0" fontId="12" fillId="0" borderId="48">
      <alignment vertical="center"/>
    </xf>
    <xf numFmtId="0" fontId="12" fillId="63" borderId="45" applyNumberFormat="0" applyFont="0" applyAlignment="0" applyProtection="0"/>
    <xf numFmtId="164" fontId="14" fillId="5" borderId="48">
      <alignment horizontal="right" vertical="center"/>
    </xf>
    <xf numFmtId="170" fontId="12" fillId="0" borderId="48">
      <alignment vertical="center"/>
    </xf>
    <xf numFmtId="164" fontId="14" fillId="5" borderId="48">
      <alignment horizontal="right" vertical="center"/>
    </xf>
    <xf numFmtId="0" fontId="12" fillId="0" borderId="48">
      <alignment vertical="center"/>
    </xf>
    <xf numFmtId="0" fontId="48" fillId="45"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0" fontId="38" fillId="59" borderId="44" applyNumberFormat="0" applyAlignment="0" applyProtection="0"/>
    <xf numFmtId="0" fontId="12" fillId="0" borderId="48">
      <alignment vertical="center"/>
    </xf>
    <xf numFmtId="0" fontId="38" fillId="59" borderId="44" applyNumberFormat="0" applyAlignment="0" applyProtection="0"/>
    <xf numFmtId="0" fontId="12" fillId="0" borderId="48">
      <alignment vertical="center"/>
    </xf>
    <xf numFmtId="0" fontId="38" fillId="59" borderId="44" applyNumberFormat="0" applyAlignment="0" applyProtection="0"/>
    <xf numFmtId="164" fontId="14" fillId="5" borderId="48">
      <alignment horizontal="right" vertical="center"/>
    </xf>
    <xf numFmtId="164" fontId="14" fillId="5" borderId="48">
      <alignment horizontal="right" vertical="center"/>
    </xf>
    <xf numFmtId="170" fontId="14" fillId="5" borderId="48">
      <alignment horizontal="right" vertical="center"/>
    </xf>
    <xf numFmtId="0" fontId="48" fillId="45" borderId="44" applyNumberFormat="0" applyAlignment="0" applyProtection="0"/>
    <xf numFmtId="0" fontId="53" fillId="59" borderId="46" applyNumberFormat="0" applyAlignment="0" applyProtection="0"/>
    <xf numFmtId="0" fontId="53" fillId="59" borderId="46" applyNumberFormat="0" applyAlignment="0" applyProtection="0"/>
    <xf numFmtId="0" fontId="48" fillId="45" borderId="44" applyNumberFormat="0" applyAlignment="0" applyProtection="0"/>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0" fontId="38" fillId="59" borderId="44" applyNumberFormat="0" applyAlignment="0" applyProtection="0"/>
    <xf numFmtId="0" fontId="12" fillId="0" borderId="48">
      <alignment vertical="center"/>
    </xf>
    <xf numFmtId="0" fontId="48" fillId="45" borderId="44" applyNumberFormat="0" applyAlignment="0" applyProtection="0"/>
    <xf numFmtId="0" fontId="53" fillId="59" borderId="46" applyNumberFormat="0" applyAlignment="0" applyProtection="0"/>
    <xf numFmtId="164" fontId="14" fillId="5" borderId="48">
      <alignment horizontal="right" vertical="center"/>
    </xf>
    <xf numFmtId="170" fontId="12" fillId="0" borderId="48">
      <alignment vertical="center"/>
    </xf>
    <xf numFmtId="170" fontId="12" fillId="0" borderId="48">
      <alignment vertical="center"/>
    </xf>
    <xf numFmtId="0" fontId="55" fillId="0" borderId="47" applyNumberFormat="0" applyFill="0" applyAlignment="0" applyProtection="0"/>
    <xf numFmtId="0" fontId="48" fillId="45" borderId="44" applyNumberFormat="0" applyAlignment="0" applyProtection="0"/>
    <xf numFmtId="170" fontId="14" fillId="5" borderId="48">
      <alignment horizontal="right" vertical="center"/>
    </xf>
    <xf numFmtId="170" fontId="14" fillId="5" borderId="48">
      <alignment horizontal="right" vertical="center"/>
    </xf>
    <xf numFmtId="0" fontId="53" fillId="59" borderId="46" applyNumberFormat="0" applyAlignment="0" applyProtection="0"/>
    <xf numFmtId="0" fontId="53" fillId="59" borderId="46" applyNumberFormat="0" applyAlignment="0" applyProtection="0"/>
    <xf numFmtId="0" fontId="12" fillId="63" borderId="45" applyNumberFormat="0" applyFont="0" applyAlignment="0" applyProtection="0"/>
    <xf numFmtId="0" fontId="48" fillId="45" borderId="44" applyNumberFormat="0" applyAlignment="0" applyProtection="0"/>
    <xf numFmtId="0" fontId="38" fillId="59" borderId="44" applyNumberFormat="0" applyAlignment="0" applyProtection="0"/>
    <xf numFmtId="0" fontId="12" fillId="0" borderId="48">
      <alignment vertical="center"/>
    </xf>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12" fillId="0" borderId="48">
      <alignment vertical="center"/>
    </xf>
    <xf numFmtId="164" fontId="14" fillId="5" borderId="48">
      <alignment horizontal="right" vertical="center"/>
    </xf>
    <xf numFmtId="170" fontId="12" fillId="0" borderId="48">
      <alignment vertical="center"/>
    </xf>
    <xf numFmtId="164" fontId="14" fillId="5" borderId="48">
      <alignment horizontal="right" vertical="center"/>
    </xf>
    <xf numFmtId="164" fontId="14" fillId="5" borderId="48">
      <alignment horizontal="right" vertical="center"/>
    </xf>
    <xf numFmtId="0" fontId="12" fillId="0" borderId="48">
      <alignment vertical="center"/>
    </xf>
    <xf numFmtId="0" fontId="12" fillId="63" borderId="45" applyNumberFormat="0" applyFon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12" fillId="63" borderId="45" applyNumberFormat="0" applyFont="0" applyAlignment="0" applyProtection="0"/>
    <xf numFmtId="170" fontId="14" fillId="5" borderId="48">
      <alignment horizontal="right" vertical="center"/>
    </xf>
    <xf numFmtId="0" fontId="12" fillId="0" borderId="48">
      <alignment vertical="center"/>
    </xf>
    <xf numFmtId="170" fontId="14" fillId="5" borderId="48">
      <alignment horizontal="right" vertical="center"/>
    </xf>
    <xf numFmtId="0" fontId="53" fillId="59" borderId="46" applyNumberFormat="0" applyAlignment="0" applyProtection="0"/>
    <xf numFmtId="0" fontId="38" fillId="59" borderId="44" applyNumberFormat="0" applyAlignment="0" applyProtection="0"/>
    <xf numFmtId="0" fontId="38" fillId="59" borderId="44" applyNumberFormat="0" applyAlignment="0" applyProtection="0"/>
    <xf numFmtId="170" fontId="12" fillId="0" borderId="48">
      <alignment vertical="center"/>
    </xf>
    <xf numFmtId="170" fontId="12" fillId="0" borderId="48">
      <alignment vertical="center"/>
    </xf>
    <xf numFmtId="164" fontId="14" fillId="5" borderId="48">
      <alignment horizontal="right" vertical="center"/>
    </xf>
    <xf numFmtId="0" fontId="12" fillId="0" borderId="48">
      <alignment vertical="center"/>
    </xf>
    <xf numFmtId="0" fontId="48" fillId="45" borderId="44" applyNumberFormat="0" applyAlignment="0" applyProtection="0"/>
    <xf numFmtId="0" fontId="38" fillId="59" borderId="44" applyNumberFormat="0" applyAlignment="0" applyProtection="0"/>
    <xf numFmtId="170" fontId="14" fillId="5" borderId="48">
      <alignment horizontal="right" vertical="center"/>
    </xf>
    <xf numFmtId="0" fontId="55" fillId="0" borderId="47" applyNumberFormat="0" applyFill="0" applyAlignment="0" applyProtection="0"/>
    <xf numFmtId="0" fontId="48" fillId="45" borderId="44" applyNumberFormat="0" applyAlignment="0" applyProtection="0"/>
    <xf numFmtId="164" fontId="14" fillId="5" borderId="48">
      <alignment horizontal="right" vertical="center"/>
    </xf>
    <xf numFmtId="0" fontId="55" fillId="0" borderId="47" applyNumberFormat="0" applyFill="0" applyAlignment="0" applyProtection="0"/>
    <xf numFmtId="164" fontId="14" fillId="5" borderId="48">
      <alignment horizontal="right" vertical="center"/>
    </xf>
    <xf numFmtId="0" fontId="53" fillId="59" borderId="46" applyNumberFormat="0" applyAlignment="0" applyProtection="0"/>
    <xf numFmtId="0" fontId="12" fillId="0" borderId="48">
      <alignment vertical="center"/>
    </xf>
    <xf numFmtId="164" fontId="14" fillId="5" borderId="48">
      <alignment horizontal="right" vertical="center"/>
    </xf>
    <xf numFmtId="0" fontId="48" fillId="45" borderId="44" applyNumberFormat="0" applyAlignment="0" applyProtection="0"/>
    <xf numFmtId="170" fontId="12" fillId="0" borderId="48">
      <alignment vertical="center"/>
    </xf>
    <xf numFmtId="0" fontId="53" fillId="59" borderId="46" applyNumberFormat="0" applyAlignment="0" applyProtection="0"/>
    <xf numFmtId="0" fontId="53" fillId="59" borderId="46" applyNumberFormat="0" applyAlignment="0" applyProtection="0"/>
    <xf numFmtId="0" fontId="38" fillId="59" borderId="44" applyNumberFormat="0" applyAlignment="0" applyProtection="0"/>
    <xf numFmtId="0" fontId="12" fillId="0" borderId="48">
      <alignment vertical="center"/>
    </xf>
    <xf numFmtId="170" fontId="14" fillId="5" borderId="48">
      <alignment horizontal="right" vertical="center"/>
    </xf>
    <xf numFmtId="0" fontId="53" fillId="59" borderId="46" applyNumberFormat="0" applyAlignment="0" applyProtection="0"/>
    <xf numFmtId="164" fontId="14" fillId="5" borderId="48">
      <alignment horizontal="right" vertical="center"/>
    </xf>
    <xf numFmtId="0" fontId="48" fillId="45" borderId="44" applyNumberFormat="0" applyAlignment="0" applyProtection="0"/>
    <xf numFmtId="170" fontId="14" fillId="5" borderId="48">
      <alignment horizontal="right" vertical="center"/>
    </xf>
    <xf numFmtId="164" fontId="14" fillId="5" borderId="48">
      <alignment horizontal="right" vertical="center"/>
    </xf>
    <xf numFmtId="170" fontId="14" fillId="5" borderId="48">
      <alignment horizontal="right" vertical="center"/>
    </xf>
    <xf numFmtId="0" fontId="12" fillId="0" borderId="48">
      <alignment vertical="center"/>
    </xf>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164" fontId="14" fillId="5" borderId="48">
      <alignment horizontal="right" vertical="center"/>
    </xf>
    <xf numFmtId="170" fontId="14" fillId="5" borderId="48">
      <alignment horizontal="right" vertical="center"/>
    </xf>
    <xf numFmtId="170" fontId="12" fillId="0" borderId="48">
      <alignment vertical="center"/>
    </xf>
    <xf numFmtId="0" fontId="48" fillId="45" borderId="44" applyNumberFormat="0" applyAlignment="0" applyProtection="0"/>
    <xf numFmtId="0" fontId="38" fillId="59" borderId="44" applyNumberFormat="0" applyAlignment="0" applyProtection="0"/>
    <xf numFmtId="0" fontId="12" fillId="0" borderId="48">
      <alignment vertical="center"/>
    </xf>
    <xf numFmtId="170" fontId="14" fillId="5" borderId="48">
      <alignment horizontal="right" vertical="center"/>
    </xf>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170" fontId="14" fillId="5" borderId="48">
      <alignment horizontal="right" vertical="center"/>
    </xf>
    <xf numFmtId="0" fontId="12" fillId="0" borderId="48">
      <alignment vertical="center"/>
    </xf>
    <xf numFmtId="0" fontId="12" fillId="0" borderId="48">
      <alignment vertical="center"/>
    </xf>
    <xf numFmtId="0" fontId="12" fillId="0" borderId="48">
      <alignment vertical="center"/>
    </xf>
    <xf numFmtId="0" fontId="53" fillId="59" borderId="46" applyNumberFormat="0" applyAlignment="0" applyProtection="0"/>
    <xf numFmtId="170" fontId="14" fillId="5" borderId="48">
      <alignment horizontal="right" vertical="center"/>
    </xf>
    <xf numFmtId="0" fontId="12" fillId="63" borderId="45" applyNumberFormat="0" applyFont="0" applyAlignment="0" applyProtection="0"/>
    <xf numFmtId="0" fontId="48" fillId="45" borderId="44" applyNumberFormat="0" applyAlignment="0" applyProtection="0"/>
    <xf numFmtId="170" fontId="12" fillId="0" borderId="48">
      <alignment vertical="center"/>
    </xf>
    <xf numFmtId="0" fontId="48" fillId="45" borderId="44" applyNumberFormat="0" applyAlignment="0" applyProtection="0"/>
    <xf numFmtId="0" fontId="55" fillId="0" borderId="47" applyNumberFormat="0" applyFill="0" applyAlignment="0" applyProtection="0"/>
    <xf numFmtId="0" fontId="55" fillId="0" borderId="47" applyNumberFormat="0" applyFill="0" applyAlignment="0" applyProtection="0"/>
    <xf numFmtId="0" fontId="55" fillId="0" borderId="47" applyNumberFormat="0" applyFill="0" applyAlignment="0" applyProtection="0"/>
    <xf numFmtId="0" fontId="48" fillId="45" borderId="44" applyNumberFormat="0" applyAlignment="0" applyProtection="0"/>
    <xf numFmtId="0" fontId="12" fillId="63" borderId="45" applyNumberFormat="0" applyFont="0" applyAlignment="0" applyProtection="0"/>
    <xf numFmtId="164" fontId="14" fillId="5" borderId="48">
      <alignment horizontal="right" vertical="center"/>
    </xf>
    <xf numFmtId="170" fontId="12" fillId="0" borderId="48">
      <alignmen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170" fontId="14" fillId="5" borderId="48">
      <alignment horizontal="right" vertical="center"/>
    </xf>
    <xf numFmtId="0" fontId="55" fillId="0" borderId="47" applyNumberFormat="0" applyFill="0" applyAlignment="0" applyProtection="0"/>
    <xf numFmtId="0" fontId="48" fillId="45" borderId="44" applyNumberFormat="0" applyAlignment="0" applyProtection="0"/>
    <xf numFmtId="0" fontId="12" fillId="0" borderId="48">
      <alignment vertical="center"/>
    </xf>
    <xf numFmtId="170" fontId="12" fillId="0" borderId="48">
      <alignment vertical="center"/>
    </xf>
    <xf numFmtId="0" fontId="12" fillId="63" borderId="45" applyNumberFormat="0" applyFont="0" applyAlignment="0" applyProtection="0"/>
    <xf numFmtId="170" fontId="12" fillId="0" borderId="48">
      <alignment vertical="center"/>
    </xf>
    <xf numFmtId="0" fontId="53" fillId="59" borderId="46" applyNumberFormat="0" applyAlignment="0" applyProtection="0"/>
    <xf numFmtId="0" fontId="12" fillId="0" borderId="48">
      <alignmen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170" fontId="12" fillId="0" borderId="48">
      <alignment vertical="center"/>
    </xf>
    <xf numFmtId="0" fontId="38" fillId="59" borderId="44" applyNumberFormat="0" applyAlignment="0" applyProtection="0"/>
    <xf numFmtId="0" fontId="53" fillId="59" borderId="46" applyNumberFormat="0" applyAlignment="0" applyProtection="0"/>
    <xf numFmtId="0" fontId="48" fillId="45" borderId="44" applyNumberFormat="0" applyAlignment="0" applyProtection="0"/>
    <xf numFmtId="170" fontId="14" fillId="5" borderId="48">
      <alignment horizontal="right" vertical="center"/>
    </xf>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0" fontId="53" fillId="59" borderId="46" applyNumberFormat="0" applyAlignment="0" applyProtection="0"/>
    <xf numFmtId="0" fontId="38" fillId="59" borderId="44" applyNumberFormat="0" applyAlignment="0" applyProtection="0"/>
    <xf numFmtId="170"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0" fontId="12" fillId="0" borderId="48">
      <alignment vertical="center"/>
    </xf>
    <xf numFmtId="0" fontId="12" fillId="0" borderId="48">
      <alignment vertical="center"/>
    </xf>
    <xf numFmtId="0" fontId="55" fillId="0" borderId="47" applyNumberFormat="0" applyFill="0" applyAlignment="0" applyProtection="0"/>
    <xf numFmtId="0" fontId="55" fillId="0" borderId="47" applyNumberFormat="0" applyFill="0" applyAlignment="0" applyProtection="0"/>
    <xf numFmtId="0" fontId="12" fillId="0" borderId="48">
      <alignment vertical="center"/>
    </xf>
    <xf numFmtId="0" fontId="55" fillId="0" borderId="47" applyNumberFormat="0" applyFill="0" applyAlignment="0" applyProtection="0"/>
    <xf numFmtId="164" fontId="14" fillId="5" borderId="48">
      <alignment horizontal="right" vertical="center"/>
    </xf>
    <xf numFmtId="0" fontId="53" fillId="59" borderId="46" applyNumberFormat="0" applyAlignment="0" applyProtection="0"/>
    <xf numFmtId="170" fontId="12" fillId="0" borderId="48">
      <alignment vertical="center"/>
    </xf>
    <xf numFmtId="0" fontId="38" fillId="59" borderId="44" applyNumberFormat="0" applyAlignment="0" applyProtection="0"/>
    <xf numFmtId="0" fontId="12" fillId="0" borderId="48">
      <alignment vertical="center"/>
    </xf>
    <xf numFmtId="0" fontId="12" fillId="0" borderId="48">
      <alignment vertical="center"/>
    </xf>
    <xf numFmtId="0" fontId="12" fillId="63" borderId="45" applyNumberFormat="0" applyFont="0" applyAlignment="0" applyProtection="0"/>
    <xf numFmtId="0" fontId="12" fillId="0" borderId="48">
      <alignment vertical="center"/>
    </xf>
    <xf numFmtId="170" fontId="12" fillId="0" borderId="48">
      <alignment vertical="center"/>
    </xf>
    <xf numFmtId="0" fontId="53" fillId="59" borderId="46" applyNumberFormat="0" applyAlignment="0" applyProtection="0"/>
    <xf numFmtId="0" fontId="55" fillId="0" borderId="47" applyNumberFormat="0" applyFill="0" applyAlignment="0" applyProtection="0"/>
    <xf numFmtId="0" fontId="12" fillId="0" borderId="48">
      <alignment vertical="center"/>
    </xf>
    <xf numFmtId="0" fontId="38" fillId="59" borderId="44" applyNumberFormat="0" applyAlignment="0" applyProtection="0"/>
    <xf numFmtId="0" fontId="38" fillId="59" borderId="44" applyNumberFormat="0" applyAlignment="0" applyProtection="0"/>
    <xf numFmtId="170" fontId="12" fillId="0" borderId="48">
      <alignment vertical="center"/>
    </xf>
    <xf numFmtId="0" fontId="12" fillId="63" borderId="45" applyNumberFormat="0" applyFont="0" applyAlignment="0" applyProtection="0"/>
    <xf numFmtId="170" fontId="12" fillId="0" borderId="48">
      <alignment vertical="center"/>
    </xf>
    <xf numFmtId="170" fontId="12" fillId="0" borderId="48">
      <alignment vertical="center"/>
    </xf>
    <xf numFmtId="170" fontId="12" fillId="0" borderId="48">
      <alignment vertical="center"/>
    </xf>
    <xf numFmtId="0" fontId="38" fillId="59" borderId="44" applyNumberFormat="0" applyAlignment="0" applyProtection="0"/>
    <xf numFmtId="0" fontId="12" fillId="0" borderId="48">
      <alignment vertical="center"/>
    </xf>
    <xf numFmtId="170" fontId="14" fillId="5" borderId="48">
      <alignment horizontal="right" vertical="center"/>
    </xf>
    <xf numFmtId="0" fontId="55" fillId="0" borderId="47" applyNumberFormat="0" applyFill="0" applyAlignment="0" applyProtection="0"/>
    <xf numFmtId="0" fontId="12" fillId="0" borderId="48">
      <alignment vertical="center"/>
    </xf>
    <xf numFmtId="0" fontId="55" fillId="0" borderId="47" applyNumberFormat="0" applyFill="0" applyAlignment="0" applyProtection="0"/>
    <xf numFmtId="164" fontId="14" fillId="5" borderId="48">
      <alignment horizontal="right" vertical="center"/>
    </xf>
    <xf numFmtId="0" fontId="53" fillId="59" borderId="46" applyNumberFormat="0" applyAlignment="0" applyProtection="0"/>
    <xf numFmtId="0" fontId="53" fillId="59" borderId="46" applyNumberFormat="0" applyAlignment="0" applyProtection="0"/>
    <xf numFmtId="0" fontId="12" fillId="0" borderId="48">
      <alignment vertical="center"/>
    </xf>
    <xf numFmtId="0" fontId="55" fillId="0" borderId="47" applyNumberFormat="0" applyFill="0" applyAlignment="0" applyProtection="0"/>
    <xf numFmtId="0" fontId="48" fillId="45" borderId="44" applyNumberFormat="0" applyAlignment="0" applyProtection="0"/>
    <xf numFmtId="0" fontId="12" fillId="63" borderId="45" applyNumberFormat="0" applyFont="0" applyAlignment="0" applyProtection="0"/>
    <xf numFmtId="164" fontId="14" fillId="5" borderId="48">
      <alignment horizontal="right" vertical="center"/>
    </xf>
    <xf numFmtId="164"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0" fontId="12" fillId="0" borderId="48">
      <alignment vertical="center"/>
    </xf>
    <xf numFmtId="0" fontId="48" fillId="45" borderId="44" applyNumberFormat="0" applyAlignment="0" applyProtection="0"/>
    <xf numFmtId="0" fontId="48" fillId="45" borderId="44" applyNumberFormat="0" applyAlignment="0" applyProtection="0"/>
    <xf numFmtId="164" fontId="14" fillId="5" borderId="48">
      <alignment horizontal="right" vertical="center"/>
    </xf>
    <xf numFmtId="0" fontId="12" fillId="0" borderId="48">
      <alignment vertical="center"/>
    </xf>
    <xf numFmtId="0" fontId="53" fillId="59" borderId="46" applyNumberFormat="0" applyAlignment="0" applyProtection="0"/>
    <xf numFmtId="0" fontId="38" fillId="59" borderId="44" applyNumberFormat="0" applyAlignment="0" applyProtection="0"/>
    <xf numFmtId="0" fontId="53" fillId="59" borderId="46" applyNumberFormat="0" applyAlignment="0" applyProtection="0"/>
    <xf numFmtId="0" fontId="12" fillId="63" borderId="45" applyNumberFormat="0" applyFont="0" applyAlignment="0" applyProtection="0"/>
    <xf numFmtId="0" fontId="38" fillId="59" borderId="44" applyNumberFormat="0" applyAlignment="0" applyProtection="0"/>
    <xf numFmtId="164" fontId="14" fillId="5" borderId="48">
      <alignment horizontal="right" vertical="center"/>
    </xf>
    <xf numFmtId="0" fontId="12" fillId="63" borderId="45" applyNumberFormat="0" applyFont="0" applyAlignment="0" applyProtection="0"/>
    <xf numFmtId="164" fontId="14" fillId="5" borderId="48">
      <alignment horizontal="right" vertical="center"/>
    </xf>
    <xf numFmtId="164" fontId="14" fillId="5" borderId="48">
      <alignment horizontal="right" vertical="center"/>
    </xf>
    <xf numFmtId="0" fontId="12" fillId="63" borderId="45" applyNumberFormat="0" applyFont="0" applyAlignment="0" applyProtection="0"/>
    <xf numFmtId="170" fontId="14" fillId="5" borderId="48">
      <alignment horizontal="right" vertical="center"/>
    </xf>
    <xf numFmtId="0" fontId="12" fillId="63" borderId="45" applyNumberFormat="0" applyFont="0" applyAlignment="0" applyProtection="0"/>
    <xf numFmtId="0" fontId="48" fillId="45" borderId="44" applyNumberFormat="0" applyAlignment="0" applyProtection="0"/>
    <xf numFmtId="0" fontId="12" fillId="63" borderId="45" applyNumberFormat="0" applyFont="0" applyAlignment="0" applyProtection="0"/>
    <xf numFmtId="170" fontId="14" fillId="5" borderId="48">
      <alignment horizontal="right" vertical="center"/>
    </xf>
    <xf numFmtId="164" fontId="14" fillId="5" borderId="48">
      <alignment horizontal="right" vertical="center"/>
    </xf>
    <xf numFmtId="170" fontId="14" fillId="5" borderId="48">
      <alignment horizontal="right" vertical="center"/>
    </xf>
    <xf numFmtId="0" fontId="12" fillId="0" borderId="48">
      <alignment vertical="center"/>
    </xf>
    <xf numFmtId="170" fontId="14" fillId="5" borderId="48">
      <alignment horizontal="right" vertical="center"/>
    </xf>
    <xf numFmtId="0" fontId="48" fillId="45" borderId="44" applyNumberFormat="0" applyAlignment="0" applyProtection="0"/>
    <xf numFmtId="0" fontId="12" fillId="0" borderId="48">
      <alignment vertical="center"/>
    </xf>
    <xf numFmtId="0" fontId="38" fillId="59" borderId="44" applyNumberFormat="0" applyAlignment="0" applyProtection="0"/>
    <xf numFmtId="0" fontId="12" fillId="0" borderId="48">
      <alignment vertical="center"/>
    </xf>
    <xf numFmtId="0" fontId="48" fillId="45" borderId="44" applyNumberFormat="0" applyAlignment="0" applyProtection="0"/>
    <xf numFmtId="0" fontId="55" fillId="0" borderId="47" applyNumberFormat="0" applyFill="0" applyAlignment="0" applyProtection="0"/>
    <xf numFmtId="0" fontId="53" fillId="59" borderId="46" applyNumberFormat="0" applyAlignment="0" applyProtection="0"/>
    <xf numFmtId="0" fontId="55" fillId="0" borderId="47" applyNumberFormat="0" applyFill="0" applyAlignment="0" applyProtection="0"/>
    <xf numFmtId="0" fontId="48" fillId="45" borderId="44" applyNumberFormat="0" applyAlignment="0" applyProtection="0"/>
    <xf numFmtId="0" fontId="48" fillId="45" borderId="44" applyNumberFormat="0" applyAlignment="0" applyProtection="0"/>
    <xf numFmtId="0" fontId="12" fillId="0" borderId="48">
      <alignment vertical="center"/>
    </xf>
    <xf numFmtId="0" fontId="38" fillId="59" borderId="44" applyNumberFormat="0" applyAlignment="0" applyProtection="0"/>
    <xf numFmtId="164" fontId="14" fillId="5" borderId="48">
      <alignment horizontal="right" vertical="center"/>
    </xf>
    <xf numFmtId="0" fontId="55" fillId="0" borderId="47" applyNumberFormat="0" applyFill="0" applyAlignment="0" applyProtection="0"/>
    <xf numFmtId="0" fontId="48" fillId="45" borderId="44" applyNumberFormat="0" applyAlignment="0" applyProtection="0"/>
    <xf numFmtId="0" fontId="53" fillId="59" borderId="46" applyNumberFormat="0" applyAlignment="0" applyProtection="0"/>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0" fontId="55" fillId="0" borderId="47" applyNumberFormat="0" applyFill="0" applyAlignment="0" applyProtection="0"/>
    <xf numFmtId="170" fontId="14" fillId="5" borderId="48">
      <alignment horizontal="right" vertical="center"/>
    </xf>
    <xf numFmtId="170" fontId="12" fillId="0" borderId="48">
      <alignment vertical="center"/>
    </xf>
    <xf numFmtId="0" fontId="48" fillId="45" borderId="44" applyNumberFormat="0" applyAlignment="0" applyProtection="0"/>
    <xf numFmtId="0" fontId="12" fillId="0" borderId="48">
      <alignment vertical="center"/>
    </xf>
    <xf numFmtId="0" fontId="12" fillId="0" borderId="48">
      <alignment vertical="center"/>
    </xf>
    <xf numFmtId="0" fontId="38" fillId="59" borderId="44" applyNumberFormat="0" applyAlignment="0" applyProtection="0"/>
    <xf numFmtId="0" fontId="48" fillId="45" borderId="44" applyNumberFormat="0" applyAlignment="0" applyProtection="0"/>
    <xf numFmtId="170" fontId="14" fillId="5" borderId="48">
      <alignment horizontal="right" vertical="center"/>
    </xf>
    <xf numFmtId="170" fontId="12" fillId="0" borderId="48">
      <alignment vertical="center"/>
    </xf>
    <xf numFmtId="0" fontId="48" fillId="45" borderId="44" applyNumberFormat="0" applyAlignment="0" applyProtection="0"/>
    <xf numFmtId="0" fontId="55" fillId="0" borderId="47" applyNumberFormat="0" applyFill="0" applyAlignment="0" applyProtection="0"/>
    <xf numFmtId="0" fontId="48" fillId="45" borderId="44" applyNumberFormat="0" applyAlignment="0" applyProtection="0"/>
    <xf numFmtId="170" fontId="14" fillId="5" borderId="48">
      <alignment horizontal="right" vertical="center"/>
    </xf>
    <xf numFmtId="0" fontId="12" fillId="63" borderId="45" applyNumberFormat="0" applyFont="0" applyAlignment="0" applyProtection="0"/>
    <xf numFmtId="0" fontId="48" fillId="45" borderId="44" applyNumberFormat="0" applyAlignment="0" applyProtection="0"/>
    <xf numFmtId="0" fontId="55" fillId="0" borderId="47" applyNumberFormat="0" applyFill="0" applyAlignment="0" applyProtection="0"/>
    <xf numFmtId="170" fontId="14" fillId="5" borderId="48">
      <alignment horizontal="right" vertical="center"/>
    </xf>
    <xf numFmtId="0" fontId="53" fillId="59" borderId="46" applyNumberFormat="0" applyAlignment="0" applyProtection="0"/>
    <xf numFmtId="0" fontId="48" fillId="45" borderId="44" applyNumberFormat="0" applyAlignment="0" applyProtection="0"/>
    <xf numFmtId="0" fontId="53" fillId="59" borderId="46" applyNumberFormat="0" applyAlignment="0" applyProtection="0"/>
    <xf numFmtId="0" fontId="12" fillId="0" borderId="48">
      <alignment vertical="center"/>
    </xf>
    <xf numFmtId="170" fontId="12" fillId="0" borderId="48">
      <alignment vertical="center"/>
    </xf>
    <xf numFmtId="170" fontId="14" fillId="5" borderId="48">
      <alignment horizontal="right" vertical="center"/>
    </xf>
    <xf numFmtId="170" fontId="12" fillId="0" borderId="48">
      <alignment vertical="center"/>
    </xf>
    <xf numFmtId="0" fontId="12" fillId="0" borderId="48">
      <alignment vertical="center"/>
    </xf>
    <xf numFmtId="164" fontId="14" fillId="5" borderId="48">
      <alignment horizontal="right" vertical="center"/>
    </xf>
    <xf numFmtId="170" fontId="12" fillId="0" borderId="48">
      <alignment vertical="center"/>
    </xf>
    <xf numFmtId="0" fontId="12" fillId="0" borderId="48">
      <alignment vertical="center"/>
    </xf>
    <xf numFmtId="170" fontId="12" fillId="0" borderId="48">
      <alignment vertical="center"/>
    </xf>
    <xf numFmtId="0" fontId="53" fillId="59" borderId="46" applyNumberFormat="0" applyAlignment="0" applyProtection="0"/>
    <xf numFmtId="0" fontId="38" fillId="59" borderId="44" applyNumberFormat="0" applyAlignment="0" applyProtection="0"/>
    <xf numFmtId="0" fontId="55" fillId="0" borderId="47" applyNumberFormat="0" applyFill="0" applyAlignment="0" applyProtection="0"/>
    <xf numFmtId="0" fontId="48" fillId="45" borderId="44" applyNumberFormat="0" applyAlignment="0" applyProtection="0"/>
    <xf numFmtId="164" fontId="14" fillId="5" borderId="48">
      <alignment horizontal="right" vertical="center"/>
    </xf>
    <xf numFmtId="164" fontId="14" fillId="5" borderId="48">
      <alignment horizontal="right" vertical="center"/>
    </xf>
    <xf numFmtId="164" fontId="14" fillId="5" borderId="48">
      <alignment horizontal="right" vertical="center"/>
    </xf>
    <xf numFmtId="170" fontId="12" fillId="0" borderId="48">
      <alignment vertical="center"/>
    </xf>
    <xf numFmtId="170" fontId="12" fillId="0" borderId="48">
      <alignment vertical="center"/>
    </xf>
    <xf numFmtId="0" fontId="53" fillId="59" borderId="46" applyNumberFormat="0" applyAlignment="0" applyProtection="0"/>
    <xf numFmtId="164" fontId="14" fillId="5" borderId="48">
      <alignment horizontal="right" vertical="center"/>
    </xf>
    <xf numFmtId="0" fontId="38" fillId="59" borderId="44" applyNumberFormat="0" applyAlignment="0" applyProtection="0"/>
    <xf numFmtId="0" fontId="48" fillId="45" borderId="44" applyNumberFormat="0" applyAlignment="0" applyProtection="0"/>
    <xf numFmtId="164" fontId="14" fillId="5" borderId="48">
      <alignment horizontal="right" vertical="center"/>
    </xf>
    <xf numFmtId="164" fontId="14" fillId="5" borderId="48">
      <alignment horizontal="right" vertical="center"/>
    </xf>
    <xf numFmtId="0" fontId="48" fillId="45" borderId="44" applyNumberFormat="0" applyAlignment="0" applyProtection="0"/>
    <xf numFmtId="0" fontId="12" fillId="0" borderId="48">
      <alignment vertical="center"/>
    </xf>
    <xf numFmtId="0" fontId="55" fillId="0" borderId="47" applyNumberFormat="0" applyFill="0" applyAlignment="0" applyProtection="0"/>
    <xf numFmtId="0" fontId="12" fillId="0" borderId="48">
      <alignment vertical="center"/>
    </xf>
    <xf numFmtId="170" fontId="14" fillId="5" borderId="48">
      <alignment horizontal="right" vertical="center"/>
    </xf>
    <xf numFmtId="0" fontId="12" fillId="63" borderId="45" applyNumberFormat="0" applyFont="0" applyAlignment="0" applyProtection="0"/>
    <xf numFmtId="0" fontId="38" fillId="59" borderId="44" applyNumberFormat="0" applyAlignment="0" applyProtection="0"/>
    <xf numFmtId="164" fontId="14" fillId="5" borderId="48">
      <alignment horizontal="right" vertical="center"/>
    </xf>
    <xf numFmtId="0" fontId="53" fillId="59" borderId="46" applyNumberFormat="0" applyAlignment="0" applyProtection="0"/>
    <xf numFmtId="170" fontId="12" fillId="0" borderId="48">
      <alignment vertical="center"/>
    </xf>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0" fontId="48" fillId="45" borderId="44" applyNumberFormat="0" applyAlignment="0" applyProtection="0"/>
    <xf numFmtId="0" fontId="38" fillId="59" borderId="44" applyNumberFormat="0" applyAlignment="0" applyProtection="0"/>
    <xf numFmtId="164" fontId="14" fillId="5" borderId="48">
      <alignment horizontal="right" vertical="center"/>
    </xf>
    <xf numFmtId="164" fontId="14" fillId="5" borderId="48">
      <alignment horizontal="right" vertical="center"/>
    </xf>
    <xf numFmtId="0" fontId="12" fillId="63" borderId="45" applyNumberFormat="0" applyFont="0" applyAlignment="0" applyProtection="0"/>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164" fontId="14" fillId="5" borderId="48">
      <alignment horizontal="right" vertical="center"/>
    </xf>
    <xf numFmtId="0" fontId="12" fillId="63" borderId="45" applyNumberFormat="0" applyFont="0" applyAlignment="0" applyProtection="0"/>
    <xf numFmtId="170" fontId="14" fillId="5" borderId="48">
      <alignment horizontal="right" vertical="center"/>
    </xf>
    <xf numFmtId="0" fontId="53" fillId="59" borderId="46" applyNumberFormat="0" applyAlignment="0" applyProtection="0"/>
    <xf numFmtId="0" fontId="38" fillId="59" borderId="44" applyNumberFormat="0" applyAlignment="0" applyProtection="0"/>
    <xf numFmtId="170" fontId="14" fillId="5" borderId="48">
      <alignment horizontal="right" vertical="center"/>
    </xf>
    <xf numFmtId="170" fontId="14" fillId="5" borderId="48">
      <alignment horizontal="right" vertical="center"/>
    </xf>
    <xf numFmtId="0" fontId="12" fillId="0" borderId="48">
      <alignment vertical="center"/>
    </xf>
    <xf numFmtId="0" fontId="48" fillId="45" borderId="44" applyNumberFormat="0" applyAlignment="0" applyProtection="0"/>
    <xf numFmtId="0" fontId="55" fillId="0" borderId="47" applyNumberFormat="0" applyFill="0" applyAlignment="0" applyProtection="0"/>
    <xf numFmtId="0" fontId="53" fillId="59" borderId="46" applyNumberFormat="0" applyAlignment="0" applyProtection="0"/>
    <xf numFmtId="0" fontId="12" fillId="63" borderId="45" applyNumberFormat="0" applyFont="0" applyAlignment="0" applyProtection="0"/>
    <xf numFmtId="164" fontId="14" fillId="5" borderId="48">
      <alignment horizontal="right" vertical="center"/>
    </xf>
    <xf numFmtId="0" fontId="12" fillId="0" borderId="48">
      <alignment vertical="center"/>
    </xf>
    <xf numFmtId="0" fontId="12" fillId="0" borderId="48">
      <alignment vertical="center"/>
    </xf>
    <xf numFmtId="170" fontId="14" fillId="5" borderId="48">
      <alignment horizontal="right" vertical="center"/>
    </xf>
    <xf numFmtId="0" fontId="12" fillId="0" borderId="48">
      <alignment vertical="center"/>
    </xf>
    <xf numFmtId="0" fontId="53" fillId="59" borderId="46" applyNumberFormat="0" applyAlignment="0" applyProtection="0"/>
    <xf numFmtId="0" fontId="53" fillId="59" borderId="46" applyNumberFormat="0" applyAlignment="0" applyProtection="0"/>
    <xf numFmtId="0" fontId="55" fillId="0" borderId="47" applyNumberFormat="0" applyFill="0" applyAlignment="0" applyProtection="0"/>
    <xf numFmtId="0" fontId="48" fillId="45" borderId="44" applyNumberFormat="0" applyAlignment="0" applyProtection="0"/>
    <xf numFmtId="0" fontId="38" fillId="59" borderId="44" applyNumberFormat="0" applyAlignment="0" applyProtection="0"/>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12" fillId="0" borderId="48">
      <alignment vertical="center"/>
    </xf>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0" fontId="38" fillId="59" borderId="44" applyNumberFormat="0" applyAlignment="0" applyProtection="0"/>
    <xf numFmtId="0" fontId="38" fillId="59" borderId="44" applyNumberFormat="0" applyAlignment="0" applyProtection="0"/>
    <xf numFmtId="0" fontId="38" fillId="59" borderId="44" applyNumberFormat="0" applyAlignment="0" applyProtection="0"/>
    <xf numFmtId="0" fontId="12" fillId="0" borderId="48">
      <alignment vertical="center"/>
    </xf>
    <xf numFmtId="0" fontId="55" fillId="0" borderId="47" applyNumberFormat="0" applyFill="0" applyAlignment="0" applyProtection="0"/>
    <xf numFmtId="0" fontId="12" fillId="0" borderId="48">
      <alignment vertical="center"/>
    </xf>
    <xf numFmtId="170" fontId="12" fillId="0" borderId="48">
      <alignment vertical="center"/>
    </xf>
    <xf numFmtId="0" fontId="12" fillId="0" borderId="48">
      <alignment vertical="center"/>
    </xf>
    <xf numFmtId="170" fontId="14" fillId="5" borderId="48">
      <alignment horizontal="right" vertical="center"/>
    </xf>
    <xf numFmtId="164" fontId="14" fillId="5" borderId="48">
      <alignment horizontal="right" vertical="center"/>
    </xf>
    <xf numFmtId="0" fontId="48" fillId="45" borderId="44" applyNumberFormat="0" applyAlignment="0" applyProtection="0"/>
    <xf numFmtId="164" fontId="14" fillId="5" borderId="48">
      <alignment horizontal="right" vertical="center"/>
    </xf>
    <xf numFmtId="0" fontId="12" fillId="0" borderId="48">
      <alignment vertical="center"/>
    </xf>
    <xf numFmtId="170" fontId="14" fillId="5" borderId="48">
      <alignment horizontal="right" vertical="center"/>
    </xf>
    <xf numFmtId="164"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0" fontId="48" fillId="45" borderId="44" applyNumberFormat="0" applyAlignment="0" applyProtection="0"/>
    <xf numFmtId="164" fontId="14" fillId="5" borderId="48">
      <alignment horizontal="right" vertical="center"/>
    </xf>
    <xf numFmtId="0" fontId="48" fillId="45" borderId="44" applyNumberFormat="0" applyAlignment="0" applyProtection="0"/>
    <xf numFmtId="0" fontId="55" fillId="0" borderId="47" applyNumberFormat="0" applyFill="0" applyAlignment="0" applyProtection="0"/>
    <xf numFmtId="170" fontId="12" fillId="0" borderId="48">
      <alignment vertical="center"/>
    </xf>
    <xf numFmtId="0" fontId="38" fillId="59" borderId="44" applyNumberFormat="0" applyAlignment="0" applyProtection="0"/>
    <xf numFmtId="0" fontId="55" fillId="0" borderId="47" applyNumberFormat="0" applyFill="0" applyAlignment="0" applyProtection="0"/>
    <xf numFmtId="0" fontId="53" fillId="59" borderId="46" applyNumberFormat="0" applyAlignment="0" applyProtection="0"/>
    <xf numFmtId="164" fontId="14" fillId="5" borderId="48">
      <alignment horizontal="right" vertical="center"/>
    </xf>
    <xf numFmtId="0" fontId="55" fillId="0" borderId="47" applyNumberFormat="0" applyFill="0" applyAlignment="0" applyProtection="0"/>
    <xf numFmtId="0" fontId="48" fillId="45" borderId="44" applyNumberFormat="0" applyAlignment="0" applyProtection="0"/>
    <xf numFmtId="164"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0" fontId="48" fillId="45" borderId="44" applyNumberFormat="0" applyAlignment="0" applyProtection="0"/>
    <xf numFmtId="0" fontId="12" fillId="0" borderId="48">
      <alignment vertical="center"/>
    </xf>
    <xf numFmtId="0" fontId="55" fillId="0" borderId="47" applyNumberFormat="0" applyFill="0" applyAlignment="0" applyProtection="0"/>
    <xf numFmtId="164" fontId="14" fillId="5" borderId="48">
      <alignment horizontal="right" vertical="center"/>
    </xf>
    <xf numFmtId="170" fontId="14" fillId="5" borderId="48">
      <alignment horizontal="right" vertical="center"/>
    </xf>
    <xf numFmtId="170" fontId="12" fillId="0" borderId="48">
      <alignment vertical="center"/>
    </xf>
    <xf numFmtId="164" fontId="14" fillId="5" borderId="48">
      <alignment horizontal="right" vertical="center"/>
    </xf>
    <xf numFmtId="164" fontId="14" fillId="5" borderId="48">
      <alignment horizontal="right" vertical="center"/>
    </xf>
    <xf numFmtId="170" fontId="12" fillId="0" borderId="48">
      <alignment vertical="center"/>
    </xf>
    <xf numFmtId="170" fontId="12" fillId="0" borderId="48">
      <alignment vertical="center"/>
    </xf>
    <xf numFmtId="0" fontId="12" fillId="0" borderId="48">
      <alignment vertical="center"/>
    </xf>
    <xf numFmtId="170" fontId="14" fillId="5" borderId="48">
      <alignment horizontal="right" vertical="center"/>
    </xf>
    <xf numFmtId="0" fontId="48" fillId="45" borderId="44" applyNumberFormat="0" applyAlignment="0" applyProtection="0"/>
    <xf numFmtId="0" fontId="48" fillId="45" borderId="44" applyNumberFormat="0" applyAlignment="0" applyProtection="0"/>
    <xf numFmtId="0" fontId="55" fillId="0" borderId="47" applyNumberFormat="0" applyFill="0" applyAlignment="0" applyProtection="0"/>
    <xf numFmtId="170" fontId="12" fillId="0" borderId="48">
      <alignment vertical="center"/>
    </xf>
    <xf numFmtId="0" fontId="48" fillId="45" borderId="44" applyNumberFormat="0" applyAlignment="0" applyProtection="0"/>
    <xf numFmtId="0" fontId="12" fillId="0" borderId="48">
      <alignment vertical="center"/>
    </xf>
    <xf numFmtId="0" fontId="38" fillId="59" borderId="44" applyNumberFormat="0" applyAlignment="0" applyProtection="0"/>
    <xf numFmtId="0" fontId="38" fillId="59" borderId="44" applyNumberFormat="0" applyAlignment="0" applyProtection="0"/>
    <xf numFmtId="0" fontId="12" fillId="0" borderId="48">
      <alignment vertical="center"/>
    </xf>
    <xf numFmtId="164" fontId="14" fillId="5" borderId="48">
      <alignment horizontal="right" vertical="center"/>
    </xf>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0" fontId="12" fillId="63" borderId="45" applyNumberFormat="0" applyFont="0" applyAlignment="0" applyProtection="0"/>
    <xf numFmtId="0" fontId="55" fillId="0" borderId="47" applyNumberFormat="0" applyFill="0" applyAlignment="0" applyProtection="0"/>
    <xf numFmtId="164" fontId="14" fillId="5" borderId="48">
      <alignment horizontal="right" vertical="center"/>
    </xf>
    <xf numFmtId="0" fontId="38" fillId="59" borderId="44" applyNumberFormat="0" applyAlignment="0" applyProtection="0"/>
    <xf numFmtId="0" fontId="12" fillId="63" borderId="45" applyNumberFormat="0" applyFont="0" applyAlignment="0" applyProtection="0"/>
    <xf numFmtId="164" fontId="14" fillId="5" borderId="48">
      <alignment horizontal="right" vertical="center"/>
    </xf>
    <xf numFmtId="0" fontId="12" fillId="63" borderId="45" applyNumberFormat="0" applyFont="0" applyAlignment="0" applyProtection="0"/>
    <xf numFmtId="170" fontId="14" fillId="5" borderId="48">
      <alignment horizontal="right" vertical="center"/>
    </xf>
    <xf numFmtId="0" fontId="12" fillId="63" borderId="45" applyNumberFormat="0" applyFont="0" applyAlignment="0" applyProtection="0"/>
    <xf numFmtId="0" fontId="48" fillId="45" borderId="44" applyNumberFormat="0" applyAlignment="0" applyProtection="0"/>
    <xf numFmtId="0" fontId="38" fillId="59" borderId="44" applyNumberFormat="0" applyAlignment="0" applyProtection="0"/>
    <xf numFmtId="0" fontId="48" fillId="45" borderId="44" applyNumberFormat="0" applyAlignment="0" applyProtection="0"/>
    <xf numFmtId="0" fontId="53" fillId="59" borderId="46" applyNumberFormat="0" applyAlignment="0" applyProtection="0"/>
    <xf numFmtId="0" fontId="48" fillId="45" borderId="44" applyNumberFormat="0" applyAlignment="0" applyProtection="0"/>
    <xf numFmtId="0" fontId="12" fillId="0" borderId="48">
      <alignment vertical="center"/>
    </xf>
    <xf numFmtId="0" fontId="12" fillId="0" borderId="48">
      <alignment vertical="center"/>
    </xf>
    <xf numFmtId="164" fontId="14" fillId="5" borderId="48">
      <alignment horizontal="right" vertical="center"/>
    </xf>
    <xf numFmtId="0" fontId="38" fillId="59" borderId="44" applyNumberFormat="0" applyAlignment="0" applyProtection="0"/>
    <xf numFmtId="170" fontId="14" fillId="5" borderId="48">
      <alignment horizontal="right" vertical="center"/>
    </xf>
    <xf numFmtId="0" fontId="48" fillId="45" borderId="44" applyNumberFormat="0" applyAlignment="0" applyProtection="0"/>
    <xf numFmtId="0" fontId="38" fillId="59" borderId="44" applyNumberFormat="0" applyAlignment="0" applyProtection="0"/>
    <xf numFmtId="0" fontId="12" fillId="0" borderId="48">
      <alignment vertical="center"/>
    </xf>
    <xf numFmtId="0" fontId="48" fillId="45" borderId="44" applyNumberFormat="0" applyAlignment="0" applyProtection="0"/>
    <xf numFmtId="0" fontId="38" fillId="59" borderId="44" applyNumberFormat="0" applyAlignment="0" applyProtection="0"/>
    <xf numFmtId="0" fontId="12" fillId="0" borderId="48">
      <alignment vertical="center"/>
    </xf>
    <xf numFmtId="0" fontId="12" fillId="63" borderId="45" applyNumberFormat="0" applyFont="0" applyAlignment="0" applyProtection="0"/>
    <xf numFmtId="0" fontId="12" fillId="0" borderId="48">
      <alignment vertical="center"/>
    </xf>
    <xf numFmtId="0" fontId="53" fillId="59" borderId="46" applyNumberFormat="0" applyAlignment="0" applyProtection="0"/>
    <xf numFmtId="170" fontId="12" fillId="0" borderId="48">
      <alignment vertical="center"/>
    </xf>
    <xf numFmtId="164" fontId="14" fillId="5" borderId="48">
      <alignment horizontal="right" vertical="center"/>
    </xf>
    <xf numFmtId="0" fontId="12" fillId="63" borderId="45" applyNumberFormat="0" applyFont="0" applyAlignment="0" applyProtection="0"/>
    <xf numFmtId="170" fontId="14" fillId="5" borderId="48">
      <alignment horizontal="right" vertical="center"/>
    </xf>
    <xf numFmtId="0" fontId="12" fillId="0" borderId="48">
      <alignment vertical="center"/>
    </xf>
    <xf numFmtId="0" fontId="53" fillId="59" borderId="46" applyNumberFormat="0" applyAlignment="0" applyProtection="0"/>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0" fontId="55" fillId="0" borderId="47" applyNumberFormat="0" applyFill="0" applyAlignment="0" applyProtection="0"/>
    <xf numFmtId="0" fontId="48" fillId="45" borderId="44" applyNumberFormat="0" applyAlignment="0" applyProtection="0"/>
    <xf numFmtId="170" fontId="12" fillId="0" borderId="48">
      <alignment vertical="center"/>
    </xf>
    <xf numFmtId="0" fontId="55" fillId="0" borderId="47" applyNumberFormat="0" applyFill="0" applyAlignment="0" applyProtection="0"/>
    <xf numFmtId="0" fontId="38" fillId="59" borderId="44" applyNumberFormat="0" applyAlignment="0" applyProtection="0"/>
    <xf numFmtId="170" fontId="12" fillId="0" borderId="48">
      <alignment vertical="center"/>
    </xf>
    <xf numFmtId="0" fontId="53" fillId="59" borderId="46" applyNumberFormat="0" applyAlignment="0" applyProtection="0"/>
    <xf numFmtId="170" fontId="12" fillId="0" borderId="48">
      <alignment vertical="center"/>
    </xf>
    <xf numFmtId="0" fontId="12" fillId="0" borderId="48">
      <alignment vertical="center"/>
    </xf>
    <xf numFmtId="0" fontId="48" fillId="45" borderId="44" applyNumberFormat="0" applyAlignment="0" applyProtection="0"/>
    <xf numFmtId="0" fontId="55" fillId="0" borderId="47" applyNumberFormat="0" applyFill="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63" borderId="45" applyNumberFormat="0" applyFont="0" applyAlignment="0" applyProtection="0"/>
    <xf numFmtId="170" fontId="14" fillId="5" borderId="48">
      <alignment horizontal="right" vertical="center"/>
    </xf>
    <xf numFmtId="164" fontId="14" fillId="5" borderId="48">
      <alignment horizontal="right" vertical="center"/>
    </xf>
    <xf numFmtId="164" fontId="14" fillId="5" borderId="48">
      <alignment horizontal="right" vertical="center"/>
    </xf>
    <xf numFmtId="170" fontId="12" fillId="0" borderId="48">
      <alignment vertical="center"/>
    </xf>
    <xf numFmtId="170" fontId="12" fillId="0" borderId="48">
      <alignment vertical="center"/>
    </xf>
    <xf numFmtId="164" fontId="14" fillId="5" borderId="48">
      <alignment horizontal="right" vertical="center"/>
    </xf>
    <xf numFmtId="0" fontId="12" fillId="0" borderId="48">
      <alignment vertical="center"/>
    </xf>
    <xf numFmtId="0" fontId="48" fillId="45" borderId="44" applyNumberFormat="0" applyAlignment="0" applyProtection="0"/>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12" fillId="63" borderId="45" applyNumberFormat="0" applyFont="0" applyAlignment="0" applyProtection="0"/>
    <xf numFmtId="0" fontId="55" fillId="0" borderId="47" applyNumberFormat="0" applyFill="0" applyAlignment="0" applyProtection="0"/>
    <xf numFmtId="170" fontId="14" fillId="5" borderId="48">
      <alignment horizontal="right" vertical="center"/>
    </xf>
    <xf numFmtId="164" fontId="14" fillId="5" borderId="48">
      <alignment horizontal="right" vertical="center"/>
    </xf>
    <xf numFmtId="0" fontId="48" fillId="45" borderId="44" applyNumberFormat="0" applyAlignment="0" applyProtection="0"/>
    <xf numFmtId="0" fontId="38" fillId="59" borderId="44" applyNumberFormat="0" applyAlignment="0" applyProtection="0"/>
    <xf numFmtId="0" fontId="53" fillId="59" borderId="46" applyNumberFormat="0" applyAlignment="0" applyProtection="0"/>
    <xf numFmtId="0" fontId="12" fillId="0" borderId="48">
      <alignment vertical="center"/>
    </xf>
    <xf numFmtId="0" fontId="12" fillId="63" borderId="45" applyNumberFormat="0" applyFont="0" applyAlignment="0" applyProtection="0"/>
    <xf numFmtId="0" fontId="12" fillId="63" borderId="45" applyNumberFormat="0" applyFont="0" applyAlignment="0" applyProtection="0"/>
    <xf numFmtId="0" fontId="48" fillId="45" borderId="44" applyNumberFormat="0" applyAlignment="0" applyProtection="0"/>
    <xf numFmtId="0" fontId="48" fillId="45" borderId="44" applyNumberFormat="0" applyAlignment="0" applyProtection="0"/>
    <xf numFmtId="170" fontId="14" fillId="5" borderId="48">
      <alignment horizontal="right" vertical="center"/>
    </xf>
    <xf numFmtId="0" fontId="12" fillId="0" borderId="48">
      <alignment vertical="center"/>
    </xf>
    <xf numFmtId="170" fontId="12" fillId="0" borderId="48">
      <alignment vertical="center"/>
    </xf>
    <xf numFmtId="0" fontId="12" fillId="0" borderId="48">
      <alignment vertical="center"/>
    </xf>
    <xf numFmtId="0" fontId="12" fillId="63" borderId="45" applyNumberFormat="0" applyFont="0" applyAlignment="0" applyProtection="0"/>
    <xf numFmtId="0" fontId="12" fillId="0" borderId="48">
      <alignment vertical="center"/>
    </xf>
    <xf numFmtId="170" fontId="12" fillId="0" borderId="48">
      <alignment vertical="center"/>
    </xf>
    <xf numFmtId="0" fontId="55" fillId="0" borderId="47" applyNumberFormat="0" applyFill="0" applyAlignment="0" applyProtection="0"/>
    <xf numFmtId="0" fontId="12" fillId="63" borderId="45" applyNumberFormat="0" applyFont="0" applyAlignment="0" applyProtection="0"/>
    <xf numFmtId="170" fontId="14" fillId="5" borderId="48">
      <alignment horizontal="right" vertical="center"/>
    </xf>
    <xf numFmtId="170" fontId="12" fillId="0" borderId="48">
      <alignment vertical="center"/>
    </xf>
    <xf numFmtId="0" fontId="38" fillId="59" borderId="44" applyNumberFormat="0" applyAlignment="0" applyProtection="0"/>
    <xf numFmtId="164" fontId="14" fillId="5" borderId="48">
      <alignment horizontal="right" vertical="center"/>
    </xf>
    <xf numFmtId="170" fontId="12" fillId="0" borderId="48">
      <alignment vertical="center"/>
    </xf>
    <xf numFmtId="0" fontId="12" fillId="63" borderId="45" applyNumberFormat="0" applyFont="0" applyAlignment="0" applyProtection="0"/>
    <xf numFmtId="0" fontId="53" fillId="59" borderId="46" applyNumberFormat="0" applyAlignment="0" applyProtection="0"/>
    <xf numFmtId="170" fontId="12" fillId="0" borderId="48">
      <alignment vertical="center"/>
    </xf>
    <xf numFmtId="164" fontId="14" fillId="5" borderId="48">
      <alignment horizontal="right" vertical="center"/>
    </xf>
    <xf numFmtId="0" fontId="48" fillId="45" borderId="44" applyNumberFormat="0" applyAlignment="0" applyProtection="0"/>
    <xf numFmtId="164" fontId="14" fillId="5" borderId="48">
      <alignment horizontal="right" vertical="center"/>
    </xf>
    <xf numFmtId="0" fontId="53" fillId="59" borderId="46" applyNumberFormat="0" applyAlignment="0" applyProtection="0"/>
    <xf numFmtId="170" fontId="12" fillId="0" borderId="48">
      <alignment vertical="center"/>
    </xf>
    <xf numFmtId="0" fontId="38" fillId="59" borderId="44" applyNumberFormat="0" applyAlignment="0" applyProtection="0"/>
    <xf numFmtId="164" fontId="14" fillId="5" borderId="48">
      <alignment horizontal="right" vertical="center"/>
    </xf>
    <xf numFmtId="0" fontId="38" fillId="59" borderId="44" applyNumberFormat="0" applyAlignment="0" applyProtection="0"/>
    <xf numFmtId="0" fontId="38" fillId="59" borderId="44" applyNumberFormat="0" applyAlignment="0" applyProtection="0"/>
    <xf numFmtId="164" fontId="14" fillId="5" borderId="48">
      <alignment horizontal="right" vertical="center"/>
    </xf>
    <xf numFmtId="0" fontId="38" fillId="59" borderId="44" applyNumberFormat="0" applyAlignment="0" applyProtection="0"/>
    <xf numFmtId="0" fontId="38" fillId="59" borderId="44" applyNumberFormat="0" applyAlignment="0" applyProtection="0"/>
    <xf numFmtId="0" fontId="53" fillId="59" borderId="46" applyNumberFormat="0" applyAlignment="0" applyProtection="0"/>
    <xf numFmtId="170" fontId="12" fillId="0" borderId="48">
      <alignment vertical="center"/>
    </xf>
    <xf numFmtId="0" fontId="53" fillId="59" borderId="46" applyNumberFormat="0" applyAlignment="0" applyProtection="0"/>
    <xf numFmtId="0" fontId="38" fillId="59" borderId="44" applyNumberFormat="0" applyAlignment="0" applyProtection="0"/>
    <xf numFmtId="0" fontId="55" fillId="0" borderId="47" applyNumberFormat="0" applyFill="0" applyAlignment="0" applyProtection="0"/>
    <xf numFmtId="170" fontId="14" fillId="5" borderId="48">
      <alignment horizontal="right" vertical="center"/>
    </xf>
    <xf numFmtId="164" fontId="14" fillId="5" borderId="48">
      <alignment horizontal="right" vertical="center"/>
    </xf>
    <xf numFmtId="164" fontId="14" fillId="5" borderId="48">
      <alignment horizontal="right" vertical="center"/>
    </xf>
    <xf numFmtId="0" fontId="38" fillId="59" borderId="44" applyNumberFormat="0" applyAlignment="0" applyProtection="0"/>
    <xf numFmtId="170"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164" fontId="14" fillId="5" borderId="48">
      <alignment horizontal="right" vertical="center"/>
    </xf>
    <xf numFmtId="0" fontId="12" fillId="0" borderId="48">
      <alignment vertical="center"/>
    </xf>
    <xf numFmtId="0" fontId="12" fillId="0" borderId="48">
      <alignment vertical="center"/>
    </xf>
    <xf numFmtId="0" fontId="55" fillId="0" borderId="47" applyNumberFormat="0" applyFill="0" applyAlignment="0" applyProtection="0"/>
    <xf numFmtId="164" fontId="14" fillId="5" borderId="48">
      <alignment horizontal="right" vertical="center"/>
    </xf>
    <xf numFmtId="0" fontId="53" fillId="59" borderId="46" applyNumberFormat="0" applyAlignment="0" applyProtection="0"/>
    <xf numFmtId="0" fontId="48" fillId="45" borderId="44" applyNumberFormat="0" applyAlignment="0" applyProtection="0"/>
    <xf numFmtId="164" fontId="14" fillId="5" borderId="48">
      <alignment horizontal="right" vertical="center"/>
    </xf>
    <xf numFmtId="0" fontId="48" fillId="45" borderId="44" applyNumberFormat="0" applyAlignment="0" applyProtection="0"/>
    <xf numFmtId="0" fontId="53" fillId="59" borderId="46" applyNumberFormat="0" applyAlignment="0" applyProtection="0"/>
    <xf numFmtId="164" fontId="14" fillId="5" borderId="48">
      <alignment horizontal="right" vertical="center"/>
    </xf>
    <xf numFmtId="0" fontId="48" fillId="45" borderId="44" applyNumberFormat="0" applyAlignment="0" applyProtection="0"/>
    <xf numFmtId="0" fontId="12" fillId="0" borderId="48">
      <alignment vertical="center"/>
    </xf>
    <xf numFmtId="0" fontId="55" fillId="0" borderId="47" applyNumberFormat="0" applyFill="0" applyAlignment="0" applyProtection="0"/>
    <xf numFmtId="0" fontId="12" fillId="63" borderId="45" applyNumberFormat="0" applyFont="0" applyAlignment="0" applyProtection="0"/>
    <xf numFmtId="0" fontId="55" fillId="0" borderId="47" applyNumberFormat="0" applyFill="0" applyAlignment="0" applyProtection="0"/>
    <xf numFmtId="164" fontId="14" fillId="5" borderId="48">
      <alignment horizontal="right" vertical="center"/>
    </xf>
    <xf numFmtId="0" fontId="12" fillId="63" borderId="45" applyNumberFormat="0" applyFont="0" applyAlignment="0" applyProtection="0"/>
    <xf numFmtId="0" fontId="12" fillId="0" borderId="48">
      <alignment vertical="center"/>
    </xf>
    <xf numFmtId="170" fontId="14" fillId="5" borderId="48">
      <alignment horizontal="right" vertical="center"/>
    </xf>
    <xf numFmtId="170" fontId="12" fillId="0" borderId="48">
      <alignment vertical="center"/>
    </xf>
    <xf numFmtId="170" fontId="14" fillId="5" borderId="48">
      <alignment horizontal="right" vertical="center"/>
    </xf>
    <xf numFmtId="0" fontId="48" fillId="45" borderId="44" applyNumberFormat="0" applyAlignment="0" applyProtection="0"/>
    <xf numFmtId="0" fontId="55" fillId="0" borderId="47" applyNumberFormat="0" applyFill="0" applyAlignment="0" applyProtection="0"/>
    <xf numFmtId="170" fontId="14" fillId="5" borderId="48">
      <alignment horizontal="right" vertical="center"/>
    </xf>
    <xf numFmtId="0" fontId="12" fillId="0" borderId="48">
      <alignment vertical="center"/>
    </xf>
    <xf numFmtId="0" fontId="55" fillId="0" borderId="47" applyNumberFormat="0" applyFill="0" applyAlignment="0" applyProtection="0"/>
    <xf numFmtId="0" fontId="12" fillId="0" borderId="48">
      <alignment vertical="center"/>
    </xf>
    <xf numFmtId="170" fontId="14" fillId="5" borderId="48">
      <alignment horizontal="right" vertical="center"/>
    </xf>
    <xf numFmtId="0" fontId="12" fillId="0" borderId="48">
      <alignment vertical="center"/>
    </xf>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0" fontId="48" fillId="45" borderId="44" applyNumberFormat="0" applyAlignment="0" applyProtection="0"/>
    <xf numFmtId="164" fontId="14" fillId="5" borderId="48">
      <alignment horizontal="right" vertical="center"/>
    </xf>
    <xf numFmtId="164" fontId="14" fillId="5" borderId="48">
      <alignment horizontal="right" vertical="center"/>
    </xf>
    <xf numFmtId="164" fontId="14" fillId="5" borderId="48">
      <alignment horizontal="right" vertical="center"/>
    </xf>
    <xf numFmtId="170" fontId="14" fillId="5" borderId="48">
      <alignment horizontal="right" vertical="center"/>
    </xf>
    <xf numFmtId="0" fontId="48" fillId="45" borderId="44" applyNumberFormat="0" applyAlignment="0" applyProtection="0"/>
    <xf numFmtId="0" fontId="55" fillId="0" borderId="47" applyNumberFormat="0" applyFill="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12" fillId="0" borderId="48">
      <alignment vertical="center"/>
    </xf>
    <xf numFmtId="0" fontId="38" fillId="59" borderId="44" applyNumberFormat="0" applyAlignment="0" applyProtection="0"/>
    <xf numFmtId="0" fontId="53" fillId="59" borderId="46" applyNumberFormat="0" applyAlignment="0" applyProtection="0"/>
    <xf numFmtId="0" fontId="12" fillId="63" borderId="45" applyNumberFormat="0" applyFont="0" applyAlignment="0" applyProtection="0"/>
    <xf numFmtId="0" fontId="38" fillId="59" borderId="44" applyNumberFormat="0" applyAlignment="0" applyProtection="0"/>
    <xf numFmtId="0" fontId="38" fillId="59" borderId="44" applyNumberFormat="0" applyAlignment="0" applyProtection="0"/>
    <xf numFmtId="164" fontId="14" fillId="5" borderId="48">
      <alignment horizontal="right" vertical="center"/>
    </xf>
    <xf numFmtId="0" fontId="53" fillId="59" borderId="46" applyNumberFormat="0" applyAlignment="0" applyProtection="0"/>
    <xf numFmtId="164" fontId="14" fillId="5" borderId="48">
      <alignment horizontal="right" vertical="center"/>
    </xf>
    <xf numFmtId="0" fontId="12" fillId="0" borderId="48">
      <alignment vertical="center"/>
    </xf>
    <xf numFmtId="0" fontId="53" fillId="59" borderId="46" applyNumberFormat="0" applyAlignment="0" applyProtection="0"/>
    <xf numFmtId="0" fontId="12" fillId="0" borderId="48">
      <alignment vertical="center"/>
    </xf>
    <xf numFmtId="0" fontId="12" fillId="63" borderId="45" applyNumberFormat="0" applyFont="0" applyAlignment="0" applyProtection="0"/>
    <xf numFmtId="0" fontId="55" fillId="0" borderId="47" applyNumberFormat="0" applyFill="0" applyAlignment="0" applyProtection="0"/>
    <xf numFmtId="164" fontId="14" fillId="5" borderId="48">
      <alignment horizontal="right" vertical="center"/>
    </xf>
    <xf numFmtId="170" fontId="14" fillId="5" borderId="48">
      <alignment horizontal="right" vertical="center"/>
    </xf>
    <xf numFmtId="0" fontId="48" fillId="45" borderId="44" applyNumberFormat="0" applyAlignment="0" applyProtection="0"/>
    <xf numFmtId="170" fontId="14" fillId="5" borderId="48">
      <alignment horizontal="right" vertical="center"/>
    </xf>
    <xf numFmtId="170" fontId="12" fillId="0" borderId="48">
      <alignment vertical="center"/>
    </xf>
    <xf numFmtId="0" fontId="38" fillId="59" borderId="44" applyNumberFormat="0" applyAlignment="0" applyProtection="0"/>
    <xf numFmtId="170" fontId="14" fillId="5" borderId="48">
      <alignment horizontal="right" vertical="center"/>
    </xf>
    <xf numFmtId="164" fontId="14" fillId="5" borderId="48">
      <alignment horizontal="right" vertical="center"/>
    </xf>
    <xf numFmtId="0" fontId="48" fillId="45" borderId="44" applyNumberFormat="0" applyAlignment="0" applyProtection="0"/>
    <xf numFmtId="0" fontId="38" fillId="59" borderId="44" applyNumberFormat="0" applyAlignment="0" applyProtection="0"/>
    <xf numFmtId="164"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0" fontId="12" fillId="0" borderId="48">
      <alignment vertical="center"/>
    </xf>
    <xf numFmtId="0" fontId="48" fillId="45" borderId="44" applyNumberFormat="0" applyAlignment="0" applyProtection="0"/>
    <xf numFmtId="0" fontId="12" fillId="0" borderId="48">
      <alignment vertical="center"/>
    </xf>
    <xf numFmtId="0" fontId="53" fillId="59" borderId="46" applyNumberFormat="0" applyAlignment="0" applyProtection="0"/>
    <xf numFmtId="0" fontId="48" fillId="45" borderId="44" applyNumberFormat="0" applyAlignment="0" applyProtection="0"/>
    <xf numFmtId="0" fontId="38" fillId="59" borderId="44" applyNumberFormat="0" applyAlignment="0" applyProtection="0"/>
    <xf numFmtId="0" fontId="53" fillId="59" borderId="46" applyNumberFormat="0" applyAlignment="0" applyProtection="0"/>
    <xf numFmtId="170" fontId="12" fillId="0" borderId="48">
      <alignment vertical="center"/>
    </xf>
    <xf numFmtId="0" fontId="53" fillId="59" borderId="46" applyNumberFormat="0" applyAlignment="0" applyProtection="0"/>
    <xf numFmtId="0" fontId="12" fillId="63" borderId="45" applyNumberFormat="0" applyFont="0" applyAlignment="0" applyProtection="0"/>
    <xf numFmtId="0" fontId="48" fillId="45" borderId="44" applyNumberFormat="0" applyAlignment="0" applyProtection="0"/>
    <xf numFmtId="0" fontId="55" fillId="0" borderId="47" applyNumberFormat="0" applyFill="0" applyAlignment="0" applyProtection="0"/>
    <xf numFmtId="0" fontId="53" fillId="59" borderId="46" applyNumberFormat="0" applyAlignment="0" applyProtection="0"/>
    <xf numFmtId="170" fontId="14" fillId="5" borderId="48">
      <alignment horizontal="right" vertical="center"/>
    </xf>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0" fontId="38" fillId="59" borderId="44" applyNumberFormat="0" applyAlignment="0" applyProtection="0"/>
    <xf numFmtId="0" fontId="48" fillId="45" borderId="44" applyNumberFormat="0" applyAlignment="0" applyProtection="0"/>
    <xf numFmtId="0" fontId="53" fillId="59" borderId="46" applyNumberFormat="0" applyAlignment="0" applyProtection="0"/>
    <xf numFmtId="0" fontId="38" fillId="59" borderId="44" applyNumberFormat="0" applyAlignment="0" applyProtection="0"/>
    <xf numFmtId="164" fontId="14" fillId="5" borderId="48">
      <alignment horizontal="right" vertical="center"/>
    </xf>
    <xf numFmtId="164" fontId="14" fillId="5" borderId="48">
      <alignment horizontal="right" vertical="center"/>
    </xf>
    <xf numFmtId="0" fontId="12" fillId="0" borderId="48">
      <alignment vertical="center"/>
    </xf>
    <xf numFmtId="164" fontId="14" fillId="5" borderId="48">
      <alignment horizontal="right" vertical="center"/>
    </xf>
    <xf numFmtId="0" fontId="48" fillId="45" borderId="44" applyNumberFormat="0" applyAlignment="0" applyProtection="0"/>
    <xf numFmtId="170" fontId="14" fillId="5" borderId="48">
      <alignment horizontal="right" vertical="center"/>
    </xf>
    <xf numFmtId="170" fontId="12" fillId="0" borderId="48">
      <alignment vertical="center"/>
    </xf>
    <xf numFmtId="164" fontId="14" fillId="5" borderId="48">
      <alignment horizontal="right" vertical="center"/>
    </xf>
    <xf numFmtId="170" fontId="12" fillId="0" borderId="48">
      <alignment vertical="center"/>
    </xf>
    <xf numFmtId="0" fontId="12" fillId="0" borderId="48">
      <alignment vertical="center"/>
    </xf>
    <xf numFmtId="170" fontId="12" fillId="0" borderId="48">
      <alignment vertical="center"/>
    </xf>
    <xf numFmtId="170" fontId="14" fillId="5" borderId="48">
      <alignment horizontal="right" vertical="center"/>
    </xf>
    <xf numFmtId="170" fontId="12" fillId="0" borderId="48">
      <alignment vertical="center"/>
    </xf>
    <xf numFmtId="0" fontId="12" fillId="0" borderId="48">
      <alignment vertical="center"/>
    </xf>
    <xf numFmtId="170" fontId="14" fillId="5" borderId="48">
      <alignment horizontal="right" vertical="center"/>
    </xf>
    <xf numFmtId="164" fontId="14" fillId="5" borderId="48">
      <alignment horizontal="right" vertical="center"/>
    </xf>
    <xf numFmtId="0" fontId="48" fillId="45" borderId="44" applyNumberFormat="0" applyAlignment="0" applyProtection="0"/>
    <xf numFmtId="0" fontId="12" fillId="63" borderId="45" applyNumberFormat="0" applyFont="0" applyAlignment="0" applyProtection="0"/>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170" fontId="14" fillId="5" borderId="48">
      <alignment horizontal="right" vertical="center"/>
    </xf>
    <xf numFmtId="0" fontId="53" fillId="59" borderId="46" applyNumberFormat="0" applyAlignment="0" applyProtection="0"/>
    <xf numFmtId="0" fontId="55" fillId="0" borderId="47" applyNumberFormat="0" applyFill="0" applyAlignment="0" applyProtection="0"/>
    <xf numFmtId="164" fontId="14" fillId="5" borderId="48">
      <alignment horizontal="right" vertical="center"/>
    </xf>
    <xf numFmtId="0" fontId="12" fillId="0" borderId="48">
      <alignment vertical="center"/>
    </xf>
    <xf numFmtId="0" fontId="12" fillId="0" borderId="48">
      <alignment vertical="center"/>
    </xf>
    <xf numFmtId="0" fontId="12" fillId="0" borderId="48">
      <alignment vertical="center"/>
    </xf>
    <xf numFmtId="0" fontId="12" fillId="0" borderId="48">
      <alignment vertical="center"/>
    </xf>
    <xf numFmtId="0" fontId="12" fillId="0" borderId="48">
      <alignment vertical="center"/>
    </xf>
    <xf numFmtId="164" fontId="14" fillId="5" borderId="48">
      <alignment horizontal="right" vertical="center"/>
    </xf>
    <xf numFmtId="0" fontId="48" fillId="45" borderId="44" applyNumberFormat="0" applyAlignment="0" applyProtection="0"/>
    <xf numFmtId="170" fontId="14" fillId="5" borderId="48">
      <alignment horizontal="right" vertical="center"/>
    </xf>
    <xf numFmtId="0" fontId="12" fillId="0" borderId="48">
      <alignment vertical="center"/>
    </xf>
    <xf numFmtId="170" fontId="14" fillId="5" borderId="48">
      <alignment horizontal="right" vertical="center"/>
    </xf>
    <xf numFmtId="0" fontId="12" fillId="0" borderId="48">
      <alignment vertical="center"/>
    </xf>
    <xf numFmtId="0" fontId="12" fillId="0" borderId="48">
      <alignment vertical="center"/>
    </xf>
    <xf numFmtId="0" fontId="53" fillId="59" borderId="46" applyNumberFormat="0" applyAlignment="0" applyProtection="0"/>
    <xf numFmtId="164" fontId="14" fillId="5" borderId="48">
      <alignment horizontal="right" vertical="center"/>
    </xf>
    <xf numFmtId="0" fontId="55" fillId="0" borderId="47" applyNumberFormat="0" applyFill="0" applyAlignment="0" applyProtection="0"/>
    <xf numFmtId="164" fontId="14" fillId="5" borderId="48">
      <alignment horizontal="righ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170" fontId="14" fillId="5" borderId="48">
      <alignment horizontal="right" vertical="center"/>
    </xf>
    <xf numFmtId="0" fontId="12" fillId="0" borderId="48">
      <alignment vertical="center"/>
    </xf>
    <xf numFmtId="170" fontId="12" fillId="0" borderId="48">
      <alignment vertical="center"/>
    </xf>
    <xf numFmtId="0" fontId="55" fillId="0" borderId="47" applyNumberFormat="0" applyFill="0" applyAlignment="0" applyProtection="0"/>
    <xf numFmtId="164" fontId="14" fillId="5" borderId="48">
      <alignment horizontal="right" vertical="center"/>
    </xf>
    <xf numFmtId="170" fontId="14" fillId="5" borderId="48">
      <alignment horizontal="right" vertical="center"/>
    </xf>
    <xf numFmtId="0" fontId="55" fillId="0" borderId="47" applyNumberFormat="0" applyFill="0" applyAlignment="0" applyProtection="0"/>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0" fontId="12" fillId="63" borderId="45" applyNumberFormat="0" applyFont="0" applyAlignment="0" applyProtection="0"/>
    <xf numFmtId="164" fontId="14" fillId="5" borderId="48">
      <alignment horizontal="right" vertical="center"/>
    </xf>
    <xf numFmtId="164" fontId="14" fillId="5" borderId="48">
      <alignment horizontal="right" vertical="center"/>
    </xf>
    <xf numFmtId="0" fontId="12" fillId="0" borderId="48">
      <alignment vertical="center"/>
    </xf>
    <xf numFmtId="170" fontId="14" fillId="5" borderId="48">
      <alignment horizontal="right" vertical="center"/>
    </xf>
    <xf numFmtId="0" fontId="38" fillId="59" borderId="44" applyNumberFormat="0" applyAlignment="0" applyProtection="0"/>
    <xf numFmtId="0" fontId="48" fillId="45" borderId="44" applyNumberFormat="0" applyAlignment="0" applyProtection="0"/>
    <xf numFmtId="170" fontId="12" fillId="0" borderId="48">
      <alignment vertical="center"/>
    </xf>
    <xf numFmtId="0" fontId="12" fillId="0" borderId="48">
      <alignment vertical="center"/>
    </xf>
    <xf numFmtId="0" fontId="48" fillId="45" borderId="44" applyNumberFormat="0" applyAlignment="0" applyProtection="0"/>
    <xf numFmtId="170" fontId="14" fillId="5" borderId="48">
      <alignment horizontal="right" vertical="center"/>
    </xf>
    <xf numFmtId="0" fontId="12" fillId="63" borderId="45" applyNumberFormat="0" applyFont="0" applyAlignment="0" applyProtection="0"/>
    <xf numFmtId="0" fontId="55" fillId="0" borderId="47" applyNumberFormat="0" applyFill="0" applyAlignment="0" applyProtection="0"/>
    <xf numFmtId="0" fontId="12" fillId="0" borderId="48">
      <alignment vertical="center"/>
    </xf>
    <xf numFmtId="0" fontId="12" fillId="0" borderId="48">
      <alignment vertical="center"/>
    </xf>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55" fillId="0" borderId="47" applyNumberFormat="0" applyFill="0" applyAlignment="0" applyProtection="0"/>
    <xf numFmtId="164" fontId="14" fillId="5" borderId="48">
      <alignment horizontal="right" vertical="center"/>
    </xf>
    <xf numFmtId="0" fontId="38" fillId="59" borderId="44" applyNumberFormat="0" applyAlignment="0" applyProtection="0"/>
    <xf numFmtId="170" fontId="14" fillId="5" borderId="48">
      <alignment horizontal="right" vertical="center"/>
    </xf>
    <xf numFmtId="0" fontId="12" fillId="0" borderId="48">
      <alignment vertical="center"/>
    </xf>
    <xf numFmtId="0" fontId="12" fillId="63" borderId="45" applyNumberFormat="0" applyFont="0" applyAlignment="0" applyProtection="0"/>
    <xf numFmtId="0" fontId="48" fillId="45" borderId="44" applyNumberFormat="0" applyAlignment="0" applyProtection="0"/>
    <xf numFmtId="0" fontId="55" fillId="0" borderId="47" applyNumberFormat="0" applyFill="0" applyAlignment="0" applyProtection="0"/>
    <xf numFmtId="0" fontId="12" fillId="0" borderId="48">
      <alignment vertical="center"/>
    </xf>
    <xf numFmtId="0" fontId="53" fillId="59" borderId="46" applyNumberFormat="0" applyAlignment="0" applyProtection="0"/>
    <xf numFmtId="0" fontId="53" fillId="59" borderId="46" applyNumberFormat="0" applyAlignment="0" applyProtection="0"/>
    <xf numFmtId="0" fontId="12" fillId="63" borderId="45" applyNumberFormat="0" applyFont="0" applyAlignment="0" applyProtection="0"/>
    <xf numFmtId="0" fontId="12" fillId="0" borderId="48">
      <alignment vertical="center"/>
    </xf>
    <xf numFmtId="0" fontId="12" fillId="0" borderId="48">
      <alignment vertical="center"/>
    </xf>
    <xf numFmtId="0" fontId="12" fillId="63" borderId="45" applyNumberFormat="0" applyFont="0" applyAlignment="0" applyProtection="0"/>
    <xf numFmtId="0" fontId="48" fillId="45" borderId="44" applyNumberFormat="0" applyAlignment="0" applyProtection="0"/>
    <xf numFmtId="0" fontId="12" fillId="63" borderId="45" applyNumberFormat="0" applyFont="0" applyAlignment="0" applyProtection="0"/>
    <xf numFmtId="170" fontId="14" fillId="5" borderId="48">
      <alignment horizontal="right" vertical="center"/>
    </xf>
    <xf numFmtId="170" fontId="12" fillId="0" borderId="48">
      <alignment vertical="center"/>
    </xf>
    <xf numFmtId="170" fontId="12" fillId="0" borderId="48">
      <alignment vertical="center"/>
    </xf>
    <xf numFmtId="0" fontId="55" fillId="0" borderId="47" applyNumberFormat="0" applyFill="0" applyAlignment="0" applyProtection="0"/>
    <xf numFmtId="0" fontId="12" fillId="0" borderId="48">
      <alignment vertical="center"/>
    </xf>
    <xf numFmtId="164" fontId="14" fillId="5" borderId="48">
      <alignment horizontal="right" vertical="center"/>
    </xf>
    <xf numFmtId="0" fontId="38" fillId="59" borderId="44" applyNumberFormat="0" applyAlignment="0" applyProtection="0"/>
    <xf numFmtId="0" fontId="38" fillId="59" borderId="44" applyNumberFormat="0" applyAlignment="0" applyProtection="0"/>
    <xf numFmtId="0" fontId="12" fillId="0" borderId="48">
      <alignment vertical="center"/>
    </xf>
    <xf numFmtId="0" fontId="12" fillId="0" borderId="48">
      <alignment vertical="center"/>
    </xf>
    <xf numFmtId="0" fontId="53" fillId="59" borderId="46"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38" fillId="59" borderId="44" applyNumberFormat="0" applyAlignment="0" applyProtection="0"/>
    <xf numFmtId="164" fontId="14" fillId="5" borderId="48">
      <alignment horizontal="right" vertical="center"/>
    </xf>
    <xf numFmtId="0" fontId="38" fillId="59" borderId="44" applyNumberFormat="0" applyAlignment="0" applyProtection="0"/>
    <xf numFmtId="164" fontId="14" fillId="5" borderId="48">
      <alignment horizontal="right" vertical="center"/>
    </xf>
    <xf numFmtId="170" fontId="14" fillId="5" borderId="48">
      <alignment horizontal="right" vertical="center"/>
    </xf>
    <xf numFmtId="170"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170" fontId="12" fillId="0" borderId="48">
      <alignment vertical="center"/>
    </xf>
    <xf numFmtId="0" fontId="12" fillId="63" borderId="45" applyNumberFormat="0" applyFont="0" applyAlignment="0" applyProtection="0"/>
    <xf numFmtId="0" fontId="38" fillId="59" borderId="44" applyNumberFormat="0" applyAlignment="0" applyProtection="0"/>
    <xf numFmtId="0" fontId="12" fillId="0" borderId="48">
      <alignment vertical="center"/>
    </xf>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0" fontId="12" fillId="0" borderId="48">
      <alignment vertical="center"/>
    </xf>
    <xf numFmtId="0" fontId="12" fillId="0" borderId="48">
      <alignment vertical="center"/>
    </xf>
    <xf numFmtId="164" fontId="14" fillId="5" borderId="48">
      <alignment horizontal="right" vertical="center"/>
    </xf>
    <xf numFmtId="0" fontId="12" fillId="63" borderId="45" applyNumberFormat="0" applyFont="0" applyAlignment="0" applyProtection="0"/>
    <xf numFmtId="0" fontId="12" fillId="0" borderId="48">
      <alignment vertical="center"/>
    </xf>
    <xf numFmtId="0" fontId="48" fillId="45"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0" fontId="12" fillId="0" borderId="48">
      <alignment vertical="center"/>
    </xf>
    <xf numFmtId="164" fontId="14" fillId="5" borderId="48">
      <alignment horizontal="right" vertical="center"/>
    </xf>
    <xf numFmtId="0" fontId="53" fillId="59" borderId="46" applyNumberFormat="0" applyAlignment="0" applyProtection="0"/>
    <xf numFmtId="0" fontId="55" fillId="0" borderId="47" applyNumberFormat="0" applyFill="0" applyAlignment="0" applyProtection="0"/>
    <xf numFmtId="0" fontId="12" fillId="0" borderId="48">
      <alignment vertical="center"/>
    </xf>
    <xf numFmtId="170" fontId="14" fillId="5" borderId="48">
      <alignment horizontal="right" vertical="center"/>
    </xf>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0" fontId="12" fillId="0" borderId="48">
      <alignment vertical="center"/>
    </xf>
    <xf numFmtId="170" fontId="14" fillId="5" borderId="48">
      <alignment horizontal="right" vertical="center"/>
    </xf>
    <xf numFmtId="0" fontId="48" fillId="45" borderId="44" applyNumberFormat="0" applyAlignment="0" applyProtection="0"/>
    <xf numFmtId="0" fontId="12" fillId="0" borderId="48">
      <alignment vertical="center"/>
    </xf>
    <xf numFmtId="0" fontId="38" fillId="59" borderId="44" applyNumberFormat="0" applyAlignment="0" applyProtection="0"/>
    <xf numFmtId="0" fontId="55" fillId="0" borderId="47" applyNumberFormat="0" applyFill="0" applyAlignment="0" applyProtection="0"/>
    <xf numFmtId="0" fontId="12" fillId="0" borderId="48">
      <alignment vertical="center"/>
    </xf>
    <xf numFmtId="0" fontId="12" fillId="0" borderId="48">
      <alignment vertical="center"/>
    </xf>
    <xf numFmtId="0" fontId="48" fillId="45" borderId="44" applyNumberFormat="0" applyAlignment="0" applyProtection="0"/>
    <xf numFmtId="0" fontId="38" fillId="59" borderId="44" applyNumberFormat="0" applyAlignment="0" applyProtection="0"/>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12" fillId="63" borderId="45" applyNumberFormat="0" applyFont="0" applyAlignment="0" applyProtection="0"/>
    <xf numFmtId="170" fontId="12" fillId="0" borderId="48">
      <alignment vertical="center"/>
    </xf>
    <xf numFmtId="0" fontId="12" fillId="63" borderId="45" applyNumberFormat="0" applyFont="0" applyAlignment="0" applyProtection="0"/>
    <xf numFmtId="170" fontId="12" fillId="0" borderId="48">
      <alignment vertical="center"/>
    </xf>
    <xf numFmtId="164" fontId="14" fillId="5" borderId="48">
      <alignment horizontal="right" vertical="center"/>
    </xf>
    <xf numFmtId="164" fontId="14" fillId="5" borderId="48">
      <alignment horizontal="right" vertical="center"/>
    </xf>
    <xf numFmtId="0" fontId="12" fillId="0" borderId="48">
      <alignment vertical="center"/>
    </xf>
    <xf numFmtId="164" fontId="14" fillId="5" borderId="48">
      <alignment horizontal="right" vertical="center"/>
    </xf>
    <xf numFmtId="164" fontId="14" fillId="5" borderId="48">
      <alignment horizontal="right" vertical="center"/>
    </xf>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0" fontId="12" fillId="0" borderId="48">
      <alignment vertical="center"/>
    </xf>
    <xf numFmtId="0" fontId="53" fillId="59" borderId="46" applyNumberFormat="0" applyAlignment="0" applyProtection="0"/>
    <xf numFmtId="0" fontId="48" fillId="45" borderId="44" applyNumberFormat="0" applyAlignment="0" applyProtection="0"/>
    <xf numFmtId="0" fontId="12" fillId="0" borderId="48">
      <alignment vertical="center"/>
    </xf>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0" fontId="55" fillId="0" borderId="47" applyNumberFormat="0" applyFill="0" applyAlignment="0" applyProtection="0"/>
    <xf numFmtId="0" fontId="48" fillId="45" borderId="44" applyNumberFormat="0" applyAlignment="0" applyProtection="0"/>
    <xf numFmtId="0" fontId="12" fillId="0" borderId="48">
      <alignment vertical="center"/>
    </xf>
    <xf numFmtId="0" fontId="53" fillId="59" borderId="46" applyNumberFormat="0" applyAlignment="0" applyProtection="0"/>
    <xf numFmtId="0" fontId="38" fillId="59" borderId="44"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53" fillId="59" borderId="46" applyNumberFormat="0" applyAlignment="0" applyProtection="0"/>
    <xf numFmtId="0" fontId="38" fillId="59" borderId="44" applyNumberFormat="0" applyAlignment="0" applyProtection="0"/>
    <xf numFmtId="0" fontId="53" fillId="59" borderId="46" applyNumberFormat="0" applyAlignment="0" applyProtection="0"/>
    <xf numFmtId="0" fontId="12" fillId="0" borderId="48">
      <alignment vertical="center"/>
    </xf>
    <xf numFmtId="0" fontId="12" fillId="0" borderId="48">
      <alignment vertical="center"/>
    </xf>
    <xf numFmtId="164" fontId="14" fillId="5" borderId="48">
      <alignment horizontal="right" vertical="center"/>
    </xf>
    <xf numFmtId="0" fontId="53" fillId="59" borderId="46" applyNumberFormat="0" applyAlignment="0" applyProtection="0"/>
    <xf numFmtId="170" fontId="12" fillId="0" borderId="48">
      <alignment vertical="center"/>
    </xf>
    <xf numFmtId="0" fontId="12" fillId="63" borderId="45" applyNumberFormat="0" applyFont="0" applyAlignment="0" applyProtection="0"/>
    <xf numFmtId="0" fontId="38" fillId="59" borderId="44" applyNumberFormat="0" applyAlignment="0" applyProtection="0"/>
    <xf numFmtId="0" fontId="12" fillId="0" borderId="48">
      <alignment vertical="center"/>
    </xf>
    <xf numFmtId="0" fontId="12" fillId="63" borderId="45" applyNumberFormat="0" applyFont="0" applyAlignment="0" applyProtection="0"/>
    <xf numFmtId="0" fontId="53" fillId="59" borderId="46" applyNumberFormat="0" applyAlignment="0" applyProtection="0"/>
    <xf numFmtId="170" fontId="14" fillId="5" borderId="48">
      <alignment horizontal="right" vertical="center"/>
    </xf>
    <xf numFmtId="0" fontId="38" fillId="59" borderId="44" applyNumberFormat="0" applyAlignment="0" applyProtection="0"/>
    <xf numFmtId="170" fontId="12" fillId="0" borderId="48">
      <alignment vertical="center"/>
    </xf>
    <xf numFmtId="0" fontId="55" fillId="0" borderId="47" applyNumberFormat="0" applyFill="0" applyAlignment="0" applyProtection="0"/>
    <xf numFmtId="0" fontId="12" fillId="63" borderId="45" applyNumberFormat="0" applyFont="0" applyAlignment="0" applyProtection="0"/>
    <xf numFmtId="170" fontId="14" fillId="5" borderId="48">
      <alignment horizontal="right" vertical="center"/>
    </xf>
    <xf numFmtId="170" fontId="12" fillId="0" borderId="48">
      <alignment vertical="center"/>
    </xf>
    <xf numFmtId="170" fontId="14" fillId="5" borderId="48">
      <alignment horizontal="right" vertical="center"/>
    </xf>
    <xf numFmtId="0" fontId="12" fillId="0" borderId="48">
      <alignment vertical="center"/>
    </xf>
    <xf numFmtId="0" fontId="53" fillId="59" borderId="46" applyNumberFormat="0" applyAlignment="0" applyProtection="0"/>
    <xf numFmtId="0" fontId="12" fillId="0" borderId="48">
      <alignment vertical="center"/>
    </xf>
    <xf numFmtId="0" fontId="12" fillId="63" borderId="45" applyNumberFormat="0" applyFont="0" applyAlignment="0" applyProtection="0"/>
    <xf numFmtId="164" fontId="14" fillId="5" borderId="48">
      <alignment horizontal="right" vertical="center"/>
    </xf>
    <xf numFmtId="0" fontId="38" fillId="59" borderId="44" applyNumberFormat="0" applyAlignment="0" applyProtection="0"/>
    <xf numFmtId="164" fontId="14" fillId="5" borderId="48">
      <alignment horizontal="right" vertical="center"/>
    </xf>
    <xf numFmtId="0" fontId="53" fillId="59" borderId="46" applyNumberFormat="0" applyAlignment="0" applyProtection="0"/>
    <xf numFmtId="0" fontId="12" fillId="0" borderId="48">
      <alignment vertical="center"/>
    </xf>
    <xf numFmtId="0" fontId="48" fillId="45" borderId="44" applyNumberFormat="0" applyAlignment="0" applyProtection="0"/>
    <xf numFmtId="0" fontId="38" fillId="59" borderId="44"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5" fillId="0" borderId="47" applyNumberFormat="0" applyFill="0" applyAlignment="0" applyProtection="0"/>
    <xf numFmtId="0" fontId="12" fillId="0" borderId="48">
      <alignment vertical="center"/>
    </xf>
    <xf numFmtId="170" fontId="12" fillId="0" borderId="48">
      <alignment vertical="center"/>
    </xf>
    <xf numFmtId="164"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170" fontId="12" fillId="0" borderId="48">
      <alignment vertical="center"/>
    </xf>
    <xf numFmtId="164" fontId="14" fillId="5" borderId="48">
      <alignment horizontal="right" vertical="center"/>
    </xf>
    <xf numFmtId="0" fontId="12" fillId="0" borderId="48">
      <alignment vertical="center"/>
    </xf>
    <xf numFmtId="164"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38" fillId="59" borderId="44" applyNumberFormat="0" applyAlignment="0" applyProtection="0"/>
    <xf numFmtId="0" fontId="48" fillId="45" borderId="44" applyNumberFormat="0" applyAlignment="0" applyProtection="0"/>
    <xf numFmtId="0" fontId="38" fillId="59" borderId="44" applyNumberFormat="0" applyAlignment="0" applyProtection="0"/>
    <xf numFmtId="170" fontId="12" fillId="0" borderId="48">
      <alignment vertical="center"/>
    </xf>
    <xf numFmtId="0" fontId="12" fillId="63" borderId="45" applyNumberFormat="0" applyFont="0" applyAlignment="0" applyProtection="0"/>
    <xf numFmtId="0" fontId="53" fillId="59" borderId="46" applyNumberFormat="0" applyAlignment="0" applyProtection="0"/>
    <xf numFmtId="164"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53" fillId="59" borderId="46" applyNumberFormat="0" applyAlignment="0" applyProtection="0"/>
    <xf numFmtId="0" fontId="53" fillId="59" borderId="46" applyNumberFormat="0" applyAlignment="0" applyProtection="0"/>
    <xf numFmtId="164" fontId="14" fillId="5" borderId="48">
      <alignment horizontal="right" vertical="center"/>
    </xf>
    <xf numFmtId="0" fontId="12" fillId="0" borderId="48">
      <alignment vertical="center"/>
    </xf>
    <xf numFmtId="0" fontId="55" fillId="0" borderId="47" applyNumberFormat="0" applyFill="0" applyAlignment="0" applyProtection="0"/>
    <xf numFmtId="0" fontId="12" fillId="63" borderId="45" applyNumberFormat="0" applyFont="0" applyAlignment="0" applyProtection="0"/>
    <xf numFmtId="170" fontId="14" fillId="5" borderId="48">
      <alignment horizontal="right" vertical="center"/>
    </xf>
    <xf numFmtId="0" fontId="53" fillId="59" borderId="46" applyNumberFormat="0" applyAlignment="0" applyProtection="0"/>
    <xf numFmtId="170" fontId="14" fillId="5" borderId="48">
      <alignment horizontal="right" vertical="center"/>
    </xf>
    <xf numFmtId="0" fontId="12" fillId="0" borderId="48">
      <alignment vertical="center"/>
    </xf>
    <xf numFmtId="170" fontId="12" fillId="0" borderId="48">
      <alignment vertical="center"/>
    </xf>
    <xf numFmtId="0" fontId="55" fillId="0" borderId="47" applyNumberFormat="0" applyFill="0" applyAlignment="0" applyProtection="0"/>
    <xf numFmtId="0" fontId="48" fillId="45" borderId="44" applyNumberFormat="0" applyAlignment="0" applyProtection="0"/>
    <xf numFmtId="0" fontId="38" fillId="59" borderId="44" applyNumberFormat="0" applyAlignment="0" applyProtection="0"/>
    <xf numFmtId="0" fontId="12" fillId="0" borderId="48">
      <alignment vertical="center"/>
    </xf>
    <xf numFmtId="0" fontId="12" fillId="0" borderId="48">
      <alignment vertical="center"/>
    </xf>
    <xf numFmtId="0" fontId="38" fillId="59" borderId="44" applyNumberFormat="0" applyAlignment="0" applyProtection="0"/>
    <xf numFmtId="170" fontId="12" fillId="0" borderId="48">
      <alignment vertical="center"/>
    </xf>
    <xf numFmtId="0" fontId="12" fillId="0" borderId="48">
      <alignment vertical="center"/>
    </xf>
    <xf numFmtId="170" fontId="12" fillId="0" borderId="48">
      <alignment vertical="center"/>
    </xf>
    <xf numFmtId="170" fontId="12" fillId="0" borderId="48">
      <alignment vertical="center"/>
    </xf>
    <xf numFmtId="0" fontId="55" fillId="0" borderId="47" applyNumberFormat="0" applyFill="0" applyAlignment="0" applyProtection="0"/>
    <xf numFmtId="0" fontId="55" fillId="0" borderId="47" applyNumberFormat="0" applyFill="0" applyAlignment="0" applyProtection="0"/>
    <xf numFmtId="0" fontId="55" fillId="0" borderId="47" applyNumberFormat="0" applyFill="0" applyAlignment="0" applyProtection="0"/>
    <xf numFmtId="0" fontId="38" fillId="59" borderId="44" applyNumberFormat="0" applyAlignment="0" applyProtection="0"/>
    <xf numFmtId="0" fontId="12" fillId="0" borderId="48">
      <alignment vertical="center"/>
    </xf>
    <xf numFmtId="0" fontId="53" fillId="59" borderId="46" applyNumberFormat="0" applyAlignment="0" applyProtection="0"/>
    <xf numFmtId="0" fontId="12" fillId="63" borderId="45" applyNumberFormat="0" applyFont="0" applyAlignment="0" applyProtection="0"/>
    <xf numFmtId="164" fontId="14" fillId="5" borderId="48">
      <alignment horizontal="right" vertical="center"/>
    </xf>
    <xf numFmtId="0" fontId="38" fillId="59" borderId="44" applyNumberFormat="0" applyAlignment="0" applyProtection="0"/>
    <xf numFmtId="0" fontId="48" fillId="45" borderId="44" applyNumberFormat="0" applyAlignment="0" applyProtection="0"/>
    <xf numFmtId="170" fontId="14" fillId="5" borderId="48">
      <alignment horizontal="right" vertical="center"/>
    </xf>
    <xf numFmtId="0" fontId="12" fillId="63" borderId="45" applyNumberFormat="0" applyFont="0" applyAlignment="0" applyProtection="0"/>
    <xf numFmtId="164"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0" fontId="48" fillId="45" borderId="44" applyNumberFormat="0" applyAlignment="0" applyProtection="0"/>
    <xf numFmtId="0" fontId="38" fillId="59" borderId="44" applyNumberFormat="0" applyAlignment="0" applyProtection="0"/>
    <xf numFmtId="164" fontId="14" fillId="5" borderId="48">
      <alignment horizontal="right" vertical="center"/>
    </xf>
    <xf numFmtId="0" fontId="12" fillId="0" borderId="48">
      <alignment vertical="center"/>
    </xf>
    <xf numFmtId="0" fontId="12" fillId="0" borderId="48">
      <alignment vertical="center"/>
    </xf>
    <xf numFmtId="0" fontId="12" fillId="63" borderId="45" applyNumberFormat="0" applyFont="0" applyAlignment="0" applyProtection="0"/>
    <xf numFmtId="164"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0" fontId="48" fillId="45" borderId="44" applyNumberFormat="0" applyAlignment="0" applyProtection="0"/>
    <xf numFmtId="0" fontId="48" fillId="45" borderId="44" applyNumberFormat="0" applyAlignment="0" applyProtection="0"/>
    <xf numFmtId="0" fontId="12" fillId="0" borderId="48">
      <alignment vertical="center"/>
    </xf>
    <xf numFmtId="0" fontId="12" fillId="0" borderId="48">
      <alignment vertical="center"/>
    </xf>
    <xf numFmtId="0" fontId="53" fillId="59" borderId="46" applyNumberFormat="0" applyAlignment="0" applyProtection="0"/>
    <xf numFmtId="0" fontId="53" fillId="59" borderId="46" applyNumberFormat="0" applyAlignment="0" applyProtection="0"/>
    <xf numFmtId="170"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0" fontId="38" fillId="59" borderId="44" applyNumberFormat="0" applyAlignment="0" applyProtection="0"/>
    <xf numFmtId="164" fontId="14" fillId="5" borderId="48">
      <alignment horizontal="right" vertical="center"/>
    </xf>
    <xf numFmtId="0" fontId="12" fillId="0" borderId="48">
      <alignment vertical="center"/>
    </xf>
    <xf numFmtId="0" fontId="55" fillId="0" borderId="47" applyNumberFormat="0" applyFill="0" applyAlignment="0" applyProtection="0"/>
    <xf numFmtId="0" fontId="12" fillId="0" borderId="48">
      <alignment vertical="center"/>
    </xf>
    <xf numFmtId="0" fontId="12" fillId="0" borderId="48">
      <alignment vertical="center"/>
    </xf>
    <xf numFmtId="164" fontId="14" fillId="5" borderId="48">
      <alignment horizontal="right" vertical="center"/>
    </xf>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38" fillId="59" borderId="44" applyNumberFormat="0" applyAlignment="0" applyProtection="0"/>
    <xf numFmtId="164" fontId="14" fillId="5" borderId="48">
      <alignment horizontal="right" vertical="center"/>
    </xf>
    <xf numFmtId="0" fontId="48" fillId="45" borderId="44" applyNumberFormat="0" applyAlignment="0" applyProtection="0"/>
    <xf numFmtId="0" fontId="48" fillId="45" borderId="44" applyNumberFormat="0" applyAlignment="0" applyProtection="0"/>
    <xf numFmtId="0" fontId="55" fillId="0" borderId="47" applyNumberFormat="0" applyFill="0" applyAlignment="0" applyProtection="0"/>
    <xf numFmtId="0" fontId="38" fillId="59" borderId="44" applyNumberFormat="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170" fontId="14" fillId="5" borderId="48">
      <alignment horizontal="right" vertical="center"/>
    </xf>
    <xf numFmtId="0" fontId="12" fillId="63" borderId="45" applyNumberFormat="0" applyFont="0" applyAlignment="0" applyProtection="0"/>
    <xf numFmtId="0" fontId="48" fillId="45" borderId="44" applyNumberFormat="0" applyAlignment="0" applyProtection="0"/>
    <xf numFmtId="0" fontId="53" fillId="59" borderId="46" applyNumberFormat="0" applyAlignment="0" applyProtection="0"/>
    <xf numFmtId="170" fontId="12" fillId="0" borderId="48">
      <alignment vertical="center"/>
    </xf>
    <xf numFmtId="0" fontId="12" fillId="63" borderId="45" applyNumberFormat="0" applyFont="0" applyAlignment="0" applyProtection="0"/>
    <xf numFmtId="0" fontId="38" fillId="59" borderId="44" applyNumberFormat="0" applyAlignment="0" applyProtection="0"/>
    <xf numFmtId="0" fontId="53" fillId="59" borderId="46" applyNumberFormat="0" applyAlignment="0" applyProtection="0"/>
    <xf numFmtId="0" fontId="12" fillId="0" borderId="48">
      <alignment vertical="center"/>
    </xf>
    <xf numFmtId="0" fontId="53" fillId="59" borderId="46" applyNumberFormat="0" applyAlignment="0" applyProtection="0"/>
    <xf numFmtId="0" fontId="48" fillId="45" borderId="44" applyNumberFormat="0" applyAlignment="0" applyProtection="0"/>
    <xf numFmtId="0" fontId="55" fillId="0" borderId="47" applyNumberFormat="0" applyFill="0" applyAlignment="0" applyProtection="0"/>
    <xf numFmtId="170" fontId="14" fillId="5" borderId="48">
      <alignment horizontal="right" vertical="center"/>
    </xf>
    <xf numFmtId="0" fontId="12" fillId="63" borderId="45" applyNumberFormat="0" applyFont="0" applyAlignment="0" applyProtection="0"/>
    <xf numFmtId="0" fontId="12" fillId="0" borderId="48">
      <alignment vertical="center"/>
    </xf>
    <xf numFmtId="0" fontId="55" fillId="0" borderId="47" applyNumberFormat="0" applyFill="0" applyAlignment="0" applyProtection="0"/>
    <xf numFmtId="0" fontId="48" fillId="45" borderId="44" applyNumberForma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164" fontId="14" fillId="5" borderId="48">
      <alignment horizontal="right" vertical="center"/>
    </xf>
    <xf numFmtId="0" fontId="48" fillId="45" borderId="44" applyNumberFormat="0" applyAlignment="0" applyProtection="0"/>
    <xf numFmtId="0" fontId="12" fillId="0" borderId="48">
      <alignment vertical="center"/>
    </xf>
    <xf numFmtId="0" fontId="53" fillId="59" borderId="46" applyNumberFormat="0" applyAlignment="0" applyProtection="0"/>
    <xf numFmtId="0" fontId="38" fillId="59" borderId="44" applyNumberFormat="0" applyAlignment="0" applyProtection="0"/>
    <xf numFmtId="0" fontId="12" fillId="0" borderId="48">
      <alignment vertical="center"/>
    </xf>
    <xf numFmtId="0" fontId="12" fillId="0" borderId="48">
      <alignment vertical="center"/>
    </xf>
    <xf numFmtId="0" fontId="38" fillId="59" borderId="44" applyNumberFormat="0" applyAlignment="0" applyProtection="0"/>
    <xf numFmtId="164" fontId="14" fillId="5" borderId="48">
      <alignment horizontal="right" vertical="center"/>
    </xf>
    <xf numFmtId="170" fontId="12" fillId="0" borderId="48">
      <alignment vertical="center"/>
    </xf>
    <xf numFmtId="0" fontId="55" fillId="0" borderId="47" applyNumberFormat="0" applyFill="0" applyAlignment="0" applyProtection="0"/>
    <xf numFmtId="0" fontId="55" fillId="0" borderId="47" applyNumberFormat="0" applyFill="0" applyAlignment="0" applyProtection="0"/>
    <xf numFmtId="0" fontId="55" fillId="0" borderId="47" applyNumberFormat="0" applyFill="0" applyAlignment="0" applyProtection="0"/>
    <xf numFmtId="0" fontId="53" fillId="59" borderId="46" applyNumberFormat="0" applyAlignment="0" applyProtection="0"/>
    <xf numFmtId="170" fontId="14" fillId="5" borderId="48">
      <alignment horizontal="right" vertical="center"/>
    </xf>
    <xf numFmtId="164" fontId="14" fillId="5" borderId="48">
      <alignment horizontal="right" vertical="center"/>
    </xf>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0" fontId="55" fillId="0" borderId="47" applyNumberFormat="0" applyFill="0" applyAlignment="0" applyProtection="0"/>
    <xf numFmtId="170" fontId="12" fillId="0" borderId="48">
      <alignment vertical="center"/>
    </xf>
    <xf numFmtId="0" fontId="12" fillId="0" borderId="48">
      <alignment vertical="center"/>
    </xf>
    <xf numFmtId="0" fontId="38" fillId="59" borderId="44" applyNumberFormat="0" applyAlignment="0" applyProtection="0"/>
    <xf numFmtId="164"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0" fontId="67" fillId="0" borderId="0" applyNumberFormat="0" applyFill="0" applyBorder="0" applyAlignment="0" applyProtection="0">
      <alignment vertical="top"/>
      <protection locked="0"/>
    </xf>
    <xf numFmtId="0" fontId="53" fillId="59" borderId="46" applyNumberFormat="0" applyAlignment="0" applyProtection="0"/>
    <xf numFmtId="0" fontId="48" fillId="45" borderId="44" applyNumberFormat="0" applyAlignment="0" applyProtection="0"/>
    <xf numFmtId="0" fontId="53" fillId="59" borderId="46" applyNumberFormat="0" applyAlignment="0" applyProtection="0"/>
    <xf numFmtId="0" fontId="12" fillId="63" borderId="45" applyNumberFormat="0" applyFont="0" applyAlignment="0" applyProtection="0"/>
    <xf numFmtId="0" fontId="53" fillId="59" borderId="46" applyNumberFormat="0" applyAlignment="0" applyProtection="0"/>
    <xf numFmtId="164" fontId="14" fillId="5" borderId="48">
      <alignment horizontal="right" vertical="center"/>
    </xf>
    <xf numFmtId="0" fontId="12" fillId="63" borderId="45" applyNumberFormat="0" applyFont="0" applyAlignment="0" applyProtection="0"/>
    <xf numFmtId="0" fontId="12" fillId="0" borderId="48">
      <alignment vertical="center"/>
    </xf>
    <xf numFmtId="170" fontId="14" fillId="5" borderId="48">
      <alignment horizontal="right" vertical="center"/>
    </xf>
    <xf numFmtId="0" fontId="48" fillId="45" borderId="44" applyNumberFormat="0" applyAlignment="0" applyProtection="0"/>
    <xf numFmtId="0" fontId="38" fillId="59" borderId="44" applyNumberFormat="0" applyAlignment="0" applyProtection="0"/>
    <xf numFmtId="0" fontId="38" fillId="59" borderId="44" applyNumberForma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170" fontId="12" fillId="0" borderId="48">
      <alignment vertical="center"/>
    </xf>
    <xf numFmtId="0" fontId="12" fillId="0" borderId="48">
      <alignment vertical="center"/>
    </xf>
    <xf numFmtId="164" fontId="14" fillId="5" borderId="48">
      <alignment horizontal="righ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0" fontId="14" fillId="5" borderId="48">
      <alignment horizontal="right" vertical="center"/>
    </xf>
    <xf numFmtId="170" fontId="14" fillId="5" borderId="48">
      <alignment horizontal="right" vertical="center"/>
    </xf>
    <xf numFmtId="164" fontId="14" fillId="5" borderId="48">
      <alignment horizontal="right" vertical="center"/>
    </xf>
    <xf numFmtId="170" fontId="12" fillId="0" borderId="48">
      <alignment vertical="center"/>
    </xf>
    <xf numFmtId="0" fontId="12" fillId="0" borderId="48">
      <alignmen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55" fillId="0" borderId="47" applyNumberFormat="0" applyFill="0" applyAlignment="0" applyProtection="0"/>
    <xf numFmtId="0" fontId="12" fillId="63" borderId="45" applyNumberFormat="0" applyFont="0" applyAlignment="0" applyProtection="0"/>
    <xf numFmtId="0" fontId="48" fillId="45" borderId="44" applyNumberFormat="0" applyAlignment="0" applyProtection="0"/>
    <xf numFmtId="170" fontId="12" fillId="0" borderId="48">
      <alignment vertical="center"/>
    </xf>
    <xf numFmtId="0" fontId="53" fillId="59" borderId="46" applyNumberFormat="0" applyAlignment="0" applyProtection="0"/>
    <xf numFmtId="0" fontId="12" fillId="63" borderId="45" applyNumberFormat="0" applyFont="0" applyAlignment="0" applyProtection="0"/>
    <xf numFmtId="0" fontId="38" fillId="59" borderId="44" applyNumberFormat="0" applyAlignment="0" applyProtection="0"/>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0" fontId="48" fillId="45" borderId="44" applyNumberFormat="0" applyAlignment="0" applyProtection="0"/>
    <xf numFmtId="0" fontId="48" fillId="45" borderId="44" applyNumberFormat="0" applyAlignment="0" applyProtection="0"/>
    <xf numFmtId="170" fontId="14" fillId="5" borderId="48">
      <alignment horizontal="right" vertical="center"/>
    </xf>
    <xf numFmtId="0" fontId="38" fillId="59" borderId="44" applyNumberFormat="0" applyAlignment="0" applyProtection="0"/>
    <xf numFmtId="0" fontId="53" fillId="59" borderId="46" applyNumberFormat="0" applyAlignment="0" applyProtection="0"/>
    <xf numFmtId="0" fontId="48" fillId="45" borderId="44" applyNumberFormat="0" applyAlignment="0" applyProtection="0"/>
    <xf numFmtId="164" fontId="14" fillId="5" borderId="48">
      <alignment horizontal="right" vertical="center"/>
    </xf>
    <xf numFmtId="0" fontId="12" fillId="0" borderId="48">
      <alignment vertical="center"/>
    </xf>
    <xf numFmtId="164" fontId="14" fillId="5" borderId="48">
      <alignment horizontal="right" vertical="center"/>
    </xf>
    <xf numFmtId="0" fontId="48" fillId="45" borderId="44" applyNumberFormat="0" applyAlignment="0" applyProtection="0"/>
    <xf numFmtId="0" fontId="55" fillId="0" borderId="47" applyNumberFormat="0" applyFill="0" applyAlignment="0" applyProtection="0"/>
    <xf numFmtId="0" fontId="12" fillId="0" borderId="48">
      <alignment vertical="center"/>
    </xf>
    <xf numFmtId="0" fontId="12" fillId="0" borderId="48">
      <alignment vertical="center"/>
    </xf>
    <xf numFmtId="164" fontId="14" fillId="5" borderId="48">
      <alignment horizontal="right" vertical="center"/>
    </xf>
    <xf numFmtId="0" fontId="12" fillId="63" borderId="45" applyNumberFormat="0" applyFont="0" applyAlignment="0" applyProtection="0"/>
    <xf numFmtId="0" fontId="53" fillId="59" borderId="46" applyNumberFormat="0" applyAlignment="0" applyProtection="0"/>
    <xf numFmtId="0" fontId="38" fillId="59" borderId="44" applyNumberFormat="0" applyAlignment="0" applyProtection="0"/>
    <xf numFmtId="0" fontId="12" fillId="0" borderId="48">
      <alignment vertical="center"/>
    </xf>
    <xf numFmtId="0" fontId="48" fillId="45" borderId="44" applyNumberFormat="0" applyAlignment="0" applyProtection="0"/>
    <xf numFmtId="0" fontId="53" fillId="59" borderId="46" applyNumberFormat="0" applyAlignment="0" applyProtection="0"/>
    <xf numFmtId="170" fontId="14" fillId="5" borderId="48">
      <alignment horizontal="right" vertical="center"/>
    </xf>
    <xf numFmtId="0" fontId="12" fillId="0" borderId="48">
      <alignment vertical="center"/>
    </xf>
    <xf numFmtId="164" fontId="14" fillId="5" borderId="48">
      <alignment horizontal="right" vertical="center"/>
    </xf>
    <xf numFmtId="170" fontId="12" fillId="0" borderId="48">
      <alignment vertical="center"/>
    </xf>
    <xf numFmtId="0" fontId="12" fillId="63" borderId="45" applyNumberFormat="0" applyFont="0" applyAlignment="0" applyProtection="0"/>
    <xf numFmtId="170" fontId="12" fillId="0" borderId="48">
      <alignment vertical="center"/>
    </xf>
    <xf numFmtId="0" fontId="55" fillId="0" borderId="47" applyNumberFormat="0" applyFill="0" applyAlignment="0" applyProtection="0"/>
    <xf numFmtId="0" fontId="53" fillId="59" borderId="46" applyNumberFormat="0" applyAlignment="0" applyProtection="0"/>
    <xf numFmtId="170" fontId="12" fillId="0" borderId="48">
      <alignment vertical="center"/>
    </xf>
    <xf numFmtId="164" fontId="14" fillId="5" borderId="48">
      <alignment horizontal="righ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0" fontId="14" fillId="5" borderId="48">
      <alignment horizontal="righ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48" fillId="45" borderId="44" applyNumberFormat="0" applyAlignment="0" applyProtection="0"/>
    <xf numFmtId="164" fontId="14" fillId="5" borderId="48">
      <alignment horizontal="right" vertical="center"/>
    </xf>
    <xf numFmtId="164" fontId="14" fillId="5" borderId="48">
      <alignment horizontal="right" vertical="center"/>
    </xf>
    <xf numFmtId="170" fontId="14" fillId="5" borderId="48">
      <alignment horizontal="right" vertical="center"/>
    </xf>
    <xf numFmtId="0" fontId="12" fillId="63" borderId="45" applyNumberFormat="0" applyFont="0" applyAlignment="0" applyProtection="0"/>
    <xf numFmtId="170" fontId="12" fillId="0" borderId="48">
      <alignment vertical="center"/>
    </xf>
    <xf numFmtId="0" fontId="53" fillId="59" borderId="46" applyNumberFormat="0" applyAlignment="0" applyProtection="0"/>
    <xf numFmtId="164" fontId="14" fillId="5" borderId="48">
      <alignment horizontal="right" vertical="center"/>
    </xf>
    <xf numFmtId="170" fontId="14" fillId="5" borderId="48">
      <alignment horizontal="right" vertical="center"/>
    </xf>
    <xf numFmtId="164" fontId="14" fillId="5" borderId="48">
      <alignment horizontal="right" vertical="center"/>
    </xf>
    <xf numFmtId="0" fontId="12" fillId="63" borderId="45" applyNumberFormat="0" applyFont="0" applyAlignment="0" applyProtection="0"/>
    <xf numFmtId="0" fontId="12" fillId="0" borderId="48">
      <alignment vertical="center"/>
    </xf>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0" fontId="12" fillId="0" borderId="48">
      <alignment vertical="center"/>
    </xf>
    <xf numFmtId="164" fontId="14" fillId="5" borderId="48">
      <alignment horizontal="right" vertical="center"/>
    </xf>
    <xf numFmtId="0" fontId="12" fillId="63" borderId="45" applyNumberFormat="0" applyFon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170" fontId="12" fillId="0" borderId="48">
      <alignment vertical="center"/>
    </xf>
    <xf numFmtId="0" fontId="12" fillId="0" borderId="48">
      <alignment vertical="center"/>
    </xf>
    <xf numFmtId="170" fontId="12" fillId="0" borderId="48">
      <alignment vertical="center"/>
    </xf>
    <xf numFmtId="164" fontId="14" fillId="5" borderId="48">
      <alignment horizontal="right" vertical="center"/>
    </xf>
    <xf numFmtId="170" fontId="14" fillId="5" borderId="48">
      <alignment horizontal="right" vertical="center"/>
    </xf>
    <xf numFmtId="170" fontId="14" fillId="5" borderId="48">
      <alignment horizontal="right" vertical="center"/>
    </xf>
    <xf numFmtId="170" fontId="14" fillId="5" borderId="48">
      <alignment horizontal="right" vertical="center"/>
    </xf>
    <xf numFmtId="164" fontId="14" fillId="5" borderId="48">
      <alignment horizontal="right" vertical="center"/>
    </xf>
    <xf numFmtId="0" fontId="48" fillId="45" borderId="44" applyNumberFormat="0" applyAlignment="0" applyProtection="0"/>
    <xf numFmtId="0" fontId="48" fillId="45" borderId="44" applyNumberFormat="0" applyAlignment="0" applyProtection="0"/>
    <xf numFmtId="0" fontId="38" fillId="59" borderId="44" applyNumberFormat="0" applyAlignment="0" applyProtection="0"/>
    <xf numFmtId="170" fontId="12" fillId="0" borderId="48">
      <alignmen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170" fontId="12" fillId="0" borderId="48">
      <alignment vertical="center"/>
    </xf>
    <xf numFmtId="0" fontId="12" fillId="0" borderId="48">
      <alignment vertical="center"/>
    </xf>
    <xf numFmtId="164" fontId="14" fillId="5" borderId="48">
      <alignment horizontal="righ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0" fontId="14" fillId="5" borderId="48">
      <alignment horizontal="right" vertical="center"/>
    </xf>
    <xf numFmtId="170" fontId="14" fillId="5" borderId="48">
      <alignment horizontal="right" vertical="center"/>
    </xf>
    <xf numFmtId="164" fontId="14" fillId="5" borderId="48">
      <alignment horizontal="right" vertical="center"/>
    </xf>
    <xf numFmtId="170" fontId="12" fillId="0" borderId="48">
      <alignment vertical="center"/>
    </xf>
    <xf numFmtId="0" fontId="12" fillId="0" borderId="48">
      <alignmen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53" fillId="59" borderId="46" applyNumberFormat="0" applyAlignment="0" applyProtection="0"/>
    <xf numFmtId="0" fontId="53" fillId="59" borderId="46" applyNumberFormat="0" applyAlignment="0" applyProtection="0"/>
    <xf numFmtId="164" fontId="14" fillId="5" borderId="48">
      <alignment horizontal="right" vertical="center"/>
    </xf>
    <xf numFmtId="0" fontId="38" fillId="59" borderId="44" applyNumberFormat="0" applyAlignment="0" applyProtection="0"/>
    <xf numFmtId="164" fontId="14" fillId="5" borderId="48">
      <alignment horizontal="right" vertical="center"/>
    </xf>
    <xf numFmtId="170" fontId="14" fillId="5" borderId="48">
      <alignment horizontal="right" vertical="center"/>
    </xf>
    <xf numFmtId="0" fontId="38" fillId="59" borderId="44" applyNumberFormat="0" applyAlignment="0" applyProtection="0"/>
    <xf numFmtId="0" fontId="12" fillId="63" borderId="45" applyNumberFormat="0" applyFont="0" applyAlignment="0" applyProtection="0"/>
    <xf numFmtId="164" fontId="14" fillId="5" borderId="48">
      <alignment horizontal="right" vertical="center"/>
    </xf>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170" fontId="14" fillId="5" borderId="48">
      <alignment horizontal="right" vertical="center"/>
    </xf>
    <xf numFmtId="0" fontId="53" fillId="59" borderId="46" applyNumberFormat="0" applyAlignment="0" applyProtection="0"/>
    <xf numFmtId="164"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0" fontId="48" fillId="45" borderId="44" applyNumberFormat="0" applyAlignment="0" applyProtection="0"/>
    <xf numFmtId="0" fontId="48" fillId="45" borderId="44" applyNumberFormat="0" applyAlignment="0" applyProtection="0"/>
    <xf numFmtId="164" fontId="14" fillId="5" borderId="48">
      <alignment horizontal="right" vertical="center"/>
    </xf>
    <xf numFmtId="0" fontId="38" fillId="59" borderId="44" applyNumberFormat="0" applyAlignment="0" applyProtection="0"/>
    <xf numFmtId="0" fontId="12" fillId="63" borderId="45" applyNumberFormat="0" applyFont="0" applyAlignment="0" applyProtection="0"/>
    <xf numFmtId="164" fontId="14" fillId="5" borderId="48">
      <alignment horizontal="right" vertical="center"/>
    </xf>
    <xf numFmtId="170" fontId="12" fillId="0" borderId="48">
      <alignment vertical="center"/>
    </xf>
    <xf numFmtId="0" fontId="12" fillId="63" borderId="45" applyNumberFormat="0" applyFont="0" applyAlignment="0" applyProtection="0"/>
    <xf numFmtId="0" fontId="55" fillId="0" borderId="47" applyNumberFormat="0" applyFill="0" applyAlignment="0" applyProtection="0"/>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170" fontId="12" fillId="0" borderId="48">
      <alignment vertical="center"/>
    </xf>
    <xf numFmtId="0" fontId="12" fillId="63" borderId="45" applyNumberFormat="0" applyFont="0" applyAlignment="0" applyProtection="0"/>
    <xf numFmtId="0" fontId="38" fillId="59" borderId="44" applyNumberFormat="0" applyAlignment="0" applyProtection="0"/>
    <xf numFmtId="0" fontId="38" fillId="59" borderId="44" applyNumberFormat="0" applyAlignment="0" applyProtection="0"/>
    <xf numFmtId="0" fontId="55" fillId="0" borderId="47" applyNumberFormat="0" applyFill="0" applyAlignment="0" applyProtection="0"/>
    <xf numFmtId="164" fontId="14" fillId="5" borderId="48">
      <alignment horizontal="right" vertical="center"/>
    </xf>
    <xf numFmtId="0" fontId="48" fillId="45" borderId="44" applyNumberFormat="0" applyAlignment="0" applyProtection="0"/>
    <xf numFmtId="0" fontId="12" fillId="0" borderId="48">
      <alignment vertical="center"/>
    </xf>
    <xf numFmtId="0" fontId="12" fillId="0" borderId="48">
      <alignment vertical="center"/>
    </xf>
    <xf numFmtId="0" fontId="53" fillId="59" borderId="46" applyNumberFormat="0" applyAlignment="0" applyProtection="0"/>
    <xf numFmtId="164"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64" fontId="14" fillId="5" borderId="48">
      <alignment horizontal="right" vertical="center"/>
    </xf>
    <xf numFmtId="170" fontId="14" fillId="5" borderId="48">
      <alignment horizontal="right" vertical="center"/>
    </xf>
    <xf numFmtId="170" fontId="12" fillId="0" borderId="48">
      <alignment vertical="center"/>
    </xf>
    <xf numFmtId="0" fontId="53" fillId="59" borderId="46" applyNumberFormat="0" applyAlignment="0" applyProtection="0"/>
    <xf numFmtId="0" fontId="12" fillId="0" borderId="48">
      <alignment vertical="center"/>
    </xf>
    <xf numFmtId="0" fontId="12" fillId="63" borderId="45" applyNumberFormat="0" applyFont="0" applyAlignment="0" applyProtection="0"/>
    <xf numFmtId="0" fontId="38" fillId="59" borderId="44" applyNumberFormat="0" applyAlignment="0" applyProtection="0"/>
    <xf numFmtId="164" fontId="14" fillId="5" borderId="48">
      <alignment horizontal="right" vertical="center"/>
    </xf>
    <xf numFmtId="0" fontId="48" fillId="45" borderId="44" applyNumberFormat="0" applyAlignment="0" applyProtection="0"/>
    <xf numFmtId="0" fontId="38" fillId="59" borderId="44" applyNumberFormat="0" applyAlignment="0" applyProtection="0"/>
    <xf numFmtId="0" fontId="12" fillId="63" borderId="45" applyNumberFormat="0" applyFont="0" applyAlignment="0" applyProtection="0"/>
    <xf numFmtId="0" fontId="12" fillId="0" borderId="48">
      <alignment vertical="center"/>
    </xf>
    <xf numFmtId="164" fontId="14" fillId="5" borderId="48">
      <alignment horizontal="right" vertical="center"/>
    </xf>
    <xf numFmtId="170"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55" fillId="0" borderId="47" applyNumberFormat="0" applyFill="0" applyAlignment="0" applyProtection="0"/>
    <xf numFmtId="0" fontId="48" fillId="45" borderId="44" applyNumberFormat="0" applyAlignment="0" applyProtection="0"/>
    <xf numFmtId="0" fontId="48" fillId="45" borderId="44" applyNumberFormat="0" applyAlignment="0" applyProtection="0"/>
    <xf numFmtId="0" fontId="53" fillId="59" borderId="46" applyNumberFormat="0" applyAlignment="0" applyProtection="0"/>
    <xf numFmtId="0" fontId="53" fillId="59" borderId="46" applyNumberFormat="0" applyAlignment="0" applyProtection="0"/>
    <xf numFmtId="164" fontId="14" fillId="5" borderId="48">
      <alignment horizontal="right" vertical="center"/>
    </xf>
    <xf numFmtId="0" fontId="53" fillId="59" borderId="46" applyNumberFormat="0" applyAlignment="0" applyProtection="0"/>
    <xf numFmtId="0" fontId="55" fillId="0" borderId="47" applyNumberFormat="0" applyFill="0" applyAlignment="0" applyProtection="0"/>
    <xf numFmtId="170"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164" fontId="14" fillId="5" borderId="48">
      <alignment horizontal="right" vertical="center"/>
    </xf>
    <xf numFmtId="0" fontId="48" fillId="45" borderId="44" applyNumberFormat="0" applyAlignment="0" applyProtection="0"/>
    <xf numFmtId="0" fontId="12" fillId="0" borderId="48">
      <alignment vertical="center"/>
    </xf>
    <xf numFmtId="0" fontId="48" fillId="45" borderId="44" applyNumberFormat="0" applyAlignment="0" applyProtection="0"/>
    <xf numFmtId="0" fontId="38" fillId="59" borderId="44" applyNumberFormat="0" applyAlignment="0" applyProtection="0"/>
    <xf numFmtId="0" fontId="12" fillId="63" borderId="45" applyNumberFormat="0" applyFont="0" applyAlignment="0" applyProtection="0"/>
    <xf numFmtId="0" fontId="12" fillId="0" borderId="48">
      <alignment vertical="center"/>
    </xf>
    <xf numFmtId="0" fontId="12" fillId="0" borderId="48">
      <alignment vertical="center"/>
    </xf>
    <xf numFmtId="0" fontId="12" fillId="0" borderId="48">
      <alignment vertical="center"/>
    </xf>
    <xf numFmtId="164" fontId="14" fillId="5" borderId="48">
      <alignment horizontal="right" vertical="center"/>
    </xf>
    <xf numFmtId="164" fontId="14" fillId="5" borderId="48">
      <alignment horizontal="right" vertical="center"/>
    </xf>
    <xf numFmtId="170" fontId="14" fillId="5" borderId="48">
      <alignment horizontal="right" vertical="center"/>
    </xf>
    <xf numFmtId="0" fontId="38" fillId="59" borderId="44" applyNumberFormat="0" applyAlignment="0" applyProtection="0"/>
    <xf numFmtId="0" fontId="48" fillId="45" borderId="44" applyNumberFormat="0" applyAlignment="0" applyProtection="0"/>
    <xf numFmtId="170" fontId="14" fillId="5" borderId="48">
      <alignment horizontal="right" vertical="center"/>
    </xf>
    <xf numFmtId="164" fontId="14" fillId="5" borderId="48">
      <alignment horizontal="right" vertical="center"/>
    </xf>
    <xf numFmtId="0" fontId="53" fillId="59" borderId="46" applyNumberFormat="0" applyAlignment="0" applyProtection="0"/>
    <xf numFmtId="170" fontId="14" fillId="5" borderId="48">
      <alignment horizontal="right" vertical="center"/>
    </xf>
    <xf numFmtId="0" fontId="12" fillId="63" borderId="45" applyNumberFormat="0" applyFont="0" applyAlignment="0" applyProtection="0"/>
    <xf numFmtId="0" fontId="12" fillId="0" borderId="48">
      <alignment vertical="center"/>
    </xf>
    <xf numFmtId="0" fontId="55" fillId="0" borderId="47" applyNumberFormat="0" applyFill="0" applyAlignment="0" applyProtection="0"/>
    <xf numFmtId="0" fontId="12" fillId="0" borderId="48">
      <alignment vertical="center"/>
    </xf>
    <xf numFmtId="0" fontId="48" fillId="45" borderId="44" applyNumberFormat="0" applyAlignment="0" applyProtection="0"/>
    <xf numFmtId="0" fontId="55" fillId="0" borderId="47" applyNumberFormat="0" applyFill="0" applyAlignment="0" applyProtection="0"/>
    <xf numFmtId="170" fontId="12" fillId="0" borderId="48">
      <alignment vertical="center"/>
    </xf>
    <xf numFmtId="170" fontId="14" fillId="5" borderId="48">
      <alignment horizontal="right" vertical="center"/>
    </xf>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0" fontId="12" fillId="63" borderId="45" applyNumberFormat="0" applyFont="0" applyAlignment="0" applyProtection="0"/>
    <xf numFmtId="170" fontId="12" fillId="0" borderId="48">
      <alignment vertical="center"/>
    </xf>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0" fontId="48" fillId="45" borderId="44" applyNumberFormat="0" applyAlignment="0" applyProtection="0"/>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0" fontId="53" fillId="59" borderId="46" applyNumberFormat="0" applyAlignment="0" applyProtection="0"/>
    <xf numFmtId="0" fontId="53" fillId="59" borderId="46" applyNumberFormat="0" applyAlignment="0" applyProtection="0"/>
    <xf numFmtId="0" fontId="53" fillId="59" borderId="46" applyNumberFormat="0" applyAlignment="0" applyProtection="0"/>
    <xf numFmtId="0" fontId="48" fillId="45" borderId="44" applyNumberFormat="0" applyAlignment="0" applyProtection="0"/>
    <xf numFmtId="0" fontId="12" fillId="0" borderId="48">
      <alignment vertical="center"/>
    </xf>
    <xf numFmtId="0" fontId="53" fillId="59" borderId="46" applyNumberFormat="0" applyAlignment="0" applyProtection="0"/>
    <xf numFmtId="0" fontId="38" fillId="59" borderId="44" applyNumberFormat="0" applyAlignment="0" applyProtection="0"/>
    <xf numFmtId="0" fontId="55" fillId="0" borderId="47" applyNumberFormat="0" applyFill="0" applyAlignment="0" applyProtection="0"/>
    <xf numFmtId="0" fontId="12" fillId="63" borderId="45" applyNumberFormat="0" applyFont="0" applyAlignment="0" applyProtection="0"/>
    <xf numFmtId="170"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170" fontId="12" fillId="0" borderId="48">
      <alignment vertical="center"/>
    </xf>
    <xf numFmtId="0" fontId="38" fillId="59" borderId="44" applyNumberFormat="0" applyAlignment="0" applyProtection="0"/>
    <xf numFmtId="0" fontId="38" fillId="59" borderId="44" applyNumberFormat="0" applyAlignment="0" applyProtection="0"/>
    <xf numFmtId="164" fontId="14" fillId="5" borderId="48">
      <alignment horizontal="right" vertical="center"/>
    </xf>
    <xf numFmtId="0" fontId="53" fillId="59" borderId="46" applyNumberFormat="0" applyAlignment="0" applyProtection="0"/>
    <xf numFmtId="170" fontId="12" fillId="0" borderId="48">
      <alignment vertical="center"/>
    </xf>
    <xf numFmtId="0" fontId="12" fillId="0" borderId="48">
      <alignment vertical="center"/>
    </xf>
    <xf numFmtId="0" fontId="12" fillId="0" borderId="48">
      <alignment vertical="center"/>
    </xf>
    <xf numFmtId="164" fontId="14" fillId="5" borderId="48">
      <alignment horizontal="right" vertical="center"/>
    </xf>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170" fontId="12" fillId="0" borderId="48">
      <alignment vertical="center"/>
    </xf>
    <xf numFmtId="0" fontId="55" fillId="0" borderId="47" applyNumberFormat="0" applyFill="0" applyAlignment="0" applyProtection="0"/>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0" fontId="53" fillId="59" borderId="46" applyNumberFormat="0" applyAlignment="0" applyProtection="0"/>
    <xf numFmtId="0" fontId="48" fillId="45" borderId="44" applyNumberFormat="0" applyAlignment="0" applyProtection="0"/>
    <xf numFmtId="0" fontId="12" fillId="0" borderId="48">
      <alignment vertical="center"/>
    </xf>
    <xf numFmtId="170" fontId="14" fillId="5" borderId="48">
      <alignment horizontal="right" vertical="center"/>
    </xf>
    <xf numFmtId="0" fontId="55" fillId="0" borderId="47" applyNumberFormat="0" applyFill="0" applyAlignment="0" applyProtection="0"/>
    <xf numFmtId="170" fontId="12" fillId="0" borderId="48">
      <alignment vertical="center"/>
    </xf>
    <xf numFmtId="0" fontId="53" fillId="59" borderId="46" applyNumberFormat="0" applyAlignment="0" applyProtection="0"/>
    <xf numFmtId="0" fontId="55" fillId="0" borderId="47" applyNumberFormat="0" applyFill="0" applyAlignment="0" applyProtection="0"/>
    <xf numFmtId="0" fontId="55" fillId="0" borderId="47" applyNumberFormat="0" applyFill="0" applyAlignment="0" applyProtection="0"/>
    <xf numFmtId="164"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38" fillId="59" borderId="44" applyNumberFormat="0" applyAlignment="0" applyProtection="0"/>
    <xf numFmtId="164" fontId="14" fillId="5" borderId="48">
      <alignment horizontal="right" vertical="center"/>
    </xf>
    <xf numFmtId="170" fontId="14" fillId="5" borderId="48">
      <alignment horizontal="right" vertical="center"/>
    </xf>
    <xf numFmtId="0" fontId="12" fillId="0" borderId="48">
      <alignment vertical="center"/>
    </xf>
    <xf numFmtId="0" fontId="48" fillId="45" borderId="44" applyNumberFormat="0" applyAlignment="0" applyProtection="0"/>
    <xf numFmtId="170" fontId="12" fillId="0" borderId="48">
      <alignment vertical="center"/>
    </xf>
    <xf numFmtId="0" fontId="38" fillId="59" borderId="44" applyNumberFormat="0" applyAlignment="0" applyProtection="0"/>
    <xf numFmtId="164" fontId="14" fillId="5" borderId="48">
      <alignment horizontal="right" vertical="center"/>
    </xf>
    <xf numFmtId="164" fontId="14" fillId="5" borderId="48">
      <alignment horizontal="right" vertical="center"/>
    </xf>
    <xf numFmtId="170"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55" fillId="0" borderId="47" applyNumberFormat="0" applyFill="0" applyAlignment="0" applyProtection="0"/>
    <xf numFmtId="170" fontId="14" fillId="5" borderId="48">
      <alignment horizontal="right" vertical="center"/>
    </xf>
    <xf numFmtId="170" fontId="14" fillId="5" borderId="48">
      <alignment horizontal="right" vertical="center"/>
    </xf>
    <xf numFmtId="0" fontId="12" fillId="63" borderId="45" applyNumberFormat="0" applyFont="0" applyAlignment="0" applyProtection="0"/>
    <xf numFmtId="0" fontId="12" fillId="63" borderId="45" applyNumberFormat="0" applyFont="0" applyAlignment="0" applyProtection="0"/>
    <xf numFmtId="0" fontId="12" fillId="63" borderId="45" applyNumberFormat="0" applyFont="0" applyAlignment="0" applyProtection="0"/>
    <xf numFmtId="0" fontId="48" fillId="45" borderId="44" applyNumberFormat="0" applyAlignment="0" applyProtection="0"/>
    <xf numFmtId="170" fontId="14" fillId="5" borderId="48">
      <alignment horizontal="right" vertical="center"/>
    </xf>
    <xf numFmtId="0" fontId="53" fillId="59" borderId="46" applyNumberFormat="0" applyAlignment="0" applyProtection="0"/>
    <xf numFmtId="0" fontId="12" fillId="0" borderId="48">
      <alignment vertical="center"/>
    </xf>
    <xf numFmtId="0" fontId="12" fillId="0" borderId="48">
      <alignment vertical="center"/>
    </xf>
    <xf numFmtId="164" fontId="14" fillId="5" borderId="48">
      <alignment horizontal="right" vertical="center"/>
    </xf>
    <xf numFmtId="0" fontId="48" fillId="45" borderId="44" applyNumberFormat="0" applyAlignment="0" applyProtection="0"/>
    <xf numFmtId="0" fontId="55" fillId="0" borderId="47" applyNumberFormat="0" applyFill="0" applyAlignment="0" applyProtection="0"/>
    <xf numFmtId="170"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55" fillId="0" borderId="47" applyNumberFormat="0" applyFill="0" applyAlignment="0" applyProtection="0"/>
    <xf numFmtId="0" fontId="38" fillId="59" borderId="44" applyNumberFormat="0" applyAlignment="0" applyProtection="0"/>
    <xf numFmtId="164" fontId="14" fillId="5" borderId="48">
      <alignment horizontal="right" vertical="center"/>
    </xf>
    <xf numFmtId="0" fontId="12" fillId="63" borderId="45" applyNumberFormat="0" applyFon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0" fontId="48" fillId="45" borderId="44" applyNumberFormat="0" applyAlignment="0" applyProtection="0"/>
    <xf numFmtId="170" fontId="12" fillId="0" borderId="48">
      <alignment vertical="center"/>
    </xf>
    <xf numFmtId="0" fontId="38" fillId="59" borderId="44" applyNumberFormat="0" applyAlignment="0" applyProtection="0"/>
    <xf numFmtId="0" fontId="12" fillId="0" borderId="48">
      <alignment vertical="center"/>
    </xf>
    <xf numFmtId="164" fontId="14" fillId="5" borderId="48">
      <alignment horizontal="right" vertical="center"/>
    </xf>
    <xf numFmtId="0" fontId="12" fillId="0" borderId="48">
      <alignment vertical="center"/>
    </xf>
    <xf numFmtId="170" fontId="14" fillId="5" borderId="48">
      <alignment horizontal="right" vertical="center"/>
    </xf>
    <xf numFmtId="0" fontId="12" fillId="0" borderId="48">
      <alignment vertical="center"/>
    </xf>
    <xf numFmtId="0" fontId="55" fillId="0" borderId="47" applyNumberFormat="0" applyFill="0" applyAlignment="0" applyProtection="0"/>
    <xf numFmtId="170" fontId="12" fillId="0" borderId="48">
      <alignment vertical="center"/>
    </xf>
    <xf numFmtId="0" fontId="12" fillId="0" borderId="48">
      <alignment vertical="center"/>
    </xf>
    <xf numFmtId="0" fontId="38" fillId="59" borderId="44" applyNumberFormat="0" applyAlignment="0" applyProtection="0"/>
    <xf numFmtId="170" fontId="14" fillId="5" borderId="48">
      <alignment horizontal="right" vertical="center"/>
    </xf>
    <xf numFmtId="170" fontId="14" fillId="5" borderId="48">
      <alignment horizontal="right" vertical="center"/>
    </xf>
    <xf numFmtId="0" fontId="53" fillId="59" borderId="46" applyNumberFormat="0" applyAlignment="0" applyProtection="0"/>
    <xf numFmtId="164" fontId="14" fillId="5" borderId="48">
      <alignment horizontal="right" vertical="center"/>
    </xf>
    <xf numFmtId="0" fontId="48" fillId="45" borderId="44" applyNumberFormat="0" applyAlignment="0" applyProtection="0"/>
    <xf numFmtId="0" fontId="38" fillId="59" borderId="44" applyNumberFormat="0" applyAlignment="0" applyProtection="0"/>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12" fillId="0" borderId="48">
      <alignment vertical="center"/>
    </xf>
    <xf numFmtId="0" fontId="12" fillId="63" borderId="45" applyNumberFormat="0" applyFont="0" applyAlignment="0" applyProtection="0"/>
    <xf numFmtId="0" fontId="12" fillId="63" borderId="45" applyNumberFormat="0" applyFont="0" applyAlignment="0" applyProtection="0"/>
    <xf numFmtId="164" fontId="14" fillId="5" borderId="48">
      <alignment horizontal="right" vertical="center"/>
    </xf>
    <xf numFmtId="0" fontId="12" fillId="0" borderId="48">
      <alignment vertical="center"/>
    </xf>
    <xf numFmtId="0" fontId="55" fillId="0" borderId="47" applyNumberFormat="0" applyFill="0" applyAlignment="0" applyProtection="0"/>
    <xf numFmtId="0" fontId="12" fillId="0" borderId="48">
      <alignment vertical="center"/>
    </xf>
    <xf numFmtId="0" fontId="12" fillId="63" borderId="45" applyNumberFormat="0" applyFont="0" applyAlignment="0" applyProtection="0"/>
    <xf numFmtId="164" fontId="14" fillId="5" borderId="48">
      <alignment horizontal="right" vertical="center"/>
    </xf>
    <xf numFmtId="164"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0" fontId="55" fillId="0" borderId="47" applyNumberFormat="0" applyFill="0" applyAlignment="0" applyProtection="0"/>
    <xf numFmtId="0" fontId="12" fillId="63" borderId="45" applyNumberFormat="0" applyFont="0" applyAlignment="0" applyProtection="0"/>
    <xf numFmtId="170" fontId="14" fillId="5" borderId="48">
      <alignment horizontal="right" vertical="center"/>
    </xf>
    <xf numFmtId="164"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0" fontId="12" fillId="63" borderId="45" applyNumberFormat="0" applyFont="0" applyAlignment="0" applyProtection="0"/>
    <xf numFmtId="0" fontId="48" fillId="45" borderId="44" applyNumberFormat="0" applyAlignment="0" applyProtection="0"/>
    <xf numFmtId="170" fontId="12" fillId="0" borderId="48">
      <alignment vertical="center"/>
    </xf>
    <xf numFmtId="0" fontId="48" fillId="45" borderId="44" applyNumberFormat="0" applyAlignment="0" applyProtection="0"/>
    <xf numFmtId="164" fontId="14" fillId="5" borderId="48">
      <alignment horizontal="right" vertical="center"/>
    </xf>
    <xf numFmtId="0" fontId="12" fillId="63" borderId="45" applyNumberFormat="0" applyFont="0" applyAlignment="0" applyProtection="0"/>
    <xf numFmtId="0" fontId="38" fillId="59" borderId="44" applyNumberFormat="0" applyAlignment="0" applyProtection="0"/>
    <xf numFmtId="164" fontId="14" fillId="5" borderId="48">
      <alignment horizontal="right" vertical="center"/>
    </xf>
    <xf numFmtId="170" fontId="14" fillId="5" borderId="48">
      <alignment horizontal="right" vertical="center"/>
    </xf>
    <xf numFmtId="0" fontId="12" fillId="0" borderId="48">
      <alignment vertical="center"/>
    </xf>
    <xf numFmtId="0" fontId="12" fillId="63" borderId="45" applyNumberFormat="0" applyFont="0" applyAlignment="0" applyProtection="0"/>
    <xf numFmtId="164" fontId="14" fillId="5" borderId="48">
      <alignment horizontal="right" vertical="center"/>
    </xf>
    <xf numFmtId="170" fontId="12" fillId="0" borderId="48">
      <alignment vertical="center"/>
    </xf>
    <xf numFmtId="0" fontId="12" fillId="0" borderId="48">
      <alignment vertical="center"/>
    </xf>
    <xf numFmtId="0" fontId="53" fillId="59" borderId="46" applyNumberFormat="0" applyAlignment="0" applyProtection="0"/>
    <xf numFmtId="0" fontId="53" fillId="59" borderId="46" applyNumberFormat="0" applyAlignment="0" applyProtection="0"/>
    <xf numFmtId="0" fontId="48" fillId="45" borderId="44" applyNumberFormat="0" applyAlignment="0" applyProtection="0"/>
    <xf numFmtId="170" fontId="12" fillId="0" borderId="48">
      <alignment vertical="center"/>
    </xf>
    <xf numFmtId="0" fontId="53" fillId="59" borderId="46" applyNumberFormat="0" applyAlignment="0" applyProtection="0"/>
    <xf numFmtId="0" fontId="48" fillId="45" borderId="44" applyNumberFormat="0" applyAlignment="0" applyProtection="0"/>
    <xf numFmtId="0" fontId="12" fillId="0" borderId="48">
      <alignment vertical="center"/>
    </xf>
    <xf numFmtId="0" fontId="12" fillId="0" borderId="48">
      <alignment vertical="center"/>
    </xf>
    <xf numFmtId="0" fontId="12" fillId="63" borderId="45" applyNumberFormat="0" applyFont="0" applyAlignment="0" applyProtection="0"/>
    <xf numFmtId="0" fontId="48" fillId="45" borderId="44" applyNumberFormat="0" applyAlignment="0" applyProtection="0"/>
    <xf numFmtId="0" fontId="12" fillId="0" borderId="48">
      <alignment vertical="center"/>
    </xf>
    <xf numFmtId="0" fontId="48" fillId="45" borderId="44" applyNumberFormat="0" applyAlignment="0" applyProtection="0"/>
    <xf numFmtId="0" fontId="38" fillId="59" borderId="44" applyNumberFormat="0" applyAlignment="0" applyProtection="0"/>
    <xf numFmtId="0" fontId="12" fillId="63" borderId="45" applyNumberFormat="0" applyFont="0" applyAlignment="0" applyProtection="0"/>
    <xf numFmtId="164" fontId="14" fillId="5" borderId="48">
      <alignment horizontal="right" vertical="center"/>
    </xf>
    <xf numFmtId="170" fontId="12" fillId="0" borderId="48">
      <alignment vertical="center"/>
    </xf>
    <xf numFmtId="0" fontId="48" fillId="45" borderId="44" applyNumberFormat="0" applyAlignment="0" applyProtection="0"/>
    <xf numFmtId="0" fontId="53" fillId="59" borderId="46" applyNumberFormat="0" applyAlignment="0" applyProtection="0"/>
    <xf numFmtId="0" fontId="48" fillId="45" borderId="44" applyNumberFormat="0" applyAlignment="0" applyProtection="0"/>
    <xf numFmtId="0" fontId="12" fillId="0" borderId="48">
      <alignment vertical="center"/>
    </xf>
    <xf numFmtId="170" fontId="12" fillId="0" borderId="48">
      <alignment vertical="center"/>
    </xf>
    <xf numFmtId="170" fontId="12" fillId="0" borderId="48">
      <alignment vertical="center"/>
    </xf>
    <xf numFmtId="164" fontId="14" fillId="5" borderId="48">
      <alignment horizontal="right" vertical="center"/>
    </xf>
    <xf numFmtId="0" fontId="12" fillId="0" borderId="48">
      <alignment vertical="center"/>
    </xf>
    <xf numFmtId="0" fontId="48" fillId="45" borderId="44" applyNumberFormat="0" applyAlignment="0" applyProtection="0"/>
    <xf numFmtId="0" fontId="38" fillId="59" borderId="44" applyNumberFormat="0" applyAlignment="0" applyProtection="0"/>
    <xf numFmtId="0" fontId="12" fillId="63" borderId="45" applyNumberFormat="0" applyFont="0" applyAlignment="0" applyProtection="0"/>
    <xf numFmtId="0" fontId="38" fillId="59" borderId="44" applyNumberFormat="0" applyAlignment="0" applyProtection="0"/>
    <xf numFmtId="0" fontId="55" fillId="0" borderId="47" applyNumberFormat="0" applyFill="0" applyAlignment="0" applyProtection="0"/>
    <xf numFmtId="0" fontId="53" fillId="59" borderId="46" applyNumberFormat="0" applyAlignment="0" applyProtection="0"/>
    <xf numFmtId="0" fontId="55" fillId="0" borderId="47" applyNumberFormat="0" applyFill="0" applyAlignment="0" applyProtection="0"/>
    <xf numFmtId="0" fontId="48" fillId="45" borderId="44" applyNumberFormat="0" applyAlignment="0" applyProtection="0"/>
    <xf numFmtId="164" fontId="14" fillId="5" borderId="48">
      <alignment horizontal="right" vertical="center"/>
    </xf>
    <xf numFmtId="0" fontId="12" fillId="63" borderId="45" applyNumberFormat="0" applyFont="0" applyAlignment="0" applyProtection="0"/>
    <xf numFmtId="0" fontId="48" fillId="45" borderId="44" applyNumberFormat="0" applyAlignment="0" applyProtection="0"/>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0" fontId="12" fillId="63" borderId="45" applyNumberFormat="0" applyFont="0" applyAlignment="0" applyProtection="0"/>
    <xf numFmtId="0" fontId="38" fillId="59" borderId="44" applyNumberFormat="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164" fontId="14" fillId="5" borderId="48">
      <alignment horizontal="right" vertical="center"/>
    </xf>
    <xf numFmtId="0" fontId="55" fillId="0" borderId="47" applyNumberFormat="0" applyFill="0" applyAlignment="0" applyProtection="0"/>
    <xf numFmtId="0" fontId="12" fillId="0" borderId="48">
      <alignment vertical="center"/>
    </xf>
    <xf numFmtId="170" fontId="12" fillId="0" borderId="48">
      <alignment vertical="center"/>
    </xf>
    <xf numFmtId="0" fontId="38" fillId="59" borderId="44" applyNumberFormat="0" applyAlignment="0" applyProtection="0"/>
    <xf numFmtId="164" fontId="14" fillId="5" borderId="48">
      <alignment horizontal="right" vertical="center"/>
    </xf>
    <xf numFmtId="170" fontId="12" fillId="0" borderId="48">
      <alignment vertical="center"/>
    </xf>
    <xf numFmtId="0" fontId="53" fillId="59" borderId="46" applyNumberFormat="0" applyAlignment="0" applyProtection="0"/>
    <xf numFmtId="0" fontId="48" fillId="45" borderId="44" applyNumberFormat="0" applyAlignment="0" applyProtection="0"/>
    <xf numFmtId="0" fontId="12" fillId="0" borderId="48">
      <alignment vertical="center"/>
    </xf>
    <xf numFmtId="0" fontId="12" fillId="0" borderId="48">
      <alignment vertical="center"/>
    </xf>
    <xf numFmtId="0" fontId="38" fillId="59" borderId="44" applyNumberFormat="0" applyAlignment="0" applyProtection="0"/>
    <xf numFmtId="0" fontId="53" fillId="59" borderId="46" applyNumberFormat="0" applyAlignment="0" applyProtection="0"/>
    <xf numFmtId="0" fontId="53" fillId="59" borderId="46" applyNumberFormat="0" applyAlignment="0" applyProtection="0"/>
    <xf numFmtId="0" fontId="55" fillId="0" borderId="47" applyNumberFormat="0" applyFill="0" applyAlignment="0" applyProtection="0"/>
    <xf numFmtId="0" fontId="55" fillId="0" borderId="47" applyNumberFormat="0" applyFill="0" applyAlignment="0" applyProtection="0"/>
    <xf numFmtId="0" fontId="12" fillId="0" borderId="48">
      <alignment vertical="center"/>
    </xf>
    <xf numFmtId="170" fontId="14" fillId="5" borderId="48">
      <alignment horizontal="right" vertical="center"/>
    </xf>
    <xf numFmtId="0" fontId="55" fillId="0" borderId="47" applyNumberFormat="0" applyFill="0" applyAlignment="0" applyProtection="0"/>
    <xf numFmtId="164" fontId="14" fillId="5" borderId="48">
      <alignment horizontal="right" vertical="center"/>
    </xf>
    <xf numFmtId="0" fontId="53" fillId="59" borderId="46" applyNumberFormat="0" applyAlignment="0" applyProtection="0"/>
    <xf numFmtId="170" fontId="12" fillId="0" borderId="48">
      <alignment vertical="center"/>
    </xf>
    <xf numFmtId="164" fontId="14" fillId="5" borderId="48">
      <alignment horizontal="right" vertical="center"/>
    </xf>
    <xf numFmtId="0" fontId="12" fillId="0" borderId="48">
      <alignment vertical="center"/>
    </xf>
    <xf numFmtId="0" fontId="12" fillId="0" borderId="48">
      <alignment vertical="center"/>
    </xf>
    <xf numFmtId="170" fontId="14" fillId="5" borderId="48">
      <alignment horizontal="right" vertical="center"/>
    </xf>
    <xf numFmtId="0" fontId="12" fillId="0" borderId="48">
      <alignment vertical="center"/>
    </xf>
    <xf numFmtId="0" fontId="12" fillId="0" borderId="48">
      <alignment vertical="center"/>
    </xf>
    <xf numFmtId="0" fontId="55" fillId="0" borderId="47" applyNumberFormat="0" applyFill="0" applyAlignment="0" applyProtection="0"/>
    <xf numFmtId="0" fontId="55" fillId="0" borderId="47" applyNumberFormat="0" applyFill="0" applyAlignment="0" applyProtection="0"/>
    <xf numFmtId="0" fontId="12" fillId="63" borderId="45" applyNumberFormat="0" applyFont="0" applyAlignment="0" applyProtection="0"/>
    <xf numFmtId="170" fontId="12" fillId="0" borderId="48">
      <alignment vertical="center"/>
    </xf>
    <xf numFmtId="0" fontId="53" fillId="59" borderId="46" applyNumberFormat="0" applyAlignment="0" applyProtection="0"/>
    <xf numFmtId="164" fontId="14" fillId="5" borderId="48">
      <alignment horizontal="right" vertical="center"/>
    </xf>
    <xf numFmtId="170" fontId="14" fillId="5" borderId="48">
      <alignment horizontal="right" vertical="center"/>
    </xf>
    <xf numFmtId="0" fontId="38" fillId="59" borderId="44" applyNumberFormat="0" applyAlignment="0" applyProtection="0"/>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0" fontId="48" fillId="45" borderId="44" applyNumberFormat="0" applyAlignment="0" applyProtection="0"/>
    <xf numFmtId="164" fontId="14" fillId="5" borderId="48">
      <alignment horizontal="right" vertical="center"/>
    </xf>
    <xf numFmtId="170" fontId="14" fillId="5" borderId="48">
      <alignment horizontal="right" vertical="center"/>
    </xf>
    <xf numFmtId="0" fontId="12" fillId="63" borderId="45" applyNumberFormat="0" applyFont="0" applyAlignment="0" applyProtection="0"/>
    <xf numFmtId="0" fontId="48" fillId="45" borderId="44" applyNumberFormat="0" applyAlignment="0" applyProtection="0"/>
    <xf numFmtId="170" fontId="12" fillId="0" borderId="48">
      <alignment vertical="center"/>
    </xf>
    <xf numFmtId="0" fontId="48" fillId="45" borderId="44" applyNumberFormat="0" applyAlignment="0" applyProtection="0"/>
    <xf numFmtId="164" fontId="14" fillId="5" borderId="48">
      <alignment horizontal="right" vertical="center"/>
    </xf>
    <xf numFmtId="0" fontId="48" fillId="45" borderId="44" applyNumberFormat="0" applyAlignment="0" applyProtection="0"/>
    <xf numFmtId="0" fontId="55" fillId="0" borderId="47" applyNumberFormat="0" applyFill="0" applyAlignment="0" applyProtection="0"/>
    <xf numFmtId="0" fontId="38" fillId="59" borderId="44" applyNumberFormat="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170" fontId="12" fillId="0" borderId="48">
      <alignment vertical="center"/>
    </xf>
    <xf numFmtId="0" fontId="38" fillId="59" borderId="44" applyNumberFormat="0" applyAlignment="0" applyProtection="0"/>
    <xf numFmtId="170" fontId="14" fillId="5" borderId="48">
      <alignment horizontal="right" vertical="center"/>
    </xf>
    <xf numFmtId="164" fontId="14" fillId="5" borderId="48">
      <alignment horizontal="right" vertical="center"/>
    </xf>
    <xf numFmtId="0" fontId="48" fillId="45" borderId="44" applyNumberFormat="0" applyAlignment="0" applyProtection="0"/>
    <xf numFmtId="0" fontId="53" fillId="59" borderId="46" applyNumberFormat="0" applyAlignment="0" applyProtection="0"/>
    <xf numFmtId="0" fontId="12" fillId="0" borderId="48">
      <alignment vertical="center"/>
    </xf>
    <xf numFmtId="0" fontId="12" fillId="0" borderId="48">
      <alignment vertical="center"/>
    </xf>
    <xf numFmtId="0" fontId="55" fillId="0" borderId="47" applyNumberFormat="0" applyFill="0" applyAlignment="0" applyProtection="0"/>
    <xf numFmtId="0" fontId="12" fillId="0" borderId="48">
      <alignment vertical="center"/>
    </xf>
    <xf numFmtId="0" fontId="48" fillId="45" borderId="44" applyNumberFormat="0" applyAlignment="0" applyProtection="0"/>
    <xf numFmtId="0" fontId="55" fillId="0" borderId="47" applyNumberFormat="0" applyFill="0" applyAlignment="0" applyProtection="0"/>
    <xf numFmtId="0" fontId="12" fillId="0" borderId="48">
      <alignment vertical="center"/>
    </xf>
    <xf numFmtId="0" fontId="12" fillId="63" borderId="45" applyNumberFormat="0" applyFont="0" applyAlignment="0" applyProtection="0"/>
    <xf numFmtId="0" fontId="12" fillId="63" borderId="45" applyNumberFormat="0" applyFont="0" applyAlignment="0" applyProtection="0"/>
    <xf numFmtId="164" fontId="14" fillId="5" borderId="48">
      <alignment horizontal="right" vertical="center"/>
    </xf>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170" fontId="12" fillId="0" borderId="48">
      <alignment vertical="center"/>
    </xf>
    <xf numFmtId="0" fontId="53" fillId="59" borderId="46" applyNumberFormat="0" applyAlignment="0" applyProtection="0"/>
    <xf numFmtId="0" fontId="12" fillId="63" borderId="45" applyNumberFormat="0" applyFont="0" applyAlignment="0" applyProtection="0"/>
    <xf numFmtId="0" fontId="12" fillId="0" borderId="48">
      <alignment vertical="center"/>
    </xf>
    <xf numFmtId="0" fontId="38" fillId="59" borderId="44" applyNumberFormat="0" applyAlignment="0" applyProtection="0"/>
    <xf numFmtId="0" fontId="38" fillId="59" borderId="44" applyNumberFormat="0" applyAlignment="0" applyProtection="0"/>
    <xf numFmtId="170" fontId="12" fillId="0" borderId="48">
      <alignment vertical="center"/>
    </xf>
    <xf numFmtId="170" fontId="12" fillId="0" borderId="48">
      <alignment vertical="center"/>
    </xf>
    <xf numFmtId="170" fontId="12" fillId="0" borderId="48">
      <alignment vertical="center"/>
    </xf>
    <xf numFmtId="164" fontId="14" fillId="5" borderId="48">
      <alignment horizontal="right" vertical="center"/>
    </xf>
    <xf numFmtId="170" fontId="14" fillId="5" borderId="48">
      <alignment horizontal="right" vertical="center"/>
    </xf>
    <xf numFmtId="170" fontId="12" fillId="0" borderId="48">
      <alignment vertical="center"/>
    </xf>
    <xf numFmtId="170" fontId="12" fillId="0" borderId="48">
      <alignment vertical="center"/>
    </xf>
    <xf numFmtId="164" fontId="14" fillId="5" borderId="48">
      <alignment horizontal="right" vertical="center"/>
    </xf>
    <xf numFmtId="0" fontId="53" fillId="59" borderId="46" applyNumberFormat="0" applyAlignment="0" applyProtection="0"/>
    <xf numFmtId="0" fontId="53" fillId="59" borderId="46" applyNumberFormat="0" applyAlignment="0" applyProtection="0"/>
    <xf numFmtId="0" fontId="53" fillId="59" borderId="46" applyNumberFormat="0" applyAlignment="0" applyProtection="0"/>
    <xf numFmtId="0" fontId="12" fillId="0" borderId="48">
      <alignment vertical="center"/>
    </xf>
    <xf numFmtId="170" fontId="14" fillId="5" borderId="48">
      <alignment horizontal="right" vertical="center"/>
    </xf>
    <xf numFmtId="170" fontId="14" fillId="5" borderId="48">
      <alignment horizontal="right" vertical="center"/>
    </xf>
    <xf numFmtId="0" fontId="53" fillId="59" borderId="46" applyNumberFormat="0" applyAlignment="0" applyProtection="0"/>
    <xf numFmtId="0" fontId="48" fillId="45" borderId="44" applyNumberFormat="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164" fontId="14" fillId="5" borderId="48">
      <alignment horizontal="right" vertical="center"/>
    </xf>
    <xf numFmtId="0" fontId="12" fillId="0" borderId="48">
      <alignment vertical="center"/>
    </xf>
    <xf numFmtId="0" fontId="12" fillId="0" borderId="48">
      <alignment vertical="center"/>
    </xf>
    <xf numFmtId="164" fontId="14" fillId="5" borderId="48">
      <alignment horizontal="right" vertical="center"/>
    </xf>
    <xf numFmtId="0" fontId="48" fillId="45" borderId="44" applyNumberFormat="0" applyAlignment="0" applyProtection="0"/>
    <xf numFmtId="170" fontId="12" fillId="0" borderId="48">
      <alignment vertical="center"/>
    </xf>
    <xf numFmtId="0" fontId="53" fillId="59" borderId="46" applyNumberFormat="0" applyAlignment="0" applyProtection="0"/>
    <xf numFmtId="0" fontId="12" fillId="0" borderId="48">
      <alignment vertical="center"/>
    </xf>
    <xf numFmtId="0" fontId="53" fillId="59" borderId="46" applyNumberFormat="0" applyAlignment="0" applyProtection="0"/>
    <xf numFmtId="0" fontId="38" fillId="59" borderId="44" applyNumberFormat="0" applyAlignment="0" applyProtection="0"/>
    <xf numFmtId="0" fontId="12" fillId="63" borderId="45" applyNumberFormat="0" applyFont="0" applyAlignment="0" applyProtection="0"/>
    <xf numFmtId="170" fontId="12" fillId="0" borderId="48">
      <alignment vertical="center"/>
    </xf>
    <xf numFmtId="0" fontId="48" fillId="45" borderId="44" applyNumberFormat="0" applyAlignment="0" applyProtection="0"/>
    <xf numFmtId="0" fontId="12" fillId="0" borderId="48">
      <alignment vertical="center"/>
    </xf>
    <xf numFmtId="0" fontId="12" fillId="0" borderId="48">
      <alignment vertical="center"/>
    </xf>
    <xf numFmtId="0" fontId="48" fillId="45" borderId="44" applyNumberFormat="0" applyAlignment="0" applyProtection="0"/>
    <xf numFmtId="0" fontId="12" fillId="0" borderId="48">
      <alignment vertical="center"/>
    </xf>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0" fontId="53" fillId="59" borderId="46" applyNumberFormat="0" applyAlignment="0" applyProtection="0"/>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0" fontId="55" fillId="0" borderId="47" applyNumberFormat="0" applyFill="0" applyAlignment="0" applyProtection="0"/>
    <xf numFmtId="164" fontId="14" fillId="5" borderId="48">
      <alignment horizontal="right" vertical="center"/>
    </xf>
    <xf numFmtId="0" fontId="53" fillId="59" borderId="46" applyNumberFormat="0" applyAlignment="0" applyProtection="0"/>
    <xf numFmtId="0" fontId="38" fillId="59" borderId="44" applyNumberFormat="0" applyAlignment="0" applyProtection="0"/>
    <xf numFmtId="0" fontId="12" fillId="63" borderId="45" applyNumberFormat="0" applyFont="0" applyAlignment="0" applyProtection="0"/>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0" fontId="12" fillId="0" borderId="48">
      <alignment vertical="center"/>
    </xf>
    <xf numFmtId="0" fontId="12" fillId="63" borderId="45" applyNumberFormat="0" applyFont="0" applyAlignment="0" applyProtection="0"/>
    <xf numFmtId="164" fontId="14" fillId="5" borderId="48">
      <alignment horizontal="right" vertical="center"/>
    </xf>
    <xf numFmtId="164" fontId="14" fillId="5" borderId="48">
      <alignment horizontal="right" vertical="center"/>
    </xf>
    <xf numFmtId="0" fontId="55" fillId="0" borderId="47" applyNumberFormat="0" applyFill="0" applyAlignment="0" applyProtection="0"/>
    <xf numFmtId="170" fontId="14" fillId="5" borderId="48">
      <alignment horizontal="right" vertical="center"/>
    </xf>
    <xf numFmtId="170" fontId="12" fillId="0" borderId="48">
      <alignment vertical="center"/>
    </xf>
    <xf numFmtId="0" fontId="12" fillId="63" borderId="45" applyNumberFormat="0" applyFont="0" applyAlignment="0" applyProtection="0"/>
    <xf numFmtId="0" fontId="38" fillId="59" borderId="44" applyNumberFormat="0" applyAlignment="0" applyProtection="0"/>
    <xf numFmtId="0" fontId="12" fillId="0" borderId="48">
      <alignment vertical="center"/>
    </xf>
    <xf numFmtId="0" fontId="12" fillId="0" borderId="48">
      <alignment vertical="center"/>
    </xf>
    <xf numFmtId="0" fontId="12" fillId="63" borderId="45" applyNumberFormat="0" applyFont="0" applyAlignment="0" applyProtection="0"/>
    <xf numFmtId="0" fontId="55" fillId="0" borderId="47" applyNumberFormat="0" applyFill="0" applyAlignment="0" applyProtection="0"/>
    <xf numFmtId="0" fontId="12" fillId="0" borderId="48">
      <alignment vertical="center"/>
    </xf>
    <xf numFmtId="0" fontId="55" fillId="0" borderId="47" applyNumberFormat="0" applyFill="0" applyAlignment="0" applyProtection="0"/>
    <xf numFmtId="170" fontId="12" fillId="0" borderId="48">
      <alignment vertical="center"/>
    </xf>
    <xf numFmtId="170" fontId="14" fillId="5" borderId="48">
      <alignment horizontal="right" vertical="center"/>
    </xf>
    <xf numFmtId="0" fontId="53" fillId="59" borderId="46" applyNumberFormat="0" applyAlignment="0" applyProtection="0"/>
    <xf numFmtId="164" fontId="14" fillId="5" borderId="48">
      <alignment horizontal="right" vertical="center"/>
    </xf>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170" fontId="14" fillId="5" borderId="48">
      <alignment horizontal="right" vertical="center"/>
    </xf>
    <xf numFmtId="0" fontId="38" fillId="59" borderId="44" applyNumberFormat="0" applyAlignment="0" applyProtection="0"/>
    <xf numFmtId="164" fontId="14" fillId="5" borderId="48">
      <alignment horizontal="right" vertical="center"/>
    </xf>
    <xf numFmtId="170" fontId="14" fillId="5" borderId="48">
      <alignment horizontal="right" vertical="center"/>
    </xf>
    <xf numFmtId="170" fontId="12" fillId="0" borderId="48">
      <alignment vertical="center"/>
    </xf>
    <xf numFmtId="170"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164" fontId="14" fillId="5" borderId="48">
      <alignment horizontal="right" vertical="center"/>
    </xf>
    <xf numFmtId="0" fontId="48" fillId="45" borderId="44" applyNumberFormat="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0" fontId="48" fillId="45" borderId="44" applyNumberFormat="0" applyAlignment="0" applyProtection="0"/>
    <xf numFmtId="0" fontId="53" fillId="59" borderId="46" applyNumberFormat="0" applyAlignment="0" applyProtection="0"/>
    <xf numFmtId="170" fontId="14" fillId="5" borderId="48">
      <alignment horizontal="right" vertical="center"/>
    </xf>
    <xf numFmtId="0" fontId="12" fillId="0" borderId="48">
      <alignment vertical="center"/>
    </xf>
    <xf numFmtId="0" fontId="12" fillId="63" borderId="45" applyNumberFormat="0" applyFont="0" applyAlignment="0" applyProtection="0"/>
    <xf numFmtId="170" fontId="14" fillId="5" borderId="48">
      <alignment horizontal="right" vertical="center"/>
    </xf>
    <xf numFmtId="0" fontId="12" fillId="63" borderId="45" applyNumberFormat="0" applyFont="0" applyAlignment="0" applyProtection="0"/>
    <xf numFmtId="164" fontId="14" fillId="5" borderId="48">
      <alignment horizontal="right" vertical="center"/>
    </xf>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48" fillId="45" borderId="44" applyNumberFormat="0" applyAlignment="0" applyProtection="0"/>
    <xf numFmtId="0" fontId="38" fillId="59" borderId="44" applyNumberFormat="0" applyAlignment="0" applyProtection="0"/>
    <xf numFmtId="0" fontId="53" fillId="59" borderId="46" applyNumberFormat="0" applyAlignment="0" applyProtection="0"/>
    <xf numFmtId="0" fontId="12" fillId="0" borderId="48">
      <alignment vertical="center"/>
    </xf>
    <xf numFmtId="0" fontId="12" fillId="0" borderId="48">
      <alignment vertical="center"/>
    </xf>
    <xf numFmtId="0" fontId="53" fillId="59" borderId="46" applyNumberFormat="0" applyAlignment="0" applyProtection="0"/>
    <xf numFmtId="0" fontId="55" fillId="0" borderId="47" applyNumberFormat="0" applyFill="0" applyAlignment="0" applyProtection="0"/>
    <xf numFmtId="0" fontId="53" fillId="59" borderId="46" applyNumberFormat="0" applyAlignment="0" applyProtection="0"/>
    <xf numFmtId="0" fontId="55" fillId="0" borderId="47" applyNumberFormat="0" applyFill="0" applyAlignment="0" applyProtection="0"/>
    <xf numFmtId="0" fontId="12" fillId="0" borderId="48">
      <alignment vertical="center"/>
    </xf>
    <xf numFmtId="0" fontId="53" fillId="59" borderId="46" applyNumberFormat="0" applyAlignment="0" applyProtection="0"/>
    <xf numFmtId="0" fontId="12" fillId="0" borderId="48">
      <alignment vertical="center"/>
    </xf>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55" fillId="0" borderId="47" applyNumberFormat="0" applyFill="0" applyAlignment="0" applyProtection="0"/>
    <xf numFmtId="170" fontId="12" fillId="0" borderId="48">
      <alignment vertical="center"/>
    </xf>
    <xf numFmtId="0" fontId="38" fillId="59" borderId="44" applyNumberFormat="0" applyAlignment="0" applyProtection="0"/>
    <xf numFmtId="170"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170" fontId="12" fillId="0" borderId="48">
      <alignment vertical="center"/>
    </xf>
    <xf numFmtId="170" fontId="12" fillId="0" borderId="48">
      <alignment vertical="center"/>
    </xf>
    <xf numFmtId="0" fontId="48" fillId="45" borderId="44" applyNumberFormat="0" applyAlignment="0" applyProtection="0"/>
    <xf numFmtId="0" fontId="48" fillId="45" borderId="44" applyNumberFormat="0" applyAlignment="0" applyProtection="0"/>
    <xf numFmtId="0" fontId="12" fillId="0" borderId="48">
      <alignment vertical="center"/>
    </xf>
    <xf numFmtId="0" fontId="12" fillId="0" borderId="48">
      <alignment vertical="center"/>
    </xf>
    <xf numFmtId="0" fontId="48" fillId="45" borderId="44" applyNumberFormat="0" applyAlignment="0" applyProtection="0"/>
    <xf numFmtId="164" fontId="14" fillId="5" borderId="48">
      <alignment horizontal="right" vertical="center"/>
    </xf>
    <xf numFmtId="0" fontId="12" fillId="63" borderId="45" applyNumberFormat="0" applyFont="0" applyAlignment="0" applyProtection="0"/>
    <xf numFmtId="0" fontId="55" fillId="0" borderId="47" applyNumberFormat="0" applyFill="0" applyAlignment="0" applyProtection="0"/>
    <xf numFmtId="0" fontId="12" fillId="0" borderId="48">
      <alignment vertical="center"/>
    </xf>
    <xf numFmtId="0" fontId="55" fillId="0" borderId="47" applyNumberFormat="0" applyFill="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170" fontId="14" fillId="5" borderId="48">
      <alignment horizontal="right" vertical="center"/>
    </xf>
    <xf numFmtId="0" fontId="38" fillId="59" borderId="44" applyNumberFormat="0" applyAlignment="0" applyProtection="0"/>
    <xf numFmtId="0" fontId="12" fillId="0" borderId="48">
      <alignment vertical="center"/>
    </xf>
    <xf numFmtId="164" fontId="14" fillId="5" borderId="48">
      <alignment horizontal="right" vertical="center"/>
    </xf>
    <xf numFmtId="170" fontId="14" fillId="5" borderId="48">
      <alignment horizontal="right" vertical="center"/>
    </xf>
    <xf numFmtId="0" fontId="38" fillId="59" borderId="44" applyNumberFormat="0" applyAlignment="0" applyProtection="0"/>
    <xf numFmtId="0" fontId="12" fillId="0" borderId="48">
      <alignment vertical="center"/>
    </xf>
    <xf numFmtId="0" fontId="38" fillId="59" borderId="44" applyNumberFormat="0" applyAlignment="0" applyProtection="0"/>
    <xf numFmtId="164" fontId="14" fillId="5" borderId="48">
      <alignment horizontal="right" vertical="center"/>
    </xf>
    <xf numFmtId="0" fontId="53" fillId="59" borderId="46" applyNumberFormat="0" applyAlignment="0" applyProtection="0"/>
    <xf numFmtId="170" fontId="12" fillId="0" borderId="48">
      <alignment vertical="center"/>
    </xf>
    <xf numFmtId="0" fontId="12" fillId="63" borderId="45" applyNumberFormat="0" applyFont="0" applyAlignment="0" applyProtection="0"/>
    <xf numFmtId="0" fontId="12" fillId="63" borderId="45" applyNumberFormat="0" applyFont="0" applyAlignment="0" applyProtection="0"/>
    <xf numFmtId="0" fontId="55" fillId="0" borderId="47" applyNumberFormat="0" applyFill="0" applyAlignment="0" applyProtection="0"/>
    <xf numFmtId="0" fontId="12" fillId="0" borderId="48">
      <alignment vertical="center"/>
    </xf>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164" fontId="14" fillId="5" borderId="48">
      <alignment horizontal="right" vertical="center"/>
    </xf>
    <xf numFmtId="170" fontId="12" fillId="0" borderId="48">
      <alignmen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0" fontId="14" fillId="5" borderId="48">
      <alignment horizontal="righ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170" fontId="12" fillId="0" borderId="48">
      <alignment vertical="center"/>
    </xf>
    <xf numFmtId="0" fontId="12" fillId="0" borderId="48">
      <alignment vertical="center"/>
    </xf>
    <xf numFmtId="170" fontId="12" fillId="0" borderId="48">
      <alignment vertical="center"/>
    </xf>
    <xf numFmtId="164" fontId="14" fillId="5" borderId="48">
      <alignment horizontal="right" vertical="center"/>
    </xf>
    <xf numFmtId="170" fontId="14" fillId="5" borderId="48">
      <alignment horizontal="right" vertical="center"/>
    </xf>
    <xf numFmtId="170" fontId="14" fillId="5" borderId="48">
      <alignment horizontal="right" vertical="center"/>
    </xf>
    <xf numFmtId="170" fontId="14" fillId="5" borderId="48">
      <alignment horizontal="right" vertical="center"/>
    </xf>
    <xf numFmtId="164" fontId="14" fillId="5" borderId="48">
      <alignment horizontal="right" vertical="center"/>
    </xf>
    <xf numFmtId="0" fontId="48" fillId="45" borderId="44" applyNumberFormat="0" applyAlignment="0" applyProtection="0"/>
    <xf numFmtId="0" fontId="48" fillId="45" borderId="44" applyNumberFormat="0" applyAlignment="0" applyProtection="0"/>
    <xf numFmtId="0" fontId="38" fillId="59" borderId="44" applyNumberFormat="0" applyAlignment="0" applyProtection="0"/>
    <xf numFmtId="170" fontId="12" fillId="0" borderId="48">
      <alignmen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170" fontId="12" fillId="0" borderId="48">
      <alignment vertical="center"/>
    </xf>
    <xf numFmtId="0" fontId="12" fillId="0" borderId="48">
      <alignment vertical="center"/>
    </xf>
    <xf numFmtId="164" fontId="14" fillId="5" borderId="48">
      <alignment horizontal="righ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0" fontId="14" fillId="5" borderId="48">
      <alignment horizontal="right" vertical="center"/>
    </xf>
    <xf numFmtId="170" fontId="14" fillId="5" borderId="48">
      <alignment horizontal="right" vertical="center"/>
    </xf>
    <xf numFmtId="164" fontId="14" fillId="5" borderId="48">
      <alignment horizontal="right" vertical="center"/>
    </xf>
    <xf numFmtId="170" fontId="12" fillId="0" borderId="48">
      <alignment vertical="center"/>
    </xf>
    <xf numFmtId="0" fontId="12" fillId="0" borderId="48">
      <alignmen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170" fontId="12" fillId="0" borderId="48">
      <alignment vertical="center"/>
    </xf>
    <xf numFmtId="164" fontId="14" fillId="5" borderId="48">
      <alignment horizontal="right" vertical="center"/>
    </xf>
    <xf numFmtId="0" fontId="12" fillId="0" borderId="48">
      <alignment vertical="center"/>
    </xf>
    <xf numFmtId="0" fontId="55" fillId="0" borderId="47" applyNumberFormat="0" applyFill="0" applyAlignment="0" applyProtection="0"/>
    <xf numFmtId="0" fontId="55" fillId="0" borderId="47" applyNumberFormat="0" applyFill="0" applyAlignment="0" applyProtection="0"/>
    <xf numFmtId="0" fontId="55" fillId="0" borderId="47" applyNumberFormat="0" applyFill="0" applyAlignment="0" applyProtection="0"/>
    <xf numFmtId="0" fontId="55" fillId="0" borderId="47" applyNumberFormat="0" applyFill="0" applyAlignment="0" applyProtection="0"/>
    <xf numFmtId="0" fontId="48" fillId="45" borderId="44"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48" fillId="45" borderId="44" applyNumberFormat="0" applyAlignment="0" applyProtection="0"/>
    <xf numFmtId="0" fontId="12" fillId="0" borderId="48">
      <alignment vertical="center"/>
    </xf>
    <xf numFmtId="0" fontId="55" fillId="0" borderId="47" applyNumberFormat="0" applyFill="0" applyAlignment="0" applyProtection="0"/>
    <xf numFmtId="164" fontId="14" fillId="5" borderId="48">
      <alignment horizontal="right" vertical="center"/>
    </xf>
    <xf numFmtId="0" fontId="12" fillId="0" borderId="48">
      <alignment vertical="center"/>
    </xf>
    <xf numFmtId="164" fontId="14" fillId="5" borderId="48">
      <alignment horizontal="right" vertical="center"/>
    </xf>
    <xf numFmtId="170" fontId="12" fillId="0" borderId="48">
      <alignment vertical="center"/>
    </xf>
    <xf numFmtId="0" fontId="48" fillId="45" borderId="44" applyNumberFormat="0" applyAlignment="0" applyProtection="0"/>
    <xf numFmtId="0" fontId="55" fillId="0" borderId="47" applyNumberFormat="0" applyFill="0" applyAlignment="0" applyProtection="0"/>
    <xf numFmtId="0" fontId="48" fillId="45" borderId="44" applyNumberFormat="0" applyAlignment="0" applyProtection="0"/>
    <xf numFmtId="0" fontId="38" fillId="59" borderId="44" applyNumberFormat="0" applyAlignment="0" applyProtection="0"/>
    <xf numFmtId="164" fontId="14" fillId="5" borderId="48">
      <alignment horizontal="right" vertical="center"/>
    </xf>
    <xf numFmtId="0" fontId="48" fillId="45" borderId="44" applyNumberFormat="0" applyAlignment="0" applyProtection="0"/>
    <xf numFmtId="0" fontId="38" fillId="59" borderId="44" applyNumberFormat="0" applyAlignment="0" applyProtection="0"/>
    <xf numFmtId="164" fontId="14" fillId="5" borderId="48">
      <alignment horizontal="right" vertical="center"/>
    </xf>
    <xf numFmtId="0" fontId="12" fillId="63" borderId="45" applyNumberFormat="0" applyFont="0" applyAlignment="0" applyProtection="0"/>
    <xf numFmtId="0" fontId="12" fillId="63" borderId="45" applyNumberFormat="0" applyFont="0" applyAlignment="0" applyProtection="0"/>
    <xf numFmtId="0" fontId="48" fillId="45" borderId="44" applyNumberFormat="0" applyAlignment="0" applyProtection="0"/>
    <xf numFmtId="0" fontId="48" fillId="45" borderId="44" applyNumberFormat="0" applyAlignment="0" applyProtection="0"/>
    <xf numFmtId="0" fontId="38" fillId="59" borderId="44" applyNumberFormat="0" applyAlignment="0" applyProtection="0"/>
    <xf numFmtId="170" fontId="12" fillId="0" borderId="48">
      <alignment vertical="center"/>
    </xf>
    <xf numFmtId="164" fontId="14" fillId="5" borderId="48">
      <alignment horizontal="right" vertical="center"/>
    </xf>
    <xf numFmtId="0" fontId="53" fillId="59" borderId="46" applyNumberFormat="0" applyAlignment="0" applyProtection="0"/>
    <xf numFmtId="0" fontId="53" fillId="59" borderId="46" applyNumberFormat="0" applyAlignment="0" applyProtection="0"/>
    <xf numFmtId="0" fontId="48" fillId="45" borderId="44" applyNumberFormat="0" applyAlignment="0" applyProtection="0"/>
    <xf numFmtId="164" fontId="14" fillId="5" borderId="48">
      <alignment horizontal="right" vertical="center"/>
    </xf>
    <xf numFmtId="170" fontId="14" fillId="5" borderId="48">
      <alignment horizontal="right" vertical="center"/>
    </xf>
    <xf numFmtId="0" fontId="48" fillId="45" borderId="44" applyNumberFormat="0" applyAlignment="0" applyProtection="0"/>
    <xf numFmtId="170" fontId="12" fillId="0" borderId="48">
      <alignment vertical="center"/>
    </xf>
    <xf numFmtId="0" fontId="12" fillId="63" borderId="45" applyNumberFormat="0" applyFont="0" applyAlignment="0" applyProtection="0"/>
    <xf numFmtId="170" fontId="14" fillId="5" borderId="48">
      <alignment horizontal="right" vertical="center"/>
    </xf>
    <xf numFmtId="0" fontId="53" fillId="59" borderId="46" applyNumberFormat="0" applyAlignment="0" applyProtection="0"/>
    <xf numFmtId="170" fontId="12" fillId="0" borderId="48">
      <alignment vertical="center"/>
    </xf>
    <xf numFmtId="0" fontId="12" fillId="0" borderId="48">
      <alignment vertical="center"/>
    </xf>
    <xf numFmtId="0" fontId="12" fillId="63" borderId="45" applyNumberFormat="0" applyFont="0" applyAlignment="0" applyProtection="0"/>
    <xf numFmtId="0" fontId="12" fillId="0" borderId="48">
      <alignment vertical="center"/>
    </xf>
    <xf numFmtId="170" fontId="14" fillId="5" borderId="48">
      <alignment horizontal="right" vertical="center"/>
    </xf>
    <xf numFmtId="0" fontId="12" fillId="0" borderId="48">
      <alignment vertical="center"/>
    </xf>
    <xf numFmtId="0" fontId="12" fillId="0" borderId="48">
      <alignment vertical="center"/>
    </xf>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53" fillId="59" borderId="46" applyNumberFormat="0" applyAlignment="0" applyProtection="0"/>
    <xf numFmtId="0" fontId="53" fillId="59" borderId="46" applyNumberFormat="0" applyAlignment="0" applyProtection="0"/>
    <xf numFmtId="164" fontId="14" fillId="5" borderId="48">
      <alignment horizontal="right" vertical="center"/>
    </xf>
    <xf numFmtId="0" fontId="53" fillId="59" borderId="46" applyNumberFormat="0" applyAlignment="0" applyProtection="0"/>
    <xf numFmtId="164" fontId="14" fillId="5" borderId="48">
      <alignment horizontal="right" vertical="center"/>
    </xf>
    <xf numFmtId="0" fontId="38" fillId="59" borderId="44" applyNumberFormat="0" applyAlignment="0" applyProtection="0"/>
    <xf numFmtId="0" fontId="12" fillId="63" borderId="45" applyNumberFormat="0" applyFont="0" applyAlignment="0" applyProtection="0"/>
    <xf numFmtId="0" fontId="38" fillId="59" borderId="44" applyNumberFormat="0" applyAlignment="0" applyProtection="0"/>
    <xf numFmtId="164" fontId="14" fillId="5" borderId="48">
      <alignment horizontal="right" vertical="center"/>
    </xf>
    <xf numFmtId="164" fontId="14" fillId="5" borderId="48">
      <alignment horizontal="right" vertical="center"/>
    </xf>
    <xf numFmtId="0" fontId="12" fillId="0" borderId="48">
      <alignment vertical="center"/>
    </xf>
    <xf numFmtId="170" fontId="12" fillId="0" borderId="48">
      <alignment vertical="center"/>
    </xf>
    <xf numFmtId="0" fontId="12" fillId="0" borderId="48">
      <alignment vertical="center"/>
    </xf>
    <xf numFmtId="0" fontId="55" fillId="0" borderId="47" applyNumberFormat="0" applyFill="0" applyAlignment="0" applyProtection="0"/>
    <xf numFmtId="164" fontId="14" fillId="5" borderId="48">
      <alignment horizontal="right" vertical="center"/>
    </xf>
    <xf numFmtId="0" fontId="48" fillId="45"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0" fontId="48" fillId="45" borderId="44" applyNumberFormat="0" applyAlignment="0" applyProtection="0"/>
    <xf numFmtId="164" fontId="14" fillId="5" borderId="48">
      <alignment horizontal="right" vertical="center"/>
    </xf>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0" fontId="12" fillId="0" borderId="48">
      <alignment vertical="center"/>
    </xf>
    <xf numFmtId="164" fontId="14" fillId="5" borderId="48">
      <alignment horizontal="right" vertical="center"/>
    </xf>
    <xf numFmtId="0" fontId="48" fillId="45" borderId="44" applyNumberFormat="0" applyAlignment="0" applyProtection="0"/>
    <xf numFmtId="170" fontId="14" fillId="5" borderId="48">
      <alignment horizontal="right" vertical="center"/>
    </xf>
    <xf numFmtId="0" fontId="48" fillId="45" borderId="44"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53" fillId="59" borderId="46" applyNumberFormat="0" applyAlignment="0" applyProtection="0"/>
    <xf numFmtId="164" fontId="14" fillId="5" borderId="48">
      <alignment horizontal="right" vertical="center"/>
    </xf>
    <xf numFmtId="0" fontId="38" fillId="59" borderId="44" applyNumberFormat="0" applyAlignment="0" applyProtection="0"/>
    <xf numFmtId="164" fontId="14" fillId="5" borderId="48">
      <alignment horizontal="right" vertical="center"/>
    </xf>
    <xf numFmtId="164" fontId="14" fillId="5" borderId="48">
      <alignment horizontal="right" vertical="center"/>
    </xf>
    <xf numFmtId="0" fontId="38" fillId="59" borderId="44" applyNumberFormat="0" applyAlignment="0" applyProtection="0"/>
    <xf numFmtId="0" fontId="12" fillId="0" borderId="48">
      <alignment vertical="center"/>
    </xf>
    <xf numFmtId="0" fontId="12" fillId="63" borderId="45" applyNumberFormat="0" applyFont="0" applyAlignment="0" applyProtection="0"/>
    <xf numFmtId="0" fontId="55" fillId="0" borderId="47" applyNumberFormat="0" applyFill="0" applyAlignment="0" applyProtection="0"/>
    <xf numFmtId="0" fontId="48" fillId="45" borderId="44" applyNumberFormat="0" applyAlignment="0" applyProtection="0"/>
    <xf numFmtId="0" fontId="12" fillId="0" borderId="48">
      <alignment vertical="center"/>
    </xf>
    <xf numFmtId="0" fontId="55" fillId="0" borderId="47" applyNumberFormat="0" applyFill="0" applyAlignment="0" applyProtection="0"/>
    <xf numFmtId="0" fontId="38" fillId="59" borderId="44"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164" fontId="14" fillId="5" borderId="48">
      <alignment horizontal="right" vertical="center"/>
    </xf>
    <xf numFmtId="0" fontId="12" fillId="0" borderId="48">
      <alignment vertical="center"/>
    </xf>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0" fontId="38" fillId="59" borderId="44" applyNumberFormat="0" applyAlignment="0" applyProtection="0"/>
    <xf numFmtId="0" fontId="12" fillId="0" borderId="48">
      <alignment vertical="center"/>
    </xf>
    <xf numFmtId="170" fontId="14" fillId="5" borderId="48">
      <alignment horizontal="right" vertical="center"/>
    </xf>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170" fontId="12" fillId="0" borderId="48">
      <alignment vertical="center"/>
    </xf>
    <xf numFmtId="0" fontId="12" fillId="0" borderId="48">
      <alignment vertical="center"/>
    </xf>
    <xf numFmtId="170" fontId="12" fillId="0" borderId="48">
      <alignment vertical="center"/>
    </xf>
    <xf numFmtId="164" fontId="14" fillId="5" borderId="48">
      <alignment horizontal="right" vertical="center"/>
    </xf>
    <xf numFmtId="170" fontId="14" fillId="5" borderId="48">
      <alignment horizontal="right" vertical="center"/>
    </xf>
    <xf numFmtId="170" fontId="14" fillId="5" borderId="48">
      <alignment horizontal="right" vertical="center"/>
    </xf>
    <xf numFmtId="170" fontId="14" fillId="5" borderId="48">
      <alignment horizontal="right" vertical="center"/>
    </xf>
    <xf numFmtId="164" fontId="14" fillId="5" borderId="48">
      <alignment horizontal="right" vertical="center"/>
    </xf>
    <xf numFmtId="0" fontId="48" fillId="45" borderId="44" applyNumberFormat="0" applyAlignment="0" applyProtection="0"/>
    <xf numFmtId="0" fontId="48" fillId="45" borderId="44" applyNumberFormat="0" applyAlignment="0" applyProtection="0"/>
    <xf numFmtId="0" fontId="38" fillId="59" borderId="44" applyNumberFormat="0" applyAlignment="0" applyProtection="0"/>
    <xf numFmtId="170" fontId="12" fillId="0" borderId="48">
      <alignmen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0" fontId="12" fillId="0" borderId="48">
      <alignment vertical="center"/>
    </xf>
    <xf numFmtId="164" fontId="14" fillId="5" borderId="48">
      <alignment horizontal="right" vertical="center"/>
    </xf>
    <xf numFmtId="0" fontId="48" fillId="45" borderId="44" applyNumberFormat="0" applyAlignment="0" applyProtection="0"/>
    <xf numFmtId="170" fontId="14" fillId="5" borderId="48">
      <alignment horizontal="right" vertical="center"/>
    </xf>
    <xf numFmtId="0" fontId="48" fillId="45" borderId="44" applyNumberFormat="0" applyAlignment="0" applyProtection="0"/>
    <xf numFmtId="164"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0" fontId="53" fillId="59" borderId="46" applyNumberFormat="0" applyAlignment="0" applyProtection="0"/>
    <xf numFmtId="0" fontId="38" fillId="59" borderId="44" applyNumberFormat="0" applyAlignment="0" applyProtection="0"/>
    <xf numFmtId="0" fontId="55" fillId="0" borderId="47" applyNumberFormat="0" applyFill="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55" fillId="0" borderId="47" applyNumberFormat="0" applyFill="0" applyAlignment="0" applyProtection="0"/>
    <xf numFmtId="0" fontId="53" fillId="59" borderId="46" applyNumberFormat="0" applyAlignment="0" applyProtection="0"/>
    <xf numFmtId="0" fontId="38" fillId="59" borderId="44" applyNumberFormat="0" applyAlignment="0" applyProtection="0"/>
    <xf numFmtId="0" fontId="38" fillId="59" borderId="44" applyNumberFormat="0" applyAlignment="0" applyProtection="0"/>
    <xf numFmtId="0" fontId="12" fillId="63" borderId="45" applyNumberFormat="0" applyFont="0" applyAlignment="0" applyProtection="0"/>
    <xf numFmtId="0" fontId="48" fillId="45" borderId="44" applyNumberFormat="0" applyAlignment="0" applyProtection="0"/>
    <xf numFmtId="170" fontId="12" fillId="0" borderId="48">
      <alignment vertical="center"/>
    </xf>
    <xf numFmtId="0" fontId="38" fillId="59" borderId="44" applyNumberFormat="0" applyAlignment="0" applyProtection="0"/>
    <xf numFmtId="164" fontId="14" fillId="5" borderId="48">
      <alignment horizontal="right" vertical="center"/>
    </xf>
    <xf numFmtId="0" fontId="12" fillId="63" borderId="45" applyNumberFormat="0" applyFont="0" applyAlignment="0" applyProtection="0"/>
    <xf numFmtId="0" fontId="12" fillId="0" borderId="48">
      <alignment vertical="center"/>
    </xf>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170" fontId="12" fillId="0" borderId="48">
      <alignment vertical="center"/>
    </xf>
    <xf numFmtId="0" fontId="12" fillId="0" borderId="48">
      <alignment vertical="center"/>
    </xf>
    <xf numFmtId="170" fontId="12" fillId="0" borderId="48">
      <alignment vertical="center"/>
    </xf>
    <xf numFmtId="164" fontId="14" fillId="5" borderId="48">
      <alignment horizontal="right" vertical="center"/>
    </xf>
    <xf numFmtId="170" fontId="14" fillId="5" borderId="48">
      <alignment horizontal="right" vertical="center"/>
    </xf>
    <xf numFmtId="170" fontId="14" fillId="5" borderId="48">
      <alignment horizontal="right" vertical="center"/>
    </xf>
    <xf numFmtId="170" fontId="14" fillId="5" borderId="48">
      <alignment horizontal="right" vertical="center"/>
    </xf>
    <xf numFmtId="164" fontId="14" fillId="5" borderId="48">
      <alignment horizontal="right" vertical="center"/>
    </xf>
    <xf numFmtId="0" fontId="48" fillId="45" borderId="44" applyNumberFormat="0" applyAlignment="0" applyProtection="0"/>
    <xf numFmtId="0" fontId="48" fillId="45" borderId="44" applyNumberFormat="0" applyAlignment="0" applyProtection="0"/>
    <xf numFmtId="0" fontId="38" fillId="59" borderId="44" applyNumberFormat="0" applyAlignment="0" applyProtection="0"/>
    <xf numFmtId="170" fontId="12" fillId="0" borderId="48">
      <alignmen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0" fontId="48" fillId="45" borderId="44" applyNumberFormat="0" applyAlignment="0" applyProtection="0"/>
    <xf numFmtId="170" fontId="12" fillId="0" borderId="48">
      <alignment vertical="center"/>
    </xf>
    <xf numFmtId="0" fontId="12" fillId="0" borderId="48">
      <alignment vertical="center"/>
    </xf>
    <xf numFmtId="170" fontId="12" fillId="0" borderId="48">
      <alignment vertical="center"/>
    </xf>
    <xf numFmtId="0" fontId="12" fillId="63" borderId="45" applyNumberFormat="0" applyFont="0" applyAlignment="0" applyProtection="0"/>
    <xf numFmtId="0" fontId="55" fillId="0" borderId="47" applyNumberFormat="0" applyFill="0" applyAlignment="0" applyProtection="0"/>
    <xf numFmtId="0" fontId="12" fillId="63" borderId="45" applyNumberFormat="0" applyFont="0" applyAlignment="0" applyProtection="0"/>
    <xf numFmtId="170" fontId="12" fillId="0" borderId="48">
      <alignment vertical="center"/>
    </xf>
    <xf numFmtId="0" fontId="12" fillId="0" borderId="48">
      <alignment vertical="center"/>
    </xf>
    <xf numFmtId="164" fontId="14" fillId="5" borderId="48">
      <alignment horizontal="right" vertical="center"/>
    </xf>
    <xf numFmtId="164" fontId="14" fillId="5" borderId="48">
      <alignment horizontal="right" vertical="center"/>
    </xf>
    <xf numFmtId="170"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0" fontId="12" fillId="0" borderId="48">
      <alignment vertical="center"/>
    </xf>
    <xf numFmtId="0" fontId="38" fillId="59" borderId="44" applyNumberFormat="0" applyAlignment="0" applyProtection="0"/>
    <xf numFmtId="0" fontId="12" fillId="0" borderId="48">
      <alignment vertical="center"/>
    </xf>
    <xf numFmtId="170" fontId="12" fillId="0" borderId="48">
      <alignment vertical="center"/>
    </xf>
    <xf numFmtId="170" fontId="12" fillId="0" borderId="48">
      <alignment vertical="center"/>
    </xf>
    <xf numFmtId="164" fontId="14" fillId="5" borderId="48">
      <alignment horizontal="right" vertical="center"/>
    </xf>
    <xf numFmtId="170" fontId="12" fillId="0" borderId="48">
      <alignment vertical="center"/>
    </xf>
    <xf numFmtId="0" fontId="12" fillId="0" borderId="48">
      <alignment vertical="center"/>
    </xf>
    <xf numFmtId="164" fontId="14" fillId="5" borderId="48">
      <alignment horizontal="right" vertical="center"/>
    </xf>
    <xf numFmtId="0" fontId="12" fillId="0" borderId="48">
      <alignment vertical="center"/>
    </xf>
    <xf numFmtId="164" fontId="14" fillId="5" borderId="48">
      <alignment horizontal="right" vertical="center"/>
    </xf>
    <xf numFmtId="0" fontId="38" fillId="59" borderId="44" applyNumberFormat="0" applyAlignment="0" applyProtection="0"/>
    <xf numFmtId="164" fontId="14" fillId="5" borderId="48">
      <alignment horizontal="right" vertical="center"/>
    </xf>
    <xf numFmtId="164" fontId="14" fillId="5" borderId="48">
      <alignment horizontal="right" vertical="center"/>
    </xf>
    <xf numFmtId="0" fontId="38" fillId="59" borderId="44" applyNumberFormat="0" applyAlignment="0" applyProtection="0"/>
    <xf numFmtId="0" fontId="12" fillId="63" borderId="45" applyNumberFormat="0" applyFont="0" applyAlignment="0" applyProtection="0"/>
    <xf numFmtId="164" fontId="14" fillId="5" borderId="48">
      <alignment horizontal="right" vertical="center"/>
    </xf>
    <xf numFmtId="164" fontId="14" fillId="5" borderId="48">
      <alignment horizontal="right" vertical="center"/>
    </xf>
    <xf numFmtId="170" fontId="14" fillId="5" borderId="48">
      <alignment horizontal="right" vertical="center"/>
    </xf>
    <xf numFmtId="164" fontId="14" fillId="5" borderId="48">
      <alignment horizontal="righ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55" fillId="0" borderId="47" applyNumberFormat="0" applyFill="0" applyAlignment="0" applyProtection="0"/>
    <xf numFmtId="0" fontId="48" fillId="45" borderId="44" applyNumberFormat="0" applyAlignment="0" applyProtection="0"/>
    <xf numFmtId="0" fontId="48" fillId="45" borderId="44" applyNumberFormat="0" applyAlignment="0" applyProtection="0"/>
    <xf numFmtId="170" fontId="14" fillId="5" borderId="48">
      <alignment horizontal="right" vertical="center"/>
    </xf>
    <xf numFmtId="170" fontId="14" fillId="5" borderId="48">
      <alignment horizontal="right" vertical="center"/>
    </xf>
    <xf numFmtId="164" fontId="14" fillId="5" borderId="48">
      <alignment horizontal="right" vertical="center"/>
    </xf>
    <xf numFmtId="170" fontId="12" fillId="0" borderId="48">
      <alignment vertical="center"/>
    </xf>
    <xf numFmtId="0" fontId="12" fillId="0" borderId="48">
      <alignmen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12" fillId="0" borderId="48">
      <alignment vertical="center"/>
    </xf>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0" fontId="53" fillId="59" borderId="46" applyNumberFormat="0" applyAlignment="0" applyProtection="0"/>
    <xf numFmtId="0" fontId="38" fillId="59" borderId="44" applyNumberFormat="0" applyAlignment="0" applyProtection="0"/>
    <xf numFmtId="170" fontId="12" fillId="0" borderId="48">
      <alignment vertical="center"/>
    </xf>
    <xf numFmtId="0" fontId="48" fillId="45" borderId="44" applyNumberFormat="0" applyAlignment="0" applyProtection="0"/>
    <xf numFmtId="0" fontId="12" fillId="63" borderId="45" applyNumberFormat="0" applyFont="0" applyAlignment="0" applyProtection="0"/>
    <xf numFmtId="0" fontId="12" fillId="63" borderId="45" applyNumberFormat="0" applyFont="0" applyAlignment="0" applyProtection="0"/>
    <xf numFmtId="170" fontId="12" fillId="0" borderId="48">
      <alignment vertical="center"/>
    </xf>
    <xf numFmtId="0" fontId="38" fillId="59" borderId="44" applyNumberFormat="0" applyAlignment="0" applyProtection="0"/>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0" fontId="48" fillId="45" borderId="44" applyNumberFormat="0" applyAlignment="0" applyProtection="0"/>
    <xf numFmtId="0" fontId="38" fillId="59" borderId="44" applyNumberFormat="0" applyAlignment="0" applyProtection="0"/>
    <xf numFmtId="0" fontId="48" fillId="45" borderId="44" applyNumberFormat="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164" fontId="14" fillId="5" borderId="48">
      <alignment horizontal="right" vertical="center"/>
    </xf>
    <xf numFmtId="0" fontId="48" fillId="45" borderId="44" applyNumberFormat="0" applyAlignment="0" applyProtection="0"/>
    <xf numFmtId="0" fontId="55" fillId="0" borderId="47" applyNumberFormat="0" applyFill="0" applyAlignment="0" applyProtection="0"/>
    <xf numFmtId="170" fontId="14" fillId="5" borderId="48">
      <alignment horizontal="right" vertical="center"/>
    </xf>
    <xf numFmtId="0" fontId="38" fillId="59" borderId="44" applyNumberFormat="0" applyAlignment="0" applyProtection="0"/>
    <xf numFmtId="0" fontId="12" fillId="63" borderId="45" applyNumberFormat="0" applyFont="0" applyAlignment="0" applyProtection="0"/>
    <xf numFmtId="0" fontId="12" fillId="63" borderId="45" applyNumberFormat="0" applyFont="0" applyAlignment="0" applyProtection="0"/>
    <xf numFmtId="164" fontId="14" fillId="5" borderId="48">
      <alignment horizontal="right" vertical="center"/>
    </xf>
    <xf numFmtId="0" fontId="38" fillId="59" borderId="44" applyNumberFormat="0" applyAlignment="0" applyProtection="0"/>
    <xf numFmtId="164" fontId="14" fillId="5" borderId="48">
      <alignment horizontal="right" vertical="center"/>
    </xf>
    <xf numFmtId="164" fontId="14" fillId="5" borderId="48">
      <alignment horizontal="right" vertical="center"/>
    </xf>
    <xf numFmtId="0" fontId="38" fillId="59" borderId="44" applyNumberFormat="0" applyAlignment="0" applyProtection="0"/>
    <xf numFmtId="0" fontId="12" fillId="0" borderId="48">
      <alignment vertical="center"/>
    </xf>
    <xf numFmtId="164" fontId="14" fillId="5" borderId="48">
      <alignment horizontal="right" vertical="center"/>
    </xf>
    <xf numFmtId="164" fontId="14" fillId="5" borderId="48">
      <alignment horizontal="right" vertical="center"/>
    </xf>
    <xf numFmtId="0" fontId="55" fillId="0" borderId="47" applyNumberFormat="0" applyFill="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0" fontId="53" fillId="59" borderId="46" applyNumberFormat="0" applyAlignment="0" applyProtection="0"/>
    <xf numFmtId="0" fontId="12" fillId="63" borderId="45" applyNumberFormat="0" applyFont="0" applyAlignment="0" applyProtection="0"/>
    <xf numFmtId="0" fontId="12" fillId="0" borderId="48">
      <alignment vertical="center"/>
    </xf>
    <xf numFmtId="0" fontId="53" fillId="59" borderId="46" applyNumberFormat="0" applyAlignment="0" applyProtection="0"/>
    <xf numFmtId="164" fontId="14" fillId="5" borderId="48">
      <alignment horizontal="right" vertical="center"/>
    </xf>
    <xf numFmtId="0" fontId="12" fillId="63" borderId="45" applyNumberFormat="0" applyFont="0" applyAlignment="0" applyProtection="0"/>
    <xf numFmtId="0" fontId="48" fillId="45" borderId="44" applyNumberFormat="0" applyAlignment="0" applyProtection="0"/>
    <xf numFmtId="0" fontId="12" fillId="63" borderId="45" applyNumberFormat="0" applyFont="0" applyAlignment="0" applyProtection="0"/>
    <xf numFmtId="0" fontId="12" fillId="0" borderId="48">
      <alignment vertical="center"/>
    </xf>
    <xf numFmtId="0" fontId="53" fillId="59" borderId="46" applyNumberFormat="0" applyAlignment="0" applyProtection="0"/>
    <xf numFmtId="0" fontId="55" fillId="0" borderId="47" applyNumberFormat="0" applyFill="0" applyAlignment="0" applyProtection="0"/>
    <xf numFmtId="170" fontId="12" fillId="0" borderId="48">
      <alignment vertical="center"/>
    </xf>
    <xf numFmtId="0" fontId="48" fillId="45" borderId="44" applyNumberFormat="0" applyAlignment="0" applyProtection="0"/>
    <xf numFmtId="0" fontId="12" fillId="0" borderId="48">
      <alignment vertical="center"/>
    </xf>
    <xf numFmtId="164" fontId="14" fillId="5" borderId="48">
      <alignment horizontal="right" vertical="center"/>
    </xf>
    <xf numFmtId="170" fontId="14" fillId="5" borderId="48">
      <alignment horizontal="right" vertical="center"/>
    </xf>
    <xf numFmtId="170" fontId="14" fillId="5" borderId="48">
      <alignment horizontal="right" vertical="center"/>
    </xf>
    <xf numFmtId="170" fontId="12" fillId="0" borderId="48">
      <alignment vertical="center"/>
    </xf>
    <xf numFmtId="164" fontId="14" fillId="5" borderId="48">
      <alignment horizontal="right" vertical="center"/>
    </xf>
    <xf numFmtId="164" fontId="14" fillId="5" borderId="48">
      <alignment horizontal="right" vertical="center"/>
    </xf>
    <xf numFmtId="164" fontId="14" fillId="5" borderId="48">
      <alignment horizontal="right" vertical="center"/>
    </xf>
    <xf numFmtId="0" fontId="12" fillId="63" borderId="45" applyNumberFormat="0" applyFont="0" applyAlignment="0" applyProtection="0"/>
    <xf numFmtId="0" fontId="38" fillId="59"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12" fillId="63" borderId="45" applyNumberFormat="0" applyFont="0" applyAlignment="0" applyProtection="0"/>
    <xf numFmtId="0" fontId="48" fillId="45" borderId="44" applyNumberFormat="0" applyAlignment="0" applyProtection="0"/>
    <xf numFmtId="0" fontId="38" fillId="59" borderId="44" applyNumberFormat="0" applyAlignment="0" applyProtection="0"/>
    <xf numFmtId="170" fontId="12" fillId="0" borderId="48">
      <alignmen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48" fillId="45" borderId="44" applyNumberFormat="0" applyAlignment="0" applyProtection="0"/>
    <xf numFmtId="0" fontId="38" fillId="59" borderId="44" applyNumberFormat="0" applyAlignment="0" applyProtection="0"/>
    <xf numFmtId="0" fontId="48" fillId="45" borderId="44" applyNumberFormat="0" applyAlignment="0" applyProtection="0"/>
    <xf numFmtId="164" fontId="14" fillId="5" borderId="48">
      <alignment horizontal="right" vertical="center"/>
    </xf>
    <xf numFmtId="0" fontId="53" fillId="59" borderId="46" applyNumberFormat="0" applyAlignment="0" applyProtection="0"/>
    <xf numFmtId="0" fontId="38" fillId="59" borderId="44"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12" fillId="0" borderId="48">
      <alignment vertical="center"/>
    </xf>
    <xf numFmtId="0" fontId="38" fillId="59" borderId="44" applyNumberFormat="0" applyAlignment="0" applyProtection="0"/>
    <xf numFmtId="0" fontId="53" fillId="59" borderId="46" applyNumberFormat="0" applyAlignment="0" applyProtection="0"/>
    <xf numFmtId="0" fontId="53" fillId="59" borderId="46" applyNumberFormat="0" applyAlignment="0" applyProtection="0"/>
    <xf numFmtId="170" fontId="12" fillId="0" borderId="48">
      <alignment vertical="center"/>
    </xf>
    <xf numFmtId="0" fontId="38" fillId="59" borderId="44" applyNumberFormat="0" applyAlignment="0" applyProtection="0"/>
    <xf numFmtId="164" fontId="14" fillId="5" borderId="48">
      <alignment horizontal="right" vertical="center"/>
    </xf>
    <xf numFmtId="164" fontId="14" fillId="5" borderId="48">
      <alignment horizontal="right" vertical="center"/>
    </xf>
    <xf numFmtId="170" fontId="12" fillId="0" borderId="48">
      <alignment vertical="center"/>
    </xf>
    <xf numFmtId="164" fontId="14" fillId="5" borderId="48">
      <alignment horizontal="right" vertical="center"/>
    </xf>
    <xf numFmtId="0" fontId="38" fillId="59" borderId="44" applyNumberFormat="0" applyAlignment="0" applyProtection="0"/>
    <xf numFmtId="164" fontId="14" fillId="5" borderId="48">
      <alignment horizontal="right" vertical="center"/>
    </xf>
    <xf numFmtId="170" fontId="14" fillId="5" borderId="48">
      <alignment horizontal="right" vertical="center"/>
    </xf>
    <xf numFmtId="170" fontId="14" fillId="5" borderId="48">
      <alignment horizontal="right" vertical="center"/>
    </xf>
    <xf numFmtId="0" fontId="12" fillId="0" borderId="48">
      <alignment vertical="center"/>
    </xf>
    <xf numFmtId="0" fontId="38" fillId="59" borderId="44" applyNumberFormat="0" applyAlignment="0" applyProtection="0"/>
    <xf numFmtId="0" fontId="12" fillId="0" borderId="48">
      <alignment vertical="center"/>
    </xf>
    <xf numFmtId="0" fontId="48" fillId="45" borderId="44" applyNumberFormat="0" applyAlignment="0" applyProtection="0"/>
    <xf numFmtId="0" fontId="55" fillId="0" borderId="47" applyNumberFormat="0" applyFill="0" applyAlignment="0" applyProtection="0"/>
    <xf numFmtId="0" fontId="53" fillId="59" borderId="46" applyNumberFormat="0" applyAlignment="0" applyProtection="0"/>
    <xf numFmtId="0" fontId="38" fillId="59" borderId="44" applyNumberFormat="0" applyAlignment="0" applyProtection="0"/>
    <xf numFmtId="164" fontId="14" fillId="5" borderId="48">
      <alignment horizontal="right" vertical="center"/>
    </xf>
    <xf numFmtId="0" fontId="53" fillId="59" borderId="46" applyNumberFormat="0" applyAlignment="0" applyProtection="0"/>
    <xf numFmtId="0" fontId="53" fillId="59" borderId="46" applyNumberFormat="0" applyAlignment="0" applyProtection="0"/>
    <xf numFmtId="0" fontId="12" fillId="63" borderId="45" applyNumberFormat="0" applyFont="0" applyAlignment="0" applyProtection="0"/>
    <xf numFmtId="164" fontId="14" fillId="5" borderId="48">
      <alignment horizontal="right" vertical="center"/>
    </xf>
    <xf numFmtId="0" fontId="12" fillId="63" borderId="45" applyNumberFormat="0" applyFont="0" applyAlignment="0" applyProtection="0"/>
    <xf numFmtId="0" fontId="53" fillId="59" borderId="46"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55" fillId="0" borderId="47" applyNumberFormat="0" applyFill="0" applyAlignment="0" applyProtection="0"/>
    <xf numFmtId="0" fontId="55" fillId="0" borderId="47" applyNumberFormat="0" applyFill="0" applyAlignment="0" applyProtection="0"/>
    <xf numFmtId="0" fontId="48" fillId="45" borderId="44" applyNumberFormat="0" applyAlignment="0" applyProtection="0"/>
    <xf numFmtId="0" fontId="53" fillId="59" borderId="46" applyNumberFormat="0" applyAlignment="0" applyProtection="0"/>
    <xf numFmtId="0" fontId="12" fillId="0" borderId="48">
      <alignment vertical="center"/>
    </xf>
    <xf numFmtId="170" fontId="14" fillId="5" borderId="48">
      <alignment horizontal="right" vertical="center"/>
    </xf>
    <xf numFmtId="164" fontId="14" fillId="5" borderId="48">
      <alignment horizontal="right" vertical="center"/>
    </xf>
    <xf numFmtId="0" fontId="38" fillId="59" borderId="44" applyNumberFormat="0" applyAlignment="0" applyProtection="0"/>
    <xf numFmtId="0" fontId="53" fillId="59" borderId="46" applyNumberFormat="0" applyAlignment="0" applyProtection="0"/>
    <xf numFmtId="0" fontId="48" fillId="45" borderId="44" applyNumberFormat="0" applyAlignment="0" applyProtection="0"/>
    <xf numFmtId="164" fontId="14" fillId="5" borderId="48">
      <alignment horizontal="right" vertical="center"/>
    </xf>
    <xf numFmtId="0" fontId="55" fillId="0" borderId="47" applyNumberFormat="0" applyFill="0" applyAlignment="0" applyProtection="0"/>
    <xf numFmtId="170" fontId="12" fillId="0" borderId="48">
      <alignment vertical="center"/>
    </xf>
    <xf numFmtId="0" fontId="55" fillId="0" borderId="47" applyNumberFormat="0" applyFill="0" applyAlignment="0" applyProtection="0"/>
    <xf numFmtId="170" fontId="14" fillId="5" borderId="48">
      <alignment horizontal="right" vertical="center"/>
    </xf>
    <xf numFmtId="170" fontId="12" fillId="0" borderId="48">
      <alignment vertical="center"/>
    </xf>
    <xf numFmtId="164" fontId="14" fillId="5" borderId="48">
      <alignment horizontal="right" vertical="center"/>
    </xf>
    <xf numFmtId="0" fontId="12" fillId="0" borderId="48">
      <alignment vertical="center"/>
    </xf>
    <xf numFmtId="0" fontId="12" fillId="0" borderId="48">
      <alignment vertical="center"/>
    </xf>
    <xf numFmtId="164" fontId="14" fillId="5" borderId="48">
      <alignment horizontal="right" vertical="center"/>
    </xf>
    <xf numFmtId="170" fontId="14" fillId="5" borderId="48">
      <alignment horizontal="right" vertical="center"/>
    </xf>
    <xf numFmtId="0" fontId="12" fillId="63" borderId="45" applyNumberFormat="0" applyFont="0" applyAlignment="0" applyProtection="0"/>
    <xf numFmtId="0" fontId="12" fillId="63" borderId="45" applyNumberFormat="0" applyFont="0" applyAlignment="0" applyProtection="0"/>
    <xf numFmtId="164"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170" fontId="12" fillId="0" borderId="48">
      <alignment vertical="center"/>
    </xf>
    <xf numFmtId="164" fontId="14" fillId="5" borderId="48">
      <alignment horizontal="right" vertical="center"/>
    </xf>
    <xf numFmtId="164" fontId="14" fillId="5" borderId="48">
      <alignment horizontal="right" vertical="center"/>
    </xf>
    <xf numFmtId="0" fontId="48" fillId="45" borderId="44" applyNumberFormat="0" applyAlignment="0" applyProtection="0"/>
    <xf numFmtId="0" fontId="12" fillId="0" borderId="48">
      <alignment vertical="center"/>
    </xf>
    <xf numFmtId="0" fontId="12" fillId="0" borderId="48">
      <alignment vertical="center"/>
    </xf>
    <xf numFmtId="0" fontId="12" fillId="0" borderId="48">
      <alignment vertical="center"/>
    </xf>
    <xf numFmtId="0" fontId="12" fillId="63" borderId="45" applyNumberFormat="0" applyFont="0" applyAlignment="0" applyProtection="0"/>
    <xf numFmtId="170" fontId="12" fillId="0" borderId="48">
      <alignment vertical="center"/>
    </xf>
    <xf numFmtId="164" fontId="14" fillId="5" borderId="48">
      <alignment horizontal="right" vertical="center"/>
    </xf>
    <xf numFmtId="170" fontId="12" fillId="0" borderId="48">
      <alignment vertical="center"/>
    </xf>
    <xf numFmtId="0" fontId="53" fillId="59" borderId="46" applyNumberFormat="0" applyAlignment="0" applyProtection="0"/>
    <xf numFmtId="0" fontId="12" fillId="0" borderId="48">
      <alignment vertical="center"/>
    </xf>
    <xf numFmtId="0" fontId="38" fillId="59" borderId="44" applyNumberFormat="0" applyAlignment="0" applyProtection="0"/>
    <xf numFmtId="164" fontId="14" fillId="5" borderId="48">
      <alignment horizontal="right" vertical="center"/>
    </xf>
    <xf numFmtId="164" fontId="14" fillId="5" borderId="48">
      <alignment horizontal="right" vertical="center"/>
    </xf>
    <xf numFmtId="0" fontId="12" fillId="0" borderId="48">
      <alignment vertical="center"/>
    </xf>
    <xf numFmtId="170" fontId="12" fillId="0" borderId="48">
      <alignment vertical="center"/>
    </xf>
    <xf numFmtId="0" fontId="53" fillId="59" borderId="46" applyNumberFormat="0" applyAlignment="0" applyProtection="0"/>
    <xf numFmtId="0" fontId="12" fillId="0" borderId="48">
      <alignment vertical="center"/>
    </xf>
    <xf numFmtId="0" fontId="48" fillId="45" borderId="44" applyNumberFormat="0" applyAlignment="0" applyProtection="0"/>
    <xf numFmtId="0" fontId="48" fillId="45" borderId="44" applyNumberFormat="0" applyAlignment="0" applyProtection="0"/>
    <xf numFmtId="0" fontId="12" fillId="0" borderId="48">
      <alignment vertical="center"/>
    </xf>
    <xf numFmtId="0" fontId="12" fillId="0" borderId="48">
      <alignment vertical="center"/>
    </xf>
    <xf numFmtId="0" fontId="38" fillId="59" borderId="44" applyNumberFormat="0" applyAlignment="0" applyProtection="0"/>
    <xf numFmtId="170" fontId="14" fillId="5" borderId="48">
      <alignment horizontal="right" vertical="center"/>
    </xf>
    <xf numFmtId="170" fontId="14" fillId="5" borderId="48">
      <alignment horizontal="right" vertical="center"/>
    </xf>
    <xf numFmtId="0" fontId="53" fillId="59" borderId="46" applyNumberFormat="0" applyAlignment="0" applyProtection="0"/>
    <xf numFmtId="164" fontId="14" fillId="5" borderId="48">
      <alignment horizontal="right" vertical="center"/>
    </xf>
    <xf numFmtId="0" fontId="55" fillId="0" borderId="47" applyNumberFormat="0" applyFill="0" applyAlignment="0" applyProtection="0"/>
    <xf numFmtId="0" fontId="12" fillId="0" borderId="48">
      <alignment vertical="center"/>
    </xf>
    <xf numFmtId="0" fontId="55" fillId="0" borderId="47" applyNumberFormat="0" applyFill="0" applyAlignment="0" applyProtection="0"/>
    <xf numFmtId="170" fontId="12" fillId="0" borderId="48">
      <alignment vertical="center"/>
    </xf>
    <xf numFmtId="164" fontId="14" fillId="5" borderId="48">
      <alignment horizontal="right" vertical="center"/>
    </xf>
    <xf numFmtId="0" fontId="53" fillId="59" borderId="46" applyNumberFormat="0" applyAlignment="0" applyProtection="0"/>
    <xf numFmtId="170" fontId="12" fillId="0" borderId="48">
      <alignment vertical="center"/>
    </xf>
    <xf numFmtId="0" fontId="48" fillId="45" borderId="44" applyNumberFormat="0" applyAlignment="0" applyProtection="0"/>
    <xf numFmtId="0" fontId="12" fillId="0" borderId="48">
      <alignment vertical="center"/>
    </xf>
    <xf numFmtId="0" fontId="12" fillId="0" borderId="48">
      <alignment vertical="center"/>
    </xf>
    <xf numFmtId="0" fontId="12" fillId="0" borderId="48">
      <alignment vertical="center"/>
    </xf>
    <xf numFmtId="0" fontId="12" fillId="0" borderId="48">
      <alignment vertical="center"/>
    </xf>
    <xf numFmtId="164" fontId="14" fillId="5" borderId="48">
      <alignment horizontal="right" vertical="center"/>
    </xf>
    <xf numFmtId="0" fontId="53" fillId="59" borderId="46" applyNumberFormat="0" applyAlignment="0" applyProtection="0"/>
    <xf numFmtId="0" fontId="12" fillId="0" borderId="48">
      <alignment vertical="center"/>
    </xf>
    <xf numFmtId="0" fontId="53" fillId="59" borderId="46" applyNumberFormat="0" applyAlignment="0" applyProtection="0"/>
    <xf numFmtId="164" fontId="14" fillId="5" borderId="48">
      <alignment horizontal="right" vertical="center"/>
    </xf>
    <xf numFmtId="0" fontId="55" fillId="0" borderId="47" applyNumberFormat="0" applyFill="0" applyAlignment="0" applyProtection="0"/>
    <xf numFmtId="0" fontId="12" fillId="0" borderId="48">
      <alignment vertical="center"/>
    </xf>
    <xf numFmtId="0" fontId="12" fillId="0" borderId="48">
      <alignment vertical="center"/>
    </xf>
    <xf numFmtId="0" fontId="12" fillId="0" borderId="48">
      <alignment vertical="center"/>
    </xf>
    <xf numFmtId="0" fontId="55" fillId="0" borderId="47" applyNumberFormat="0" applyFill="0" applyAlignment="0" applyProtection="0"/>
    <xf numFmtId="0" fontId="38" fillId="59" borderId="44" applyNumberFormat="0" applyAlignment="0" applyProtection="0"/>
    <xf numFmtId="0" fontId="48" fillId="45" borderId="44" applyNumberFormat="0" applyAlignment="0" applyProtection="0"/>
    <xf numFmtId="164" fontId="14" fillId="5" borderId="48">
      <alignment horizontal="right" vertical="center"/>
    </xf>
    <xf numFmtId="164" fontId="14" fillId="5" borderId="48">
      <alignment horizontal="right" vertical="center"/>
    </xf>
    <xf numFmtId="0" fontId="12" fillId="0" borderId="48">
      <alignment vertical="center"/>
    </xf>
    <xf numFmtId="0" fontId="12" fillId="0" borderId="48">
      <alignment vertical="center"/>
    </xf>
    <xf numFmtId="0" fontId="53" fillId="59" borderId="46" applyNumberFormat="0" applyAlignment="0" applyProtection="0"/>
    <xf numFmtId="0" fontId="12" fillId="0" borderId="48">
      <alignment vertical="center"/>
    </xf>
    <xf numFmtId="0" fontId="12" fillId="63" borderId="45" applyNumberFormat="0" applyFont="0" applyAlignment="0" applyProtection="0"/>
    <xf numFmtId="164" fontId="14" fillId="5" borderId="48">
      <alignment horizontal="right" vertical="center"/>
    </xf>
    <xf numFmtId="0" fontId="48" fillId="45" borderId="44" applyNumberFormat="0" applyAlignment="0" applyProtection="0"/>
    <xf numFmtId="0" fontId="53" fillId="59" borderId="46" applyNumberFormat="0" applyAlignment="0" applyProtection="0"/>
    <xf numFmtId="164" fontId="14" fillId="5" borderId="48">
      <alignment horizontal="right" vertical="center"/>
    </xf>
    <xf numFmtId="0" fontId="12" fillId="0" borderId="48">
      <alignment vertical="center"/>
    </xf>
    <xf numFmtId="0" fontId="48" fillId="45" borderId="44" applyNumberFormat="0" applyAlignment="0" applyProtection="0"/>
    <xf numFmtId="0" fontId="55" fillId="0" borderId="47" applyNumberFormat="0" applyFill="0" applyAlignment="0" applyProtection="0"/>
    <xf numFmtId="0" fontId="55" fillId="0" borderId="47" applyNumberFormat="0" applyFill="0" applyAlignment="0" applyProtection="0"/>
    <xf numFmtId="164" fontId="14" fillId="5" borderId="48">
      <alignment horizontal="right" vertical="center"/>
    </xf>
    <xf numFmtId="0" fontId="48" fillId="45" borderId="44" applyNumberFormat="0" applyAlignment="0" applyProtection="0"/>
    <xf numFmtId="0" fontId="38" fillId="59" borderId="44" applyNumberFormat="0" applyAlignment="0" applyProtection="0"/>
    <xf numFmtId="170" fontId="12" fillId="0" borderId="48">
      <alignment vertical="center"/>
    </xf>
    <xf numFmtId="0" fontId="12" fillId="0" borderId="48">
      <alignment vertical="center"/>
    </xf>
    <xf numFmtId="0" fontId="53" fillId="59" borderId="46" applyNumberFormat="0" applyAlignment="0" applyProtection="0"/>
    <xf numFmtId="0" fontId="53" fillId="59" borderId="46" applyNumberFormat="0" applyAlignment="0" applyProtection="0"/>
    <xf numFmtId="170" fontId="14" fillId="5" borderId="48">
      <alignment horizontal="right" vertical="center"/>
    </xf>
    <xf numFmtId="0" fontId="48" fillId="45" borderId="44" applyNumberFormat="0" applyAlignment="0" applyProtection="0"/>
    <xf numFmtId="0" fontId="38" fillId="59" borderId="44" applyNumberFormat="0" applyAlignment="0" applyProtection="0"/>
    <xf numFmtId="170" fontId="12" fillId="0" borderId="48">
      <alignment vertical="center"/>
    </xf>
    <xf numFmtId="0" fontId="12" fillId="63" borderId="45" applyNumberFormat="0" applyFont="0" applyAlignment="0" applyProtection="0"/>
    <xf numFmtId="170" fontId="14" fillId="5" borderId="48">
      <alignment horizontal="right" vertical="center"/>
    </xf>
    <xf numFmtId="0" fontId="12" fillId="0" borderId="48">
      <alignment vertical="center"/>
    </xf>
    <xf numFmtId="0" fontId="12" fillId="0" borderId="48">
      <alignment vertical="center"/>
    </xf>
    <xf numFmtId="0" fontId="53" fillId="59" borderId="46" applyNumberFormat="0" applyAlignment="0" applyProtection="0"/>
    <xf numFmtId="0" fontId="48" fillId="45" borderId="44" applyNumberFormat="0" applyAlignment="0" applyProtection="0"/>
    <xf numFmtId="0" fontId="55" fillId="0" borderId="47" applyNumberFormat="0" applyFill="0" applyAlignment="0" applyProtection="0"/>
    <xf numFmtId="0" fontId="53" fillId="59" borderId="46" applyNumberFormat="0" applyAlignment="0" applyProtection="0"/>
    <xf numFmtId="0" fontId="12" fillId="63" borderId="45" applyNumberFormat="0" applyFont="0" applyAlignment="0" applyProtection="0"/>
    <xf numFmtId="0" fontId="12" fillId="0" borderId="48">
      <alignment vertical="center"/>
    </xf>
    <xf numFmtId="0" fontId="12" fillId="63" borderId="45" applyNumberFormat="0" applyFont="0" applyAlignment="0" applyProtection="0"/>
    <xf numFmtId="0" fontId="12" fillId="0" borderId="48">
      <alignment vertical="center"/>
    </xf>
    <xf numFmtId="0" fontId="12" fillId="0" borderId="48">
      <alignment vertical="center"/>
    </xf>
    <xf numFmtId="164" fontId="14" fillId="5" borderId="48">
      <alignment horizontal="right" vertical="center"/>
    </xf>
    <xf numFmtId="0" fontId="48" fillId="45" borderId="44" applyNumberFormat="0" applyAlignment="0" applyProtection="0"/>
    <xf numFmtId="0" fontId="53" fillId="59" borderId="46" applyNumberFormat="0" applyAlignment="0" applyProtection="0"/>
    <xf numFmtId="0" fontId="55" fillId="0" borderId="47" applyNumberFormat="0" applyFill="0" applyAlignment="0" applyProtection="0"/>
    <xf numFmtId="170" fontId="14" fillId="5" borderId="48">
      <alignment horizontal="right" vertical="center"/>
    </xf>
    <xf numFmtId="0" fontId="12" fillId="0" borderId="48">
      <alignment vertical="center"/>
    </xf>
    <xf numFmtId="164" fontId="14" fillId="5" borderId="48">
      <alignment horizontal="right" vertical="center"/>
    </xf>
    <xf numFmtId="170" fontId="12" fillId="0" borderId="48">
      <alignment vertical="center"/>
    </xf>
    <xf numFmtId="0" fontId="12" fillId="0" borderId="48">
      <alignment vertical="center"/>
    </xf>
    <xf numFmtId="164" fontId="14" fillId="5" borderId="48">
      <alignment horizontal="righ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0" fontId="14" fillId="5" borderId="48">
      <alignment horizontal="right" vertical="center"/>
    </xf>
    <xf numFmtId="170" fontId="14" fillId="5" borderId="48">
      <alignment horizontal="right" vertical="center"/>
    </xf>
    <xf numFmtId="164" fontId="14" fillId="5" borderId="48">
      <alignment horizontal="right" vertical="center"/>
    </xf>
    <xf numFmtId="170" fontId="12" fillId="0" borderId="48">
      <alignment vertical="center"/>
    </xf>
    <xf numFmtId="0" fontId="12" fillId="0" borderId="48">
      <alignmen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164" fontId="14" fillId="5" borderId="48">
      <alignment horizontal="right" vertical="center"/>
    </xf>
    <xf numFmtId="0" fontId="12" fillId="0" borderId="48">
      <alignment vertical="center"/>
    </xf>
    <xf numFmtId="164" fontId="14" fillId="5" borderId="48">
      <alignment horizontal="right" vertical="center"/>
    </xf>
    <xf numFmtId="0" fontId="48" fillId="45" borderId="44" applyNumberFormat="0" applyAlignment="0" applyProtection="0"/>
    <xf numFmtId="0" fontId="12" fillId="0" borderId="48">
      <alignment vertical="center"/>
    </xf>
    <xf numFmtId="0" fontId="53" fillId="59" borderId="46" applyNumberFormat="0" applyAlignment="0" applyProtection="0"/>
    <xf numFmtId="170" fontId="12" fillId="0" borderId="48">
      <alignment vertical="center"/>
    </xf>
    <xf numFmtId="0" fontId="12" fillId="63" borderId="45" applyNumberFormat="0" applyFont="0" applyAlignment="0" applyProtection="0"/>
    <xf numFmtId="0" fontId="12" fillId="0" borderId="48">
      <alignment vertical="center"/>
    </xf>
    <xf numFmtId="0" fontId="53" fillId="59" borderId="46" applyNumberFormat="0" applyAlignment="0" applyProtection="0"/>
    <xf numFmtId="0" fontId="53" fillId="59" borderId="46" applyNumberFormat="0" applyAlignment="0" applyProtection="0"/>
    <xf numFmtId="0" fontId="38" fillId="59" borderId="44" applyNumberFormat="0" applyAlignment="0" applyProtection="0"/>
    <xf numFmtId="0" fontId="12" fillId="0" borderId="48">
      <alignment vertical="center"/>
    </xf>
    <xf numFmtId="0" fontId="12" fillId="63" borderId="45" applyNumberFormat="0" applyFon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0" borderId="48">
      <alignment vertical="center"/>
    </xf>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164" fontId="14" fillId="5" borderId="48">
      <alignment horizontal="right" vertical="center"/>
    </xf>
    <xf numFmtId="0" fontId="38" fillId="59" borderId="44" applyNumberFormat="0" applyAlignment="0" applyProtection="0"/>
    <xf numFmtId="0" fontId="53" fillId="59" borderId="46" applyNumberFormat="0" applyAlignment="0" applyProtection="0"/>
    <xf numFmtId="0" fontId="55" fillId="0" borderId="47" applyNumberFormat="0" applyFill="0" applyAlignment="0" applyProtection="0"/>
    <xf numFmtId="170" fontId="12" fillId="0" borderId="48">
      <alignment vertical="center"/>
    </xf>
    <xf numFmtId="0" fontId="38" fillId="59" borderId="44"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170" fontId="12" fillId="0" borderId="48">
      <alignment vertical="center"/>
    </xf>
    <xf numFmtId="0" fontId="12" fillId="0" borderId="48">
      <alignment vertical="center"/>
    </xf>
    <xf numFmtId="170" fontId="12" fillId="0" borderId="48">
      <alignment vertical="center"/>
    </xf>
    <xf numFmtId="164" fontId="14" fillId="5" borderId="48">
      <alignment horizontal="right" vertical="center"/>
    </xf>
    <xf numFmtId="170" fontId="14" fillId="5" borderId="48">
      <alignment horizontal="right" vertical="center"/>
    </xf>
    <xf numFmtId="170" fontId="14" fillId="5" borderId="48">
      <alignment horizontal="right" vertical="center"/>
    </xf>
    <xf numFmtId="170" fontId="14" fillId="5" borderId="48">
      <alignment horizontal="right" vertical="center"/>
    </xf>
    <xf numFmtId="164" fontId="14" fillId="5" borderId="48">
      <alignment horizontal="right" vertical="center"/>
    </xf>
    <xf numFmtId="0" fontId="48" fillId="45" borderId="44" applyNumberFormat="0" applyAlignment="0" applyProtection="0"/>
    <xf numFmtId="0" fontId="48" fillId="45" borderId="44" applyNumberFormat="0" applyAlignment="0" applyProtection="0"/>
    <xf numFmtId="0" fontId="38" fillId="59" borderId="44" applyNumberFormat="0" applyAlignment="0" applyProtection="0"/>
    <xf numFmtId="170" fontId="12" fillId="0" borderId="48">
      <alignmen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170" fontId="14" fillId="5" borderId="48">
      <alignment horizontal="right" vertical="center"/>
    </xf>
    <xf numFmtId="0" fontId="12" fillId="63" borderId="45" applyNumberFormat="0" applyFont="0" applyAlignment="0" applyProtection="0"/>
    <xf numFmtId="164" fontId="14" fillId="5" borderId="48">
      <alignment horizontal="right" vertical="center"/>
    </xf>
    <xf numFmtId="0" fontId="12" fillId="0" borderId="48">
      <alignment vertical="center"/>
    </xf>
    <xf numFmtId="0" fontId="53" fillId="59" borderId="46" applyNumberFormat="0" applyAlignment="0" applyProtection="0"/>
    <xf numFmtId="0" fontId="53" fillId="59" borderId="46" applyNumberFormat="0" applyAlignment="0" applyProtection="0"/>
    <xf numFmtId="0" fontId="12" fillId="0" borderId="48">
      <alignment vertical="center"/>
    </xf>
    <xf numFmtId="0" fontId="12" fillId="63" borderId="45" applyNumberFormat="0" applyFont="0" applyAlignment="0" applyProtection="0"/>
    <xf numFmtId="0" fontId="48" fillId="45" borderId="44" applyNumberFormat="0" applyAlignment="0" applyProtection="0"/>
    <xf numFmtId="0" fontId="38" fillId="59" borderId="44" applyNumberFormat="0" applyAlignment="0" applyProtection="0"/>
    <xf numFmtId="0" fontId="12" fillId="63" borderId="45" applyNumberFormat="0" applyFont="0" applyAlignment="0" applyProtection="0"/>
    <xf numFmtId="0" fontId="12" fillId="0" borderId="48">
      <alignment vertical="center"/>
    </xf>
    <xf numFmtId="0" fontId="12" fillId="63" borderId="45" applyNumberFormat="0" applyFont="0" applyAlignment="0" applyProtection="0"/>
    <xf numFmtId="0" fontId="55" fillId="0" borderId="47" applyNumberFormat="0" applyFill="0" applyAlignment="0" applyProtection="0"/>
    <xf numFmtId="170" fontId="12" fillId="0" borderId="48">
      <alignment vertical="center"/>
    </xf>
    <xf numFmtId="0" fontId="53" fillId="59" borderId="46" applyNumberFormat="0" applyAlignment="0" applyProtection="0"/>
    <xf numFmtId="0" fontId="53" fillId="59" borderId="46" applyNumberFormat="0" applyAlignment="0" applyProtection="0"/>
    <xf numFmtId="164" fontId="14" fillId="5" borderId="48">
      <alignment horizontal="right" vertical="center"/>
    </xf>
    <xf numFmtId="0" fontId="48" fillId="45" borderId="44" applyNumberFormat="0" applyAlignment="0" applyProtection="0"/>
    <xf numFmtId="0" fontId="38" fillId="59" borderId="44" applyNumberFormat="0" applyAlignment="0" applyProtection="0"/>
    <xf numFmtId="170" fontId="14" fillId="5" borderId="48">
      <alignment horizontal="right" vertical="center"/>
    </xf>
    <xf numFmtId="164" fontId="14" fillId="5" borderId="48">
      <alignment horizontal="right" vertical="center"/>
    </xf>
    <xf numFmtId="170" fontId="12" fillId="0" borderId="48">
      <alignment vertical="center"/>
    </xf>
    <xf numFmtId="0" fontId="12" fillId="0" borderId="48">
      <alignment vertical="center"/>
    </xf>
    <xf numFmtId="164" fontId="14" fillId="5" borderId="48">
      <alignment horizontal="right" vertical="center"/>
    </xf>
    <xf numFmtId="0" fontId="53" fillId="59" borderId="46" applyNumberFormat="0" applyAlignment="0" applyProtection="0"/>
    <xf numFmtId="170" fontId="14" fillId="5" borderId="48">
      <alignment horizontal="right" vertical="center"/>
    </xf>
    <xf numFmtId="0" fontId="55" fillId="0" borderId="47" applyNumberFormat="0" applyFill="0" applyAlignment="0" applyProtection="0"/>
    <xf numFmtId="0" fontId="12" fillId="0" borderId="48">
      <alignment vertical="center"/>
    </xf>
    <xf numFmtId="0" fontId="53" fillId="59" borderId="46" applyNumberFormat="0" applyAlignment="0" applyProtection="0"/>
    <xf numFmtId="0" fontId="12" fillId="63" borderId="45" applyNumberFormat="0" applyFont="0" applyAlignment="0" applyProtection="0"/>
    <xf numFmtId="0" fontId="12" fillId="0" borderId="48">
      <alignment vertical="center"/>
    </xf>
    <xf numFmtId="0" fontId="48" fillId="45" borderId="44" applyNumberFormat="0" applyAlignment="0" applyProtection="0"/>
    <xf numFmtId="0" fontId="12" fillId="0" borderId="48">
      <alignment vertical="center"/>
    </xf>
    <xf numFmtId="170" fontId="12" fillId="0" borderId="48">
      <alignmen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0" fontId="14" fillId="5" borderId="48">
      <alignment horizontal="right" vertical="center"/>
    </xf>
    <xf numFmtId="170" fontId="14" fillId="5" borderId="48">
      <alignment horizontal="right" vertical="center"/>
    </xf>
    <xf numFmtId="164" fontId="14" fillId="5" borderId="48">
      <alignment horizontal="right" vertical="center"/>
    </xf>
    <xf numFmtId="170" fontId="12" fillId="0" borderId="48">
      <alignment vertical="center"/>
    </xf>
    <xf numFmtId="0" fontId="12" fillId="0" borderId="48">
      <alignmen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12" fillId="0" borderId="48">
      <alignment vertical="center"/>
    </xf>
    <xf numFmtId="170" fontId="12" fillId="0" borderId="48">
      <alignment vertical="center"/>
    </xf>
    <xf numFmtId="0" fontId="53" fillId="59" borderId="46" applyNumberFormat="0" applyAlignment="0" applyProtection="0"/>
    <xf numFmtId="170" fontId="14" fillId="5" borderId="48">
      <alignment horizontal="right" vertical="center"/>
    </xf>
    <xf numFmtId="0" fontId="38" fillId="59" borderId="44" applyNumberFormat="0" applyAlignment="0" applyProtection="0"/>
    <xf numFmtId="170" fontId="12" fillId="0" borderId="48">
      <alignment vertical="center"/>
    </xf>
    <xf numFmtId="0" fontId="53" fillId="59" borderId="46" applyNumberFormat="0" applyAlignment="0" applyProtection="0"/>
    <xf numFmtId="170" fontId="12" fillId="0" borderId="48">
      <alignment vertical="center"/>
    </xf>
    <xf numFmtId="164" fontId="14" fillId="5" borderId="48">
      <alignment horizontal="right" vertical="center"/>
    </xf>
    <xf numFmtId="0" fontId="38" fillId="59" borderId="44" applyNumberFormat="0" applyAlignment="0" applyProtection="0"/>
    <xf numFmtId="0" fontId="38" fillId="59" borderId="44" applyNumberFormat="0" applyAlignment="0" applyProtection="0"/>
    <xf numFmtId="0" fontId="38" fillId="59" borderId="44" applyNumberFormat="0" applyAlignment="0" applyProtection="0"/>
    <xf numFmtId="170" fontId="12" fillId="0" borderId="48">
      <alignment vertical="center"/>
    </xf>
    <xf numFmtId="0" fontId="12" fillId="63" borderId="45" applyNumberFormat="0" applyFont="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0" fontId="53" fillId="59" borderId="46" applyNumberFormat="0" applyAlignment="0" applyProtection="0"/>
    <xf numFmtId="0" fontId="48" fillId="45" borderId="44" applyNumberFormat="0" applyAlignment="0" applyProtection="0"/>
    <xf numFmtId="164" fontId="14" fillId="5" borderId="48">
      <alignment horizontal="right" vertical="center"/>
    </xf>
    <xf numFmtId="170" fontId="12" fillId="0" borderId="48">
      <alignment vertical="center"/>
    </xf>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164" fontId="14" fillId="5" borderId="48">
      <alignment horizontal="right" vertical="center"/>
    </xf>
    <xf numFmtId="0" fontId="48" fillId="45" borderId="44" applyNumberFormat="0" applyAlignment="0" applyProtection="0"/>
    <xf numFmtId="164" fontId="14" fillId="5" borderId="48">
      <alignment horizontal="right" vertical="center"/>
    </xf>
    <xf numFmtId="0" fontId="38" fillId="59" borderId="44" applyNumberFormat="0" applyAlignment="0" applyProtection="0"/>
    <xf numFmtId="164" fontId="14" fillId="5" borderId="48">
      <alignment horizontal="right" vertical="center"/>
    </xf>
    <xf numFmtId="164" fontId="14" fillId="5" borderId="48">
      <alignment horizontal="right" vertical="center"/>
    </xf>
    <xf numFmtId="0" fontId="12" fillId="0" borderId="48">
      <alignment vertical="center"/>
    </xf>
    <xf numFmtId="0" fontId="12" fillId="63" borderId="45" applyNumberFormat="0" applyFont="0" applyAlignment="0" applyProtection="0"/>
    <xf numFmtId="0" fontId="12" fillId="0" borderId="48">
      <alignment vertical="center"/>
    </xf>
    <xf numFmtId="164" fontId="14" fillId="5" borderId="48">
      <alignment horizontal="right" vertical="center"/>
    </xf>
    <xf numFmtId="0" fontId="48" fillId="45" borderId="44" applyNumberFormat="0" applyAlignment="0" applyProtection="0"/>
    <xf numFmtId="170" fontId="14" fillId="5" borderId="48">
      <alignment horizontal="right" vertical="center"/>
    </xf>
    <xf numFmtId="0" fontId="48" fillId="45" borderId="44" applyNumberFormat="0" applyAlignment="0" applyProtection="0"/>
    <xf numFmtId="170" fontId="14" fillId="5" borderId="48">
      <alignment horizontal="right" vertical="center"/>
    </xf>
    <xf numFmtId="164" fontId="14" fillId="5" borderId="48">
      <alignment horizontal="right" vertical="center"/>
    </xf>
    <xf numFmtId="0" fontId="38" fillId="59" borderId="44" applyNumberFormat="0" applyAlignment="0" applyProtection="0"/>
    <xf numFmtId="0" fontId="53" fillId="59" borderId="46" applyNumberFormat="0" applyAlignment="0" applyProtection="0"/>
    <xf numFmtId="0" fontId="12" fillId="63" borderId="45" applyNumberFormat="0" applyFont="0" applyAlignment="0" applyProtection="0"/>
    <xf numFmtId="0" fontId="53" fillId="59" borderId="46" applyNumberFormat="0" applyAlignment="0" applyProtection="0"/>
    <xf numFmtId="0" fontId="53" fillId="59" borderId="46" applyNumberFormat="0" applyAlignment="0" applyProtection="0"/>
    <xf numFmtId="0" fontId="48" fillId="45"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0" fontId="12" fillId="63" borderId="45" applyNumberFormat="0" applyFont="0" applyAlignment="0" applyProtection="0"/>
    <xf numFmtId="0" fontId="48" fillId="45" borderId="44" applyNumberFormat="0" applyAlignment="0" applyProtection="0"/>
    <xf numFmtId="0" fontId="38" fillId="59" borderId="44" applyNumberFormat="0" applyAlignment="0" applyProtection="0"/>
    <xf numFmtId="0" fontId="55" fillId="0" borderId="47" applyNumberFormat="0" applyFill="0" applyAlignment="0" applyProtection="0"/>
    <xf numFmtId="0" fontId="12" fillId="63" borderId="45" applyNumberFormat="0" applyFont="0" applyAlignment="0" applyProtection="0"/>
    <xf numFmtId="164" fontId="14" fillId="5" borderId="48">
      <alignment horizontal="right" vertical="center"/>
    </xf>
    <xf numFmtId="0" fontId="53" fillId="59" borderId="46" applyNumberFormat="0" applyAlignment="0" applyProtection="0"/>
    <xf numFmtId="0" fontId="53" fillId="59" borderId="46" applyNumberFormat="0" applyAlignment="0" applyProtection="0"/>
    <xf numFmtId="0" fontId="12" fillId="0" borderId="48">
      <alignment vertical="center"/>
    </xf>
    <xf numFmtId="0" fontId="38" fillId="59" borderId="44" applyNumberFormat="0" applyAlignment="0" applyProtection="0"/>
    <xf numFmtId="170" fontId="12" fillId="0" borderId="48">
      <alignment vertical="center"/>
    </xf>
    <xf numFmtId="0" fontId="53" fillId="59" borderId="46" applyNumberFormat="0" applyAlignment="0" applyProtection="0"/>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170" fontId="12" fillId="0" borderId="48">
      <alignment vertical="center"/>
    </xf>
    <xf numFmtId="0" fontId="12" fillId="0" borderId="48">
      <alignment vertical="center"/>
    </xf>
    <xf numFmtId="0" fontId="53" fillId="59" borderId="46" applyNumberFormat="0" applyAlignment="0" applyProtection="0"/>
    <xf numFmtId="0" fontId="55" fillId="0" borderId="47" applyNumberFormat="0" applyFill="0" applyAlignment="0" applyProtection="0"/>
    <xf numFmtId="0" fontId="12" fillId="0" borderId="48">
      <alignment vertical="center"/>
    </xf>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0" fontId="55" fillId="0" borderId="47" applyNumberFormat="0" applyFill="0" applyAlignment="0" applyProtection="0"/>
    <xf numFmtId="0" fontId="38" fillId="59" borderId="44" applyNumberFormat="0" applyAlignment="0" applyProtection="0"/>
    <xf numFmtId="170" fontId="14" fillId="5" borderId="48">
      <alignment horizontal="right" vertical="center"/>
    </xf>
    <xf numFmtId="164" fontId="14" fillId="5" borderId="48">
      <alignment horizontal="right" vertical="center"/>
    </xf>
    <xf numFmtId="0" fontId="53" fillId="59" borderId="46" applyNumberFormat="0" applyAlignment="0" applyProtection="0"/>
    <xf numFmtId="0" fontId="55" fillId="0" borderId="47" applyNumberFormat="0" applyFill="0" applyAlignment="0" applyProtection="0"/>
    <xf numFmtId="164" fontId="14" fillId="5" borderId="48">
      <alignment horizontal="right" vertical="center"/>
    </xf>
    <xf numFmtId="0" fontId="48" fillId="45" borderId="44" applyNumberFormat="0" applyAlignment="0" applyProtection="0"/>
    <xf numFmtId="0" fontId="12" fillId="0" borderId="48">
      <alignment vertical="center"/>
    </xf>
    <xf numFmtId="170" fontId="12" fillId="0" borderId="48">
      <alignment vertical="center"/>
    </xf>
    <xf numFmtId="170" fontId="12" fillId="0" borderId="48">
      <alignment vertical="center"/>
    </xf>
    <xf numFmtId="0" fontId="38" fillId="59" borderId="44" applyNumberFormat="0" applyAlignment="0" applyProtection="0"/>
    <xf numFmtId="170" fontId="12" fillId="0" borderId="48">
      <alignment vertical="center"/>
    </xf>
    <xf numFmtId="0" fontId="53" fillId="59" borderId="46" applyNumberFormat="0" applyAlignment="0" applyProtection="0"/>
    <xf numFmtId="0" fontId="53" fillId="59" borderId="46" applyNumberFormat="0" applyAlignment="0" applyProtection="0"/>
    <xf numFmtId="164" fontId="14" fillId="5" borderId="48">
      <alignment horizontal="right" vertical="center"/>
    </xf>
    <xf numFmtId="0" fontId="12" fillId="63" borderId="45" applyNumberFormat="0" applyFont="0" applyAlignment="0" applyProtection="0"/>
    <xf numFmtId="170" fontId="12" fillId="0" borderId="48">
      <alignment vertical="center"/>
    </xf>
    <xf numFmtId="170" fontId="14" fillId="5" borderId="48">
      <alignment horizontal="right" vertical="center"/>
    </xf>
    <xf numFmtId="0" fontId="12" fillId="63" borderId="45" applyNumberFormat="0" applyFont="0" applyAlignment="0" applyProtection="0"/>
    <xf numFmtId="0" fontId="38" fillId="59" borderId="44" applyNumberFormat="0" applyAlignment="0" applyProtection="0"/>
    <xf numFmtId="0" fontId="55" fillId="0" borderId="47" applyNumberFormat="0" applyFill="0" applyAlignment="0" applyProtection="0"/>
    <xf numFmtId="0" fontId="12" fillId="0" borderId="48">
      <alignment vertical="center"/>
    </xf>
    <xf numFmtId="0" fontId="12" fillId="0" borderId="48">
      <alignment vertical="center"/>
    </xf>
    <xf numFmtId="170" fontId="14" fillId="5" borderId="48">
      <alignment horizontal="right" vertical="center"/>
    </xf>
    <xf numFmtId="0" fontId="55" fillId="0" borderId="47" applyNumberFormat="0" applyFill="0" applyAlignment="0" applyProtection="0"/>
    <xf numFmtId="0" fontId="12" fillId="63" borderId="45" applyNumberFormat="0" applyFont="0" applyAlignment="0" applyProtection="0"/>
    <xf numFmtId="0" fontId="48" fillId="45" borderId="44" applyNumberFormat="0" applyAlignment="0" applyProtection="0"/>
    <xf numFmtId="0" fontId="12" fillId="63" borderId="45" applyNumberFormat="0" applyFont="0" applyAlignment="0" applyProtection="0"/>
    <xf numFmtId="0" fontId="12" fillId="0" borderId="48">
      <alignment vertical="center"/>
    </xf>
    <xf numFmtId="0" fontId="12" fillId="0" borderId="48">
      <alignment vertical="center"/>
    </xf>
    <xf numFmtId="0" fontId="38" fillId="59" borderId="44" applyNumberFormat="0" applyAlignment="0" applyProtection="0"/>
    <xf numFmtId="170" fontId="14" fillId="5" borderId="48">
      <alignment horizontal="right" vertical="center"/>
    </xf>
    <xf numFmtId="0" fontId="53" fillId="59" borderId="46" applyNumberFormat="0" applyAlignment="0" applyProtection="0"/>
    <xf numFmtId="0" fontId="38" fillId="59" borderId="44" applyNumberFormat="0" applyAlignment="0" applyProtection="0"/>
    <xf numFmtId="0" fontId="38" fillId="59" borderId="44" applyNumberFormat="0" applyAlignment="0" applyProtection="0"/>
    <xf numFmtId="164" fontId="14" fillId="5" borderId="48">
      <alignment horizontal="right" vertical="center"/>
    </xf>
    <xf numFmtId="170" fontId="14" fillId="5" borderId="48">
      <alignment horizontal="right" vertical="center"/>
    </xf>
    <xf numFmtId="0" fontId="38" fillId="59" borderId="44" applyNumberFormat="0" applyAlignment="0" applyProtection="0"/>
    <xf numFmtId="0" fontId="53" fillId="59" borderId="46" applyNumberFormat="0" applyAlignment="0" applyProtection="0"/>
    <xf numFmtId="170" fontId="14" fillId="5" borderId="48">
      <alignment horizontal="right" vertical="center"/>
    </xf>
    <xf numFmtId="0" fontId="12" fillId="0" borderId="48">
      <alignment vertical="center"/>
    </xf>
    <xf numFmtId="0" fontId="38" fillId="59" borderId="44" applyNumberFormat="0" applyAlignment="0" applyProtection="0"/>
    <xf numFmtId="164" fontId="14" fillId="5" borderId="48">
      <alignment horizontal="right" vertical="center"/>
    </xf>
    <xf numFmtId="0" fontId="48" fillId="45" borderId="44" applyNumberFormat="0" applyAlignment="0" applyProtection="0"/>
    <xf numFmtId="170" fontId="12" fillId="0" borderId="48">
      <alignment vertical="center"/>
    </xf>
    <xf numFmtId="0" fontId="48" fillId="45" borderId="44" applyNumberFormat="0" applyAlignment="0" applyProtection="0"/>
    <xf numFmtId="0" fontId="38" fillId="59" borderId="44" applyNumberFormat="0" applyAlignment="0" applyProtection="0"/>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170" fontId="12" fillId="0" borderId="48">
      <alignment vertical="center"/>
    </xf>
    <xf numFmtId="0" fontId="12" fillId="0" borderId="48">
      <alignment vertical="center"/>
    </xf>
    <xf numFmtId="0" fontId="53" fillId="59" borderId="46" applyNumberFormat="0" applyAlignment="0" applyProtection="0"/>
    <xf numFmtId="0" fontId="12" fillId="63" borderId="45" applyNumberFormat="0" applyFont="0" applyAlignment="0" applyProtection="0"/>
    <xf numFmtId="0" fontId="12" fillId="0" borderId="48">
      <alignment vertical="center"/>
    </xf>
    <xf numFmtId="0" fontId="12" fillId="0" borderId="48">
      <alignment vertical="center"/>
    </xf>
    <xf numFmtId="0" fontId="38" fillId="59" borderId="44" applyNumberFormat="0" applyAlignment="0" applyProtection="0"/>
    <xf numFmtId="0" fontId="53" fillId="59" borderId="46" applyNumberFormat="0" applyAlignment="0" applyProtection="0"/>
    <xf numFmtId="0" fontId="48" fillId="45" borderId="44" applyNumberFormat="0" applyAlignment="0" applyProtection="0"/>
    <xf numFmtId="0" fontId="38" fillId="59" borderId="44" applyNumberFormat="0" applyAlignment="0" applyProtection="0"/>
    <xf numFmtId="164" fontId="14" fillId="5" borderId="48">
      <alignment horizontal="right" vertical="center"/>
    </xf>
    <xf numFmtId="170" fontId="12" fillId="0" borderId="48">
      <alignment vertical="center"/>
    </xf>
    <xf numFmtId="0" fontId="38" fillId="59" borderId="44" applyNumberFormat="0" applyAlignment="0" applyProtection="0"/>
    <xf numFmtId="170" fontId="14" fillId="5" borderId="48">
      <alignment horizontal="right" vertical="center"/>
    </xf>
    <xf numFmtId="0" fontId="12" fillId="63" borderId="45" applyNumberFormat="0" applyFont="0" applyAlignment="0" applyProtection="0"/>
    <xf numFmtId="170" fontId="12" fillId="0" borderId="48">
      <alignment vertical="center"/>
    </xf>
    <xf numFmtId="0" fontId="55" fillId="0" borderId="47" applyNumberFormat="0" applyFill="0" applyAlignment="0" applyProtection="0"/>
    <xf numFmtId="0" fontId="55" fillId="0" borderId="47" applyNumberFormat="0" applyFill="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164" fontId="14" fillId="5" borderId="48">
      <alignment horizontal="right" vertical="center"/>
    </xf>
    <xf numFmtId="0" fontId="12" fillId="63" borderId="45" applyNumberFormat="0" applyFont="0" applyAlignment="0" applyProtection="0"/>
    <xf numFmtId="0" fontId="12" fillId="63" borderId="45" applyNumberFormat="0" applyFont="0" applyAlignment="0" applyProtection="0"/>
    <xf numFmtId="0" fontId="38" fillId="59" borderId="44" applyNumberFormat="0" applyAlignment="0" applyProtection="0"/>
    <xf numFmtId="0" fontId="53" fillId="59" borderId="46" applyNumberFormat="0" applyAlignment="0" applyProtection="0"/>
    <xf numFmtId="0" fontId="12" fillId="63" borderId="45" applyNumberFormat="0" applyFont="0" applyAlignment="0" applyProtection="0"/>
    <xf numFmtId="0" fontId="38" fillId="59" borderId="44" applyNumberFormat="0" applyAlignment="0" applyProtection="0"/>
    <xf numFmtId="164" fontId="14" fillId="5" borderId="48">
      <alignment horizontal="right" vertical="center"/>
    </xf>
    <xf numFmtId="0" fontId="38" fillId="59" borderId="44" applyNumberFormat="0" applyAlignment="0" applyProtection="0"/>
    <xf numFmtId="164" fontId="14" fillId="5" borderId="48">
      <alignment horizontal="right" vertical="center"/>
    </xf>
    <xf numFmtId="0" fontId="12" fillId="0" borderId="48">
      <alignment vertical="center"/>
    </xf>
    <xf numFmtId="164" fontId="14" fillId="5" borderId="48">
      <alignment horizontal="right" vertical="center"/>
    </xf>
    <xf numFmtId="0" fontId="48" fillId="45" borderId="44" applyNumberFormat="0" applyAlignment="0" applyProtection="0"/>
    <xf numFmtId="0" fontId="53" fillId="59" borderId="46" applyNumberFormat="0" applyAlignment="0" applyProtection="0"/>
    <xf numFmtId="0" fontId="12" fillId="0" borderId="48">
      <alignment vertical="center"/>
    </xf>
    <xf numFmtId="0" fontId="53" fillId="59" borderId="46" applyNumberFormat="0" applyAlignment="0" applyProtection="0"/>
    <xf numFmtId="0" fontId="48" fillId="45" borderId="44" applyNumberFormat="0" applyAlignment="0" applyProtection="0"/>
    <xf numFmtId="170" fontId="14" fillId="5" borderId="48">
      <alignment horizontal="right" vertical="center"/>
    </xf>
    <xf numFmtId="0" fontId="38" fillId="59" borderId="44" applyNumberFormat="0" applyAlignment="0" applyProtection="0"/>
    <xf numFmtId="0" fontId="53" fillId="59" borderId="46" applyNumberFormat="0" applyAlignment="0" applyProtection="0"/>
    <xf numFmtId="0" fontId="12" fillId="63" borderId="45" applyNumberFormat="0" applyFont="0" applyAlignment="0" applyProtection="0"/>
    <xf numFmtId="170" fontId="12" fillId="0" borderId="48">
      <alignment vertical="center"/>
    </xf>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0" fontId="12" fillId="63" borderId="45" applyNumberFormat="0" applyFont="0" applyAlignment="0" applyProtection="0"/>
    <xf numFmtId="0" fontId="55" fillId="0" borderId="47" applyNumberFormat="0" applyFill="0" applyAlignment="0" applyProtection="0"/>
    <xf numFmtId="170" fontId="14" fillId="5" borderId="48">
      <alignment horizontal="right" vertical="center"/>
    </xf>
    <xf numFmtId="0" fontId="12" fillId="0" borderId="48">
      <alignment vertical="center"/>
    </xf>
    <xf numFmtId="0" fontId="12" fillId="0" borderId="48">
      <alignment vertical="center"/>
    </xf>
    <xf numFmtId="0" fontId="12" fillId="63" borderId="45" applyNumberFormat="0" applyFont="0" applyAlignment="0" applyProtection="0"/>
    <xf numFmtId="170" fontId="12" fillId="0" borderId="48">
      <alignment vertical="center"/>
    </xf>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170" fontId="12" fillId="0" borderId="48">
      <alignment vertical="center"/>
    </xf>
    <xf numFmtId="0" fontId="12" fillId="0" borderId="48">
      <alignment vertical="center"/>
    </xf>
    <xf numFmtId="170" fontId="12" fillId="0" borderId="48">
      <alignment vertical="center"/>
    </xf>
    <xf numFmtId="164" fontId="14" fillId="5" borderId="48">
      <alignment horizontal="right" vertical="center"/>
    </xf>
    <xf numFmtId="170" fontId="14" fillId="5" borderId="48">
      <alignment horizontal="right" vertical="center"/>
    </xf>
    <xf numFmtId="170" fontId="14" fillId="5" borderId="48">
      <alignment horizontal="right" vertical="center"/>
    </xf>
    <xf numFmtId="170" fontId="14" fillId="5" borderId="48">
      <alignment horizontal="right" vertical="center"/>
    </xf>
    <xf numFmtId="164" fontId="14" fillId="5" borderId="48">
      <alignment horizontal="right" vertical="center"/>
    </xf>
    <xf numFmtId="0" fontId="48" fillId="45" borderId="44" applyNumberFormat="0" applyAlignment="0" applyProtection="0"/>
    <xf numFmtId="0" fontId="48" fillId="45" borderId="44" applyNumberFormat="0" applyAlignment="0" applyProtection="0"/>
    <xf numFmtId="0" fontId="38" fillId="59" borderId="44" applyNumberFormat="0" applyAlignment="0" applyProtection="0"/>
    <xf numFmtId="170" fontId="12" fillId="0" borderId="48">
      <alignmen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0" fontId="12" fillId="63" borderId="45" applyNumberFormat="0" applyFont="0" applyAlignment="0" applyProtection="0"/>
    <xf numFmtId="0" fontId="55" fillId="0" borderId="47" applyNumberFormat="0" applyFill="0" applyAlignment="0" applyProtection="0"/>
    <xf numFmtId="164" fontId="14" fillId="5" borderId="48">
      <alignment horizontal="right" vertical="center"/>
    </xf>
    <xf numFmtId="0" fontId="12" fillId="63" borderId="45" applyNumberFormat="0" applyFont="0" applyAlignment="0" applyProtection="0"/>
    <xf numFmtId="0" fontId="12" fillId="0" borderId="48">
      <alignment vertical="center"/>
    </xf>
    <xf numFmtId="0" fontId="12" fillId="0" borderId="48">
      <alignment vertical="center"/>
    </xf>
    <xf numFmtId="0" fontId="53" fillId="59" borderId="46" applyNumberFormat="0" applyAlignment="0" applyProtection="0"/>
    <xf numFmtId="164" fontId="14" fillId="5" borderId="48">
      <alignment horizontal="right" vertical="center"/>
    </xf>
    <xf numFmtId="0" fontId="55" fillId="0" borderId="47" applyNumberFormat="0" applyFill="0" applyAlignment="0" applyProtection="0"/>
    <xf numFmtId="164" fontId="14" fillId="5" borderId="48">
      <alignment horizontal="right" vertical="center"/>
    </xf>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0" fontId="48" fillId="45" borderId="44" applyNumberFormat="0" applyAlignment="0" applyProtection="0"/>
    <xf numFmtId="0" fontId="55" fillId="0" borderId="47" applyNumberFormat="0" applyFill="0" applyAlignment="0" applyProtection="0"/>
    <xf numFmtId="0" fontId="48" fillId="45" borderId="44" applyNumberFormat="0" applyAlignment="0" applyProtection="0"/>
    <xf numFmtId="0" fontId="53" fillId="59" borderId="46" applyNumberFormat="0" applyAlignment="0" applyProtection="0"/>
    <xf numFmtId="0" fontId="12" fillId="0" borderId="48">
      <alignment vertical="center"/>
    </xf>
    <xf numFmtId="0" fontId="48" fillId="45" borderId="44" applyNumberFormat="0" applyAlignment="0" applyProtection="0"/>
    <xf numFmtId="0" fontId="12" fillId="0" borderId="48">
      <alignment vertical="center"/>
    </xf>
    <xf numFmtId="0" fontId="55" fillId="0" borderId="47" applyNumberFormat="0" applyFill="0" applyAlignment="0" applyProtection="0"/>
    <xf numFmtId="0" fontId="12" fillId="0" borderId="48">
      <alignment vertical="center"/>
    </xf>
    <xf numFmtId="170" fontId="14" fillId="5" borderId="48">
      <alignment horizontal="right" vertical="center"/>
    </xf>
    <xf numFmtId="0" fontId="12" fillId="0" borderId="48">
      <alignment vertical="center"/>
    </xf>
    <xf numFmtId="0" fontId="38" fillId="59" borderId="44" applyNumberFormat="0" applyAlignment="0" applyProtection="0"/>
    <xf numFmtId="170" fontId="12" fillId="0" borderId="48">
      <alignment vertical="center"/>
    </xf>
    <xf numFmtId="0" fontId="12" fillId="63" borderId="45" applyNumberFormat="0" applyFont="0" applyAlignment="0" applyProtection="0"/>
    <xf numFmtId="0" fontId="53" fillId="59" borderId="46" applyNumberFormat="0" applyAlignment="0" applyProtection="0"/>
    <xf numFmtId="164"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0" fontId="48" fillId="45" borderId="44" applyNumberFormat="0" applyAlignment="0" applyProtection="0"/>
    <xf numFmtId="164" fontId="14" fillId="5" borderId="48">
      <alignment horizontal="right" vertical="center"/>
    </xf>
    <xf numFmtId="0" fontId="12" fillId="0" borderId="48">
      <alignment vertical="center"/>
    </xf>
    <xf numFmtId="164" fontId="14" fillId="5" borderId="48">
      <alignment horizontal="right" vertical="center"/>
    </xf>
    <xf numFmtId="164" fontId="14" fillId="5" borderId="48">
      <alignment horizontal="right" vertical="center"/>
    </xf>
    <xf numFmtId="0" fontId="55" fillId="0" borderId="47" applyNumberFormat="0" applyFill="0" applyAlignment="0" applyProtection="0"/>
    <xf numFmtId="0" fontId="48" fillId="45" borderId="44" applyNumberFormat="0" applyAlignment="0" applyProtection="0"/>
    <xf numFmtId="170" fontId="12" fillId="0" borderId="48">
      <alignment vertical="center"/>
    </xf>
    <xf numFmtId="0" fontId="55" fillId="0" borderId="47" applyNumberFormat="0" applyFill="0" applyAlignment="0" applyProtection="0"/>
    <xf numFmtId="0" fontId="48" fillId="45" borderId="44" applyNumberFormat="0" applyAlignment="0" applyProtection="0"/>
    <xf numFmtId="0" fontId="48" fillId="45" borderId="44" applyNumberFormat="0" applyAlignment="0" applyProtection="0"/>
    <xf numFmtId="0" fontId="12" fillId="63" borderId="45" applyNumberFormat="0" applyFont="0" applyAlignment="0" applyProtection="0"/>
    <xf numFmtId="170" fontId="14" fillId="5" borderId="48">
      <alignment horizontal="right" vertical="center"/>
    </xf>
    <xf numFmtId="0" fontId="38" fillId="59" borderId="44" applyNumberFormat="0" applyAlignment="0" applyProtection="0"/>
    <xf numFmtId="164" fontId="14" fillId="5" borderId="48">
      <alignment horizontal="right" vertical="center"/>
    </xf>
    <xf numFmtId="164" fontId="14" fillId="5" borderId="48">
      <alignment horizontal="right" vertical="center"/>
    </xf>
    <xf numFmtId="170" fontId="14" fillId="5" borderId="48">
      <alignment horizontal="right" vertical="center"/>
    </xf>
    <xf numFmtId="0" fontId="38" fillId="59" borderId="44" applyNumberFormat="0" applyAlignment="0" applyProtection="0"/>
    <xf numFmtId="0" fontId="12" fillId="63" borderId="45" applyNumberFormat="0" applyFont="0" applyAlignment="0" applyProtection="0"/>
    <xf numFmtId="170" fontId="12" fillId="0" borderId="48">
      <alignment vertical="center"/>
    </xf>
    <xf numFmtId="0" fontId="48" fillId="45" borderId="44" applyNumberFormat="0" applyAlignment="0" applyProtection="0"/>
    <xf numFmtId="170" fontId="14" fillId="5" borderId="48">
      <alignment horizontal="right" vertical="center"/>
    </xf>
    <xf numFmtId="170" fontId="12" fillId="0" borderId="48">
      <alignment vertical="center"/>
    </xf>
    <xf numFmtId="0" fontId="53" fillId="59" borderId="46" applyNumberFormat="0" applyAlignment="0" applyProtection="0"/>
    <xf numFmtId="0" fontId="38" fillId="59" borderId="44" applyNumberFormat="0" applyAlignment="0" applyProtection="0"/>
    <xf numFmtId="170" fontId="12" fillId="0" borderId="48">
      <alignment vertical="center"/>
    </xf>
    <xf numFmtId="0" fontId="12" fillId="63" borderId="45" applyNumberFormat="0" applyFont="0" applyAlignment="0" applyProtection="0"/>
    <xf numFmtId="170" fontId="12" fillId="0" borderId="48">
      <alignment vertical="center"/>
    </xf>
    <xf numFmtId="170" fontId="12" fillId="0" borderId="48">
      <alignment vertical="center"/>
    </xf>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0" fontId="12" fillId="0" borderId="48">
      <alignment vertical="center"/>
    </xf>
    <xf numFmtId="0" fontId="53" fillId="59" borderId="46" applyNumberFormat="0" applyAlignment="0" applyProtection="0"/>
    <xf numFmtId="0" fontId="53" fillId="59" borderId="46" applyNumberFormat="0" applyAlignment="0" applyProtection="0"/>
    <xf numFmtId="0" fontId="55" fillId="0" borderId="47" applyNumberFormat="0" applyFill="0" applyAlignment="0" applyProtection="0"/>
    <xf numFmtId="0" fontId="53" fillId="59" borderId="46" applyNumberFormat="0" applyAlignment="0" applyProtection="0"/>
    <xf numFmtId="170" fontId="14" fillId="5" borderId="48">
      <alignment horizontal="right" vertical="center"/>
    </xf>
    <xf numFmtId="0" fontId="48" fillId="45" borderId="44" applyNumberFormat="0" applyAlignment="0" applyProtection="0"/>
    <xf numFmtId="164" fontId="14" fillId="5" borderId="48">
      <alignment horizontal="right" vertical="center"/>
    </xf>
    <xf numFmtId="170" fontId="12" fillId="0" borderId="48">
      <alignment vertical="center"/>
    </xf>
    <xf numFmtId="0" fontId="38" fillId="59" borderId="44" applyNumberFormat="0" applyAlignment="0" applyProtection="0"/>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0" fontId="38" fillId="59" borderId="44" applyNumberFormat="0" applyAlignment="0" applyProtection="0"/>
    <xf numFmtId="170" fontId="12" fillId="0" borderId="48">
      <alignment vertical="center"/>
    </xf>
    <xf numFmtId="0" fontId="38" fillId="59" borderId="44" applyNumberFormat="0" applyAlignment="0" applyProtection="0"/>
    <xf numFmtId="0" fontId="48" fillId="45" borderId="44" applyNumberFormat="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12" fillId="0" borderId="48">
      <alignment vertical="center"/>
    </xf>
    <xf numFmtId="0" fontId="48" fillId="45" borderId="44" applyNumberFormat="0" applyAlignment="0" applyProtection="0"/>
    <xf numFmtId="0" fontId="48" fillId="45" borderId="44" applyNumberFormat="0" applyAlignment="0" applyProtection="0"/>
    <xf numFmtId="170" fontId="14" fillId="5" borderId="48">
      <alignment horizontal="righ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12" fillId="0" borderId="48">
      <alignment vertical="center"/>
    </xf>
    <xf numFmtId="170" fontId="12" fillId="0" borderId="48">
      <alignment vertical="center"/>
    </xf>
    <xf numFmtId="0" fontId="12" fillId="0" borderId="48">
      <alignment vertical="center"/>
    </xf>
    <xf numFmtId="170" fontId="14" fillId="5" borderId="48">
      <alignment horizontal="right" vertical="center"/>
    </xf>
    <xf numFmtId="0" fontId="53" fillId="59" borderId="46" applyNumberFormat="0" applyAlignment="0" applyProtection="0"/>
    <xf numFmtId="0" fontId="48" fillId="45" borderId="44" applyNumberFormat="0" applyAlignment="0" applyProtection="0"/>
    <xf numFmtId="0" fontId="55" fillId="0" borderId="47" applyNumberFormat="0" applyFill="0" applyAlignment="0" applyProtection="0"/>
    <xf numFmtId="164" fontId="14" fillId="5" borderId="48">
      <alignment horizontal="right" vertical="center"/>
    </xf>
    <xf numFmtId="0" fontId="38" fillId="59" borderId="44" applyNumberFormat="0" applyAlignment="0" applyProtection="0"/>
    <xf numFmtId="0" fontId="53" fillId="59" borderId="46" applyNumberFormat="0" applyAlignment="0" applyProtection="0"/>
    <xf numFmtId="0" fontId="48" fillId="45" borderId="44" applyNumberFormat="0" applyAlignment="0" applyProtection="0"/>
    <xf numFmtId="164" fontId="14" fillId="5" borderId="48">
      <alignment horizontal="right" vertical="center"/>
    </xf>
    <xf numFmtId="0" fontId="12" fillId="0" borderId="48">
      <alignment vertical="center"/>
    </xf>
    <xf numFmtId="0" fontId="12" fillId="63" borderId="45" applyNumberFormat="0" applyFont="0" applyAlignment="0" applyProtection="0"/>
    <xf numFmtId="170" fontId="12" fillId="0" borderId="48">
      <alignment vertical="center"/>
    </xf>
    <xf numFmtId="170" fontId="14" fillId="5" borderId="48">
      <alignment horizontal="right" vertical="center"/>
    </xf>
    <xf numFmtId="0" fontId="53" fillId="59" borderId="46" applyNumberFormat="0" applyAlignment="0" applyProtection="0"/>
    <xf numFmtId="0" fontId="38" fillId="59" borderId="44" applyNumberFormat="0" applyAlignment="0" applyProtection="0"/>
    <xf numFmtId="0" fontId="12" fillId="63" borderId="45" applyNumberFormat="0" applyFon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0" fontId="12" fillId="0" borderId="48">
      <alignment vertical="center"/>
    </xf>
    <xf numFmtId="0" fontId="55" fillId="0" borderId="47" applyNumberFormat="0" applyFill="0" applyAlignment="0" applyProtection="0"/>
    <xf numFmtId="0" fontId="38" fillId="59" borderId="44" applyNumberFormat="0" applyAlignment="0" applyProtection="0"/>
    <xf numFmtId="0" fontId="55" fillId="0" borderId="47" applyNumberFormat="0" applyFill="0" applyAlignment="0" applyProtection="0"/>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170" fontId="12" fillId="0" borderId="48">
      <alignment vertical="center"/>
    </xf>
    <xf numFmtId="0" fontId="12" fillId="0" borderId="48">
      <alignment vertical="center"/>
    </xf>
    <xf numFmtId="170" fontId="12" fillId="0" borderId="48">
      <alignment vertical="center"/>
    </xf>
    <xf numFmtId="164" fontId="14" fillId="5" borderId="48">
      <alignment horizontal="right" vertical="center"/>
    </xf>
    <xf numFmtId="170" fontId="14" fillId="5" borderId="48">
      <alignment horizontal="right" vertical="center"/>
    </xf>
    <xf numFmtId="170" fontId="14" fillId="5" borderId="48">
      <alignment horizontal="right" vertical="center"/>
    </xf>
    <xf numFmtId="170" fontId="14" fillId="5" borderId="48">
      <alignment horizontal="right" vertical="center"/>
    </xf>
    <xf numFmtId="164" fontId="14" fillId="5" borderId="48">
      <alignment horizontal="right" vertical="center"/>
    </xf>
    <xf numFmtId="0" fontId="48" fillId="45" borderId="44" applyNumberFormat="0" applyAlignment="0" applyProtection="0"/>
    <xf numFmtId="0" fontId="48" fillId="45" borderId="44" applyNumberFormat="0" applyAlignment="0" applyProtection="0"/>
    <xf numFmtId="0" fontId="38" fillId="59" borderId="44" applyNumberFormat="0" applyAlignment="0" applyProtection="0"/>
    <xf numFmtId="170" fontId="12" fillId="0" borderId="48">
      <alignmen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170" fontId="12" fillId="0" borderId="48">
      <alignment vertical="center"/>
    </xf>
    <xf numFmtId="0" fontId="12" fillId="0" borderId="48">
      <alignment vertical="center"/>
    </xf>
    <xf numFmtId="164" fontId="14" fillId="5" borderId="48">
      <alignment horizontal="righ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0" fontId="14" fillId="5" borderId="48">
      <alignment horizontal="right" vertical="center"/>
    </xf>
    <xf numFmtId="170" fontId="14" fillId="5" borderId="48">
      <alignment horizontal="right" vertical="center"/>
    </xf>
    <xf numFmtId="164" fontId="14" fillId="5" borderId="48">
      <alignment horizontal="right" vertical="center"/>
    </xf>
    <xf numFmtId="170" fontId="12" fillId="0" borderId="48">
      <alignment vertical="center"/>
    </xf>
    <xf numFmtId="0" fontId="12" fillId="0" borderId="48">
      <alignmen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12" fillId="0" borderId="48">
      <alignment vertical="center"/>
    </xf>
    <xf numFmtId="170" fontId="14" fillId="5" borderId="48">
      <alignment horizontal="right" vertical="center"/>
    </xf>
    <xf numFmtId="0" fontId="38" fillId="59" borderId="44" applyNumberFormat="0" applyAlignment="0" applyProtection="0"/>
    <xf numFmtId="170" fontId="12" fillId="0" borderId="48">
      <alignment vertical="center"/>
    </xf>
    <xf numFmtId="0" fontId="12" fillId="0" borderId="48">
      <alignment vertical="center"/>
    </xf>
    <xf numFmtId="170" fontId="12" fillId="0" borderId="48">
      <alignment vertical="center"/>
    </xf>
    <xf numFmtId="0" fontId="55" fillId="0" borderId="47" applyNumberFormat="0" applyFill="0" applyAlignment="0" applyProtection="0"/>
    <xf numFmtId="0" fontId="53" fillId="59" borderId="46" applyNumberFormat="0" applyAlignment="0" applyProtection="0"/>
    <xf numFmtId="164" fontId="14" fillId="5" borderId="48">
      <alignment horizontal="right" vertical="center"/>
    </xf>
    <xf numFmtId="0" fontId="12" fillId="0" borderId="48">
      <alignment vertical="center"/>
    </xf>
    <xf numFmtId="0" fontId="53" fillId="59" borderId="46" applyNumberFormat="0" applyAlignment="0" applyProtection="0"/>
    <xf numFmtId="0" fontId="12" fillId="63" borderId="45" applyNumberFormat="0" applyFont="0" applyAlignment="0" applyProtection="0"/>
    <xf numFmtId="0" fontId="48" fillId="45" borderId="44" applyNumberFormat="0" applyAlignment="0" applyProtection="0"/>
    <xf numFmtId="170" fontId="14" fillId="5" borderId="48">
      <alignment horizontal="right" vertical="center"/>
    </xf>
    <xf numFmtId="0" fontId="55" fillId="0" borderId="47" applyNumberFormat="0" applyFill="0" applyAlignment="0" applyProtection="0"/>
    <xf numFmtId="0" fontId="12" fillId="0" borderId="48">
      <alignment vertical="center"/>
    </xf>
    <xf numFmtId="0" fontId="38" fillId="59" borderId="44" applyNumberFormat="0" applyAlignment="0" applyProtection="0"/>
    <xf numFmtId="164" fontId="14" fillId="5" borderId="48">
      <alignment horizontal="right" vertical="center"/>
    </xf>
    <xf numFmtId="0" fontId="53" fillId="59" borderId="46" applyNumberFormat="0" applyAlignment="0" applyProtection="0"/>
    <xf numFmtId="164" fontId="14" fillId="5" borderId="48">
      <alignment horizontal="right" vertical="center"/>
    </xf>
    <xf numFmtId="0" fontId="53" fillId="59" borderId="46" applyNumberFormat="0" applyAlignment="0" applyProtection="0"/>
    <xf numFmtId="164" fontId="14" fillId="5" borderId="48">
      <alignment horizontal="right" vertical="center"/>
    </xf>
    <xf numFmtId="0" fontId="55" fillId="0" borderId="47" applyNumberFormat="0" applyFill="0" applyAlignment="0" applyProtection="0"/>
    <xf numFmtId="0" fontId="12" fillId="0" borderId="48">
      <alignment vertical="center"/>
    </xf>
    <xf numFmtId="0" fontId="12" fillId="63" borderId="45" applyNumberFormat="0" applyFont="0" applyAlignment="0" applyProtection="0"/>
    <xf numFmtId="0" fontId="12" fillId="0" borderId="48">
      <alignment vertical="center"/>
    </xf>
    <xf numFmtId="164" fontId="14" fillId="5" borderId="48">
      <alignment horizontal="right" vertical="center"/>
    </xf>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170" fontId="14" fillId="5" borderId="48">
      <alignment horizontal="right" vertical="center"/>
    </xf>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0" fontId="12" fillId="0" borderId="48">
      <alignment vertical="center"/>
    </xf>
    <xf numFmtId="0" fontId="48" fillId="45" borderId="44" applyNumberFormat="0" applyAlignment="0" applyProtection="0"/>
    <xf numFmtId="0" fontId="55" fillId="0" borderId="47" applyNumberFormat="0" applyFill="0" applyAlignment="0" applyProtection="0"/>
    <xf numFmtId="170" fontId="14" fillId="5" borderId="48">
      <alignment horizontal="right" vertical="center"/>
    </xf>
    <xf numFmtId="164" fontId="14" fillId="5" borderId="48">
      <alignment horizontal="right" vertical="center"/>
    </xf>
    <xf numFmtId="164" fontId="14" fillId="5" borderId="48">
      <alignment horizontal="right" vertical="center"/>
    </xf>
    <xf numFmtId="0" fontId="38" fillId="59" borderId="44" applyNumberFormat="0" applyAlignment="0" applyProtection="0"/>
    <xf numFmtId="170" fontId="12" fillId="0" borderId="48">
      <alignment vertical="center"/>
    </xf>
    <xf numFmtId="170" fontId="14" fillId="5" borderId="48">
      <alignment horizontal="right" vertical="center"/>
    </xf>
    <xf numFmtId="0" fontId="48" fillId="45" borderId="44" applyNumberFormat="0" applyAlignment="0" applyProtection="0"/>
    <xf numFmtId="0" fontId="12" fillId="0" borderId="48">
      <alignment vertical="center"/>
    </xf>
    <xf numFmtId="0" fontId="55" fillId="0" borderId="47" applyNumberFormat="0" applyFill="0" applyAlignment="0" applyProtection="0"/>
    <xf numFmtId="170" fontId="14" fillId="5" borderId="48">
      <alignment horizontal="right" vertical="center"/>
    </xf>
    <xf numFmtId="170" fontId="14" fillId="5" borderId="48">
      <alignment horizontal="right" vertical="center"/>
    </xf>
    <xf numFmtId="0" fontId="38" fillId="59" borderId="44" applyNumberFormat="0" applyAlignment="0" applyProtection="0"/>
    <xf numFmtId="0" fontId="48" fillId="45" borderId="44" applyNumberFormat="0" applyAlignment="0" applyProtection="0"/>
    <xf numFmtId="170" fontId="14" fillId="5" borderId="48">
      <alignment horizontal="right" vertical="center"/>
    </xf>
    <xf numFmtId="0" fontId="55" fillId="0" borderId="47" applyNumberFormat="0" applyFill="0" applyAlignment="0" applyProtection="0"/>
    <xf numFmtId="0" fontId="12" fillId="0" borderId="48">
      <alignment vertical="center"/>
    </xf>
    <xf numFmtId="164" fontId="14" fillId="5" borderId="48">
      <alignment horizontal="right" vertical="center"/>
    </xf>
    <xf numFmtId="164" fontId="14" fillId="5" borderId="48">
      <alignment horizontal="right" vertical="center"/>
    </xf>
    <xf numFmtId="0" fontId="48" fillId="45" borderId="44" applyNumberFormat="0" applyAlignment="0" applyProtection="0"/>
    <xf numFmtId="0" fontId="12" fillId="0" borderId="48">
      <alignment vertical="center"/>
    </xf>
    <xf numFmtId="0" fontId="48" fillId="45" borderId="44"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170" fontId="12" fillId="0" borderId="48">
      <alignment vertical="center"/>
    </xf>
    <xf numFmtId="0" fontId="12" fillId="0" borderId="48">
      <alignment vertical="center"/>
    </xf>
    <xf numFmtId="0" fontId="55" fillId="0" borderId="47" applyNumberFormat="0" applyFill="0" applyAlignment="0" applyProtection="0"/>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38" fillId="59" borderId="44" applyNumberFormat="0" applyAlignment="0" applyProtection="0"/>
    <xf numFmtId="0" fontId="12" fillId="0" borderId="48">
      <alignment vertical="center"/>
    </xf>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170" fontId="14" fillId="5" borderId="48">
      <alignment horizontal="right" vertical="center"/>
    </xf>
    <xf numFmtId="0" fontId="53" fillId="59" borderId="46" applyNumberFormat="0" applyAlignment="0" applyProtection="0"/>
    <xf numFmtId="170" fontId="12" fillId="0" borderId="48">
      <alignment vertical="center"/>
    </xf>
    <xf numFmtId="0" fontId="48" fillId="45" borderId="44"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0" fontId="48" fillId="45" borderId="44" applyNumberFormat="0" applyAlignment="0" applyProtection="0"/>
    <xf numFmtId="0" fontId="55" fillId="0" borderId="47" applyNumberFormat="0" applyFill="0" applyAlignment="0" applyProtection="0"/>
    <xf numFmtId="0" fontId="55" fillId="0" borderId="47" applyNumberFormat="0" applyFill="0" applyAlignment="0" applyProtection="0"/>
    <xf numFmtId="0" fontId="38" fillId="59" borderId="44" applyNumberFormat="0" applyAlignment="0" applyProtection="0"/>
    <xf numFmtId="0" fontId="48" fillId="45" borderId="44" applyNumberFormat="0" applyAlignment="0" applyProtection="0"/>
    <xf numFmtId="0" fontId="12" fillId="0" borderId="48">
      <alignment vertical="center"/>
    </xf>
    <xf numFmtId="170" fontId="12" fillId="0" borderId="48">
      <alignment vertical="center"/>
    </xf>
    <xf numFmtId="0" fontId="55" fillId="0" borderId="47" applyNumberFormat="0" applyFill="0" applyAlignment="0" applyProtection="0"/>
    <xf numFmtId="0" fontId="48" fillId="45" borderId="44" applyNumberFormat="0" applyAlignment="0" applyProtection="0"/>
    <xf numFmtId="0" fontId="53" fillId="59" borderId="46" applyNumberFormat="0" applyAlignment="0" applyProtection="0"/>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0" fontId="55" fillId="0" borderId="47" applyNumberFormat="0" applyFill="0" applyAlignment="0" applyProtection="0"/>
    <xf numFmtId="170"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164" fontId="14" fillId="5" borderId="48">
      <alignment horizontal="right" vertical="center"/>
    </xf>
    <xf numFmtId="0" fontId="48" fillId="45" borderId="44" applyNumberFormat="0" applyAlignment="0" applyProtection="0"/>
    <xf numFmtId="0" fontId="12" fillId="0" borderId="48">
      <alignment vertical="center"/>
    </xf>
    <xf numFmtId="0" fontId="48" fillId="45" borderId="44" applyNumberFormat="0" applyAlignment="0" applyProtection="0"/>
    <xf numFmtId="0" fontId="38" fillId="59" borderId="44" applyNumberFormat="0" applyAlignment="0" applyProtection="0"/>
    <xf numFmtId="0" fontId="12" fillId="63" borderId="45" applyNumberFormat="0" applyFont="0" applyAlignment="0" applyProtection="0"/>
    <xf numFmtId="0" fontId="12" fillId="0" borderId="48">
      <alignment vertical="center"/>
    </xf>
    <xf numFmtId="0" fontId="12" fillId="0" borderId="48">
      <alignment vertical="center"/>
    </xf>
    <xf numFmtId="0" fontId="12" fillId="0" borderId="48">
      <alignment vertical="center"/>
    </xf>
    <xf numFmtId="164" fontId="14" fillId="5" borderId="48">
      <alignment horizontal="right" vertical="center"/>
    </xf>
    <xf numFmtId="164" fontId="14" fillId="5" borderId="48">
      <alignment horizontal="right" vertical="center"/>
    </xf>
    <xf numFmtId="170" fontId="14" fillId="5" borderId="48">
      <alignment horizontal="right" vertical="center"/>
    </xf>
    <xf numFmtId="0" fontId="38" fillId="59" borderId="44" applyNumberFormat="0" applyAlignment="0" applyProtection="0"/>
    <xf numFmtId="0" fontId="48" fillId="45" borderId="44" applyNumberFormat="0" applyAlignment="0" applyProtection="0"/>
    <xf numFmtId="170" fontId="14" fillId="5" borderId="48">
      <alignment horizontal="right" vertical="center"/>
    </xf>
    <xf numFmtId="164" fontId="14" fillId="5" borderId="48">
      <alignment horizontal="right" vertical="center"/>
    </xf>
    <xf numFmtId="0" fontId="53" fillId="59" borderId="46" applyNumberFormat="0" applyAlignment="0" applyProtection="0"/>
    <xf numFmtId="170" fontId="14" fillId="5" borderId="48">
      <alignment horizontal="right" vertical="center"/>
    </xf>
    <xf numFmtId="0" fontId="12" fillId="63" borderId="45" applyNumberFormat="0" applyFont="0" applyAlignment="0" applyProtection="0"/>
    <xf numFmtId="0" fontId="12" fillId="0" borderId="48">
      <alignment vertical="center"/>
    </xf>
    <xf numFmtId="0" fontId="55" fillId="0" borderId="47" applyNumberFormat="0" applyFill="0" applyAlignment="0" applyProtection="0"/>
    <xf numFmtId="0" fontId="12" fillId="0" borderId="48">
      <alignment vertical="center"/>
    </xf>
    <xf numFmtId="0" fontId="48" fillId="45" borderId="44" applyNumberFormat="0" applyAlignment="0" applyProtection="0"/>
    <xf numFmtId="0" fontId="55" fillId="0" borderId="47" applyNumberFormat="0" applyFill="0" applyAlignment="0" applyProtection="0"/>
    <xf numFmtId="170" fontId="12" fillId="0" borderId="48">
      <alignment vertical="center"/>
    </xf>
    <xf numFmtId="170" fontId="14" fillId="5" borderId="48">
      <alignment horizontal="right" vertical="center"/>
    </xf>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0" fontId="12" fillId="63" borderId="45" applyNumberFormat="0" applyFont="0" applyAlignment="0" applyProtection="0"/>
    <xf numFmtId="170" fontId="12" fillId="0" borderId="48">
      <alignment vertical="center"/>
    </xf>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0" fontId="48" fillId="45" borderId="44" applyNumberFormat="0" applyAlignment="0" applyProtection="0"/>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0" fontId="53" fillId="59" borderId="46" applyNumberFormat="0" applyAlignment="0" applyProtection="0"/>
    <xf numFmtId="0" fontId="53" fillId="59" borderId="46" applyNumberFormat="0" applyAlignment="0" applyProtection="0"/>
    <xf numFmtId="0" fontId="53" fillId="59" borderId="46" applyNumberFormat="0" applyAlignment="0" applyProtection="0"/>
    <xf numFmtId="0" fontId="48" fillId="45" borderId="44" applyNumberFormat="0" applyAlignment="0" applyProtection="0"/>
    <xf numFmtId="0" fontId="12" fillId="0" borderId="48">
      <alignment vertical="center"/>
    </xf>
    <xf numFmtId="0" fontId="53" fillId="59" borderId="46" applyNumberFormat="0" applyAlignment="0" applyProtection="0"/>
    <xf numFmtId="0" fontId="38" fillId="59" borderId="44" applyNumberFormat="0" applyAlignment="0" applyProtection="0"/>
    <xf numFmtId="0" fontId="55" fillId="0" borderId="47" applyNumberFormat="0" applyFill="0" applyAlignment="0" applyProtection="0"/>
    <xf numFmtId="0" fontId="12" fillId="63" borderId="45" applyNumberFormat="0" applyFont="0" applyAlignment="0" applyProtection="0"/>
    <xf numFmtId="170"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170" fontId="12" fillId="0" borderId="48">
      <alignment vertical="center"/>
    </xf>
    <xf numFmtId="0" fontId="38" fillId="59" borderId="44" applyNumberFormat="0" applyAlignment="0" applyProtection="0"/>
    <xf numFmtId="0" fontId="38" fillId="59" borderId="44" applyNumberFormat="0" applyAlignment="0" applyProtection="0"/>
    <xf numFmtId="164" fontId="14" fillId="5" borderId="48">
      <alignment horizontal="right" vertical="center"/>
    </xf>
    <xf numFmtId="0" fontId="53" fillId="59" borderId="46" applyNumberFormat="0" applyAlignment="0" applyProtection="0"/>
    <xf numFmtId="170" fontId="12" fillId="0" borderId="48">
      <alignment vertical="center"/>
    </xf>
    <xf numFmtId="0" fontId="12" fillId="0" borderId="48">
      <alignment vertical="center"/>
    </xf>
    <xf numFmtId="0" fontId="12" fillId="0" borderId="48">
      <alignment vertical="center"/>
    </xf>
    <xf numFmtId="164" fontId="14" fillId="5" borderId="48">
      <alignment horizontal="right" vertical="center"/>
    </xf>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170" fontId="12" fillId="0" borderId="48">
      <alignment vertical="center"/>
    </xf>
    <xf numFmtId="0" fontId="55" fillId="0" borderId="47" applyNumberFormat="0" applyFill="0" applyAlignment="0" applyProtection="0"/>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0" fontId="53" fillId="59" borderId="46" applyNumberFormat="0" applyAlignment="0" applyProtection="0"/>
    <xf numFmtId="0" fontId="48" fillId="45" borderId="44" applyNumberFormat="0" applyAlignment="0" applyProtection="0"/>
    <xf numFmtId="0" fontId="12" fillId="0" borderId="48">
      <alignment vertical="center"/>
    </xf>
    <xf numFmtId="170" fontId="14" fillId="5" borderId="48">
      <alignment horizontal="right" vertical="center"/>
    </xf>
    <xf numFmtId="0" fontId="55" fillId="0" borderId="47" applyNumberFormat="0" applyFill="0" applyAlignment="0" applyProtection="0"/>
    <xf numFmtId="170" fontId="12" fillId="0" borderId="48">
      <alignment vertical="center"/>
    </xf>
    <xf numFmtId="0" fontId="53" fillId="59" borderId="46" applyNumberFormat="0" applyAlignment="0" applyProtection="0"/>
    <xf numFmtId="0" fontId="55" fillId="0" borderId="47" applyNumberFormat="0" applyFill="0" applyAlignment="0" applyProtection="0"/>
    <xf numFmtId="0" fontId="55" fillId="0" borderId="47" applyNumberFormat="0" applyFill="0" applyAlignment="0" applyProtection="0"/>
    <xf numFmtId="164"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38" fillId="59" borderId="44" applyNumberFormat="0" applyAlignment="0" applyProtection="0"/>
    <xf numFmtId="164" fontId="14" fillId="5" borderId="48">
      <alignment horizontal="right" vertical="center"/>
    </xf>
    <xf numFmtId="170" fontId="14" fillId="5" borderId="48">
      <alignment horizontal="right" vertical="center"/>
    </xf>
    <xf numFmtId="0" fontId="12" fillId="0" borderId="48">
      <alignment vertical="center"/>
    </xf>
    <xf numFmtId="0" fontId="48" fillId="45" borderId="44" applyNumberFormat="0" applyAlignment="0" applyProtection="0"/>
    <xf numFmtId="170" fontId="12" fillId="0" borderId="48">
      <alignment vertical="center"/>
    </xf>
    <xf numFmtId="0" fontId="38" fillId="59" borderId="44" applyNumberFormat="0" applyAlignment="0" applyProtection="0"/>
    <xf numFmtId="164" fontId="14" fillId="5" borderId="48">
      <alignment horizontal="right" vertical="center"/>
    </xf>
    <xf numFmtId="164" fontId="14" fillId="5" borderId="48">
      <alignment horizontal="right" vertical="center"/>
    </xf>
    <xf numFmtId="170"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55" fillId="0" borderId="47" applyNumberFormat="0" applyFill="0" applyAlignment="0" applyProtection="0"/>
    <xf numFmtId="170" fontId="14" fillId="5" borderId="48">
      <alignment horizontal="right" vertical="center"/>
    </xf>
    <xf numFmtId="170" fontId="14" fillId="5" borderId="48">
      <alignment horizontal="right" vertical="center"/>
    </xf>
    <xf numFmtId="0" fontId="12" fillId="63" borderId="45" applyNumberFormat="0" applyFont="0" applyAlignment="0" applyProtection="0"/>
    <xf numFmtId="0" fontId="12" fillId="63" borderId="45" applyNumberFormat="0" applyFont="0" applyAlignment="0" applyProtection="0"/>
    <xf numFmtId="0" fontId="12" fillId="63" borderId="45" applyNumberFormat="0" applyFont="0" applyAlignment="0" applyProtection="0"/>
    <xf numFmtId="0" fontId="48" fillId="45" borderId="44" applyNumberFormat="0" applyAlignment="0" applyProtection="0"/>
    <xf numFmtId="170" fontId="14" fillId="5" borderId="48">
      <alignment horizontal="right" vertical="center"/>
    </xf>
    <xf numFmtId="0" fontId="53" fillId="59" borderId="46" applyNumberFormat="0" applyAlignment="0" applyProtection="0"/>
    <xf numFmtId="0" fontId="12" fillId="0" borderId="48">
      <alignment vertical="center"/>
    </xf>
    <xf numFmtId="0" fontId="12" fillId="0" borderId="48">
      <alignment vertical="center"/>
    </xf>
    <xf numFmtId="164" fontId="14" fillId="5" borderId="48">
      <alignment horizontal="right" vertical="center"/>
    </xf>
    <xf numFmtId="0" fontId="48" fillId="45" borderId="44" applyNumberFormat="0" applyAlignment="0" applyProtection="0"/>
    <xf numFmtId="0" fontId="55" fillId="0" borderId="47" applyNumberFormat="0" applyFill="0" applyAlignment="0" applyProtection="0"/>
    <xf numFmtId="170"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55" fillId="0" borderId="47" applyNumberFormat="0" applyFill="0" applyAlignment="0" applyProtection="0"/>
    <xf numFmtId="0" fontId="38" fillId="59" borderId="44" applyNumberFormat="0" applyAlignment="0" applyProtection="0"/>
    <xf numFmtId="164" fontId="14" fillId="5" borderId="48">
      <alignment horizontal="right" vertical="center"/>
    </xf>
    <xf numFmtId="0" fontId="12" fillId="63" borderId="45" applyNumberFormat="0" applyFon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0" fontId="48" fillId="45" borderId="44" applyNumberFormat="0" applyAlignment="0" applyProtection="0"/>
    <xf numFmtId="170" fontId="12" fillId="0" borderId="48">
      <alignment vertical="center"/>
    </xf>
    <xf numFmtId="0" fontId="38" fillId="59" borderId="44" applyNumberFormat="0" applyAlignment="0" applyProtection="0"/>
    <xf numFmtId="0" fontId="12" fillId="0" borderId="48">
      <alignment vertical="center"/>
    </xf>
    <xf numFmtId="164" fontId="14" fillId="5" borderId="48">
      <alignment horizontal="right" vertical="center"/>
    </xf>
    <xf numFmtId="0" fontId="12" fillId="0" borderId="48">
      <alignment vertical="center"/>
    </xf>
    <xf numFmtId="170" fontId="14" fillId="5" borderId="48">
      <alignment horizontal="right" vertical="center"/>
    </xf>
    <xf numFmtId="0" fontId="12" fillId="0" borderId="48">
      <alignment vertical="center"/>
    </xf>
    <xf numFmtId="0" fontId="55" fillId="0" borderId="47" applyNumberFormat="0" applyFill="0" applyAlignment="0" applyProtection="0"/>
    <xf numFmtId="170" fontId="12" fillId="0" borderId="48">
      <alignment vertical="center"/>
    </xf>
    <xf numFmtId="0" fontId="12" fillId="0" borderId="48">
      <alignment vertical="center"/>
    </xf>
    <xf numFmtId="0" fontId="38" fillId="59" borderId="44" applyNumberFormat="0" applyAlignment="0" applyProtection="0"/>
    <xf numFmtId="170" fontId="14" fillId="5" borderId="48">
      <alignment horizontal="right" vertical="center"/>
    </xf>
    <xf numFmtId="170" fontId="14" fillId="5" borderId="48">
      <alignment horizontal="right" vertical="center"/>
    </xf>
    <xf numFmtId="0" fontId="53" fillId="59" borderId="46" applyNumberFormat="0" applyAlignment="0" applyProtection="0"/>
    <xf numFmtId="164" fontId="14" fillId="5" borderId="48">
      <alignment horizontal="right" vertical="center"/>
    </xf>
    <xf numFmtId="0" fontId="48" fillId="45" borderId="44" applyNumberFormat="0" applyAlignment="0" applyProtection="0"/>
    <xf numFmtId="0" fontId="38" fillId="59" borderId="44" applyNumberFormat="0" applyAlignment="0" applyProtection="0"/>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12" fillId="0" borderId="48">
      <alignment vertical="center"/>
    </xf>
    <xf numFmtId="0" fontId="12" fillId="63" borderId="45" applyNumberFormat="0" applyFont="0" applyAlignment="0" applyProtection="0"/>
    <xf numFmtId="0" fontId="12" fillId="63" borderId="45" applyNumberFormat="0" applyFont="0" applyAlignment="0" applyProtection="0"/>
    <xf numFmtId="164" fontId="14" fillId="5" borderId="48">
      <alignment horizontal="right" vertical="center"/>
    </xf>
    <xf numFmtId="0" fontId="12" fillId="0" borderId="48">
      <alignment vertical="center"/>
    </xf>
    <xf numFmtId="0" fontId="55" fillId="0" borderId="47" applyNumberFormat="0" applyFill="0" applyAlignment="0" applyProtection="0"/>
    <xf numFmtId="0" fontId="12" fillId="0" borderId="48">
      <alignment vertical="center"/>
    </xf>
    <xf numFmtId="0" fontId="12" fillId="63" borderId="45" applyNumberFormat="0" applyFont="0" applyAlignment="0" applyProtection="0"/>
    <xf numFmtId="164" fontId="14" fillId="5" borderId="48">
      <alignment horizontal="right" vertical="center"/>
    </xf>
    <xf numFmtId="164"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0" fontId="55" fillId="0" borderId="47" applyNumberFormat="0" applyFill="0" applyAlignment="0" applyProtection="0"/>
    <xf numFmtId="0" fontId="12" fillId="63" borderId="45" applyNumberFormat="0" applyFont="0" applyAlignment="0" applyProtection="0"/>
    <xf numFmtId="170" fontId="14" fillId="5" borderId="48">
      <alignment horizontal="right" vertical="center"/>
    </xf>
    <xf numFmtId="164"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0" fontId="12" fillId="63" borderId="45" applyNumberFormat="0" applyFont="0" applyAlignment="0" applyProtection="0"/>
    <xf numFmtId="0" fontId="48" fillId="45" borderId="44" applyNumberFormat="0" applyAlignment="0" applyProtection="0"/>
    <xf numFmtId="170" fontId="12" fillId="0" borderId="48">
      <alignment vertical="center"/>
    </xf>
    <xf numFmtId="0" fontId="48" fillId="45" borderId="44" applyNumberFormat="0" applyAlignment="0" applyProtection="0"/>
    <xf numFmtId="164" fontId="14" fillId="5" borderId="48">
      <alignment horizontal="right" vertical="center"/>
    </xf>
    <xf numFmtId="0" fontId="12" fillId="63" borderId="45" applyNumberFormat="0" applyFont="0" applyAlignment="0" applyProtection="0"/>
    <xf numFmtId="0" fontId="38" fillId="59" borderId="44" applyNumberFormat="0" applyAlignment="0" applyProtection="0"/>
    <xf numFmtId="164" fontId="14" fillId="5" borderId="48">
      <alignment horizontal="right" vertical="center"/>
    </xf>
    <xf numFmtId="170" fontId="14" fillId="5" borderId="48">
      <alignment horizontal="right" vertical="center"/>
    </xf>
    <xf numFmtId="0" fontId="12" fillId="0" borderId="48">
      <alignment vertical="center"/>
    </xf>
    <xf numFmtId="0" fontId="12" fillId="63" borderId="45" applyNumberFormat="0" applyFont="0" applyAlignment="0" applyProtection="0"/>
    <xf numFmtId="164" fontId="14" fillId="5" borderId="48">
      <alignment horizontal="right" vertical="center"/>
    </xf>
    <xf numFmtId="170" fontId="12" fillId="0" borderId="48">
      <alignment vertical="center"/>
    </xf>
    <xf numFmtId="0" fontId="12" fillId="0" borderId="48">
      <alignment vertical="center"/>
    </xf>
    <xf numFmtId="0" fontId="53" fillId="59" borderId="46" applyNumberFormat="0" applyAlignment="0" applyProtection="0"/>
    <xf numFmtId="0" fontId="53" fillId="59" borderId="46" applyNumberFormat="0" applyAlignment="0" applyProtection="0"/>
    <xf numFmtId="0" fontId="48" fillId="45" borderId="44" applyNumberFormat="0" applyAlignment="0" applyProtection="0"/>
    <xf numFmtId="170" fontId="12" fillId="0" borderId="48">
      <alignment vertical="center"/>
    </xf>
    <xf numFmtId="0" fontId="53" fillId="59" borderId="46" applyNumberFormat="0" applyAlignment="0" applyProtection="0"/>
    <xf numFmtId="0" fontId="48" fillId="45" borderId="44" applyNumberFormat="0" applyAlignment="0" applyProtection="0"/>
    <xf numFmtId="0" fontId="12" fillId="0" borderId="48">
      <alignment vertical="center"/>
    </xf>
    <xf numFmtId="0" fontId="12" fillId="0" borderId="48">
      <alignment vertical="center"/>
    </xf>
    <xf numFmtId="0" fontId="12" fillId="63" borderId="45" applyNumberFormat="0" applyFont="0" applyAlignment="0" applyProtection="0"/>
    <xf numFmtId="0" fontId="48" fillId="45" borderId="44" applyNumberFormat="0" applyAlignment="0" applyProtection="0"/>
    <xf numFmtId="0" fontId="12" fillId="0" borderId="48">
      <alignment vertical="center"/>
    </xf>
    <xf numFmtId="0" fontId="48" fillId="45" borderId="44" applyNumberFormat="0" applyAlignment="0" applyProtection="0"/>
    <xf numFmtId="0" fontId="38" fillId="59" borderId="44" applyNumberFormat="0" applyAlignment="0" applyProtection="0"/>
    <xf numFmtId="0" fontId="12" fillId="63" borderId="45" applyNumberFormat="0" applyFont="0" applyAlignment="0" applyProtection="0"/>
    <xf numFmtId="164" fontId="14" fillId="5" borderId="48">
      <alignment horizontal="right" vertical="center"/>
    </xf>
    <xf numFmtId="170" fontId="12" fillId="0" borderId="48">
      <alignment vertical="center"/>
    </xf>
    <xf numFmtId="0" fontId="48" fillId="45" borderId="44" applyNumberFormat="0" applyAlignment="0" applyProtection="0"/>
    <xf numFmtId="0" fontId="53" fillId="59" borderId="46" applyNumberFormat="0" applyAlignment="0" applyProtection="0"/>
    <xf numFmtId="0" fontId="48" fillId="45" borderId="44" applyNumberFormat="0" applyAlignment="0" applyProtection="0"/>
    <xf numFmtId="0" fontId="12" fillId="0" borderId="48">
      <alignment vertical="center"/>
    </xf>
    <xf numFmtId="170" fontId="12" fillId="0" borderId="48">
      <alignment vertical="center"/>
    </xf>
    <xf numFmtId="170" fontId="12" fillId="0" borderId="48">
      <alignment vertical="center"/>
    </xf>
    <xf numFmtId="164" fontId="14" fillId="5" borderId="48">
      <alignment horizontal="right" vertical="center"/>
    </xf>
    <xf numFmtId="0" fontId="12" fillId="0" borderId="48">
      <alignment vertical="center"/>
    </xf>
    <xf numFmtId="0" fontId="48" fillId="45" borderId="44" applyNumberFormat="0" applyAlignment="0" applyProtection="0"/>
    <xf numFmtId="0" fontId="38" fillId="59" borderId="44" applyNumberFormat="0" applyAlignment="0" applyProtection="0"/>
    <xf numFmtId="0" fontId="12" fillId="63" borderId="45" applyNumberFormat="0" applyFont="0" applyAlignment="0" applyProtection="0"/>
    <xf numFmtId="0" fontId="38" fillId="59" borderId="44" applyNumberFormat="0" applyAlignment="0" applyProtection="0"/>
    <xf numFmtId="0" fontId="55" fillId="0" borderId="47" applyNumberFormat="0" applyFill="0" applyAlignment="0" applyProtection="0"/>
    <xf numFmtId="0" fontId="53" fillId="59" borderId="46" applyNumberFormat="0" applyAlignment="0" applyProtection="0"/>
    <xf numFmtId="0" fontId="55" fillId="0" borderId="47" applyNumberFormat="0" applyFill="0" applyAlignment="0" applyProtection="0"/>
    <xf numFmtId="0" fontId="48" fillId="45" borderId="44" applyNumberFormat="0" applyAlignment="0" applyProtection="0"/>
    <xf numFmtId="164" fontId="14" fillId="5" borderId="48">
      <alignment horizontal="right" vertical="center"/>
    </xf>
    <xf numFmtId="0" fontId="12" fillId="63" borderId="45" applyNumberFormat="0" applyFont="0" applyAlignment="0" applyProtection="0"/>
    <xf numFmtId="0" fontId="48" fillId="45" borderId="44" applyNumberFormat="0" applyAlignment="0" applyProtection="0"/>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0" fontId="12" fillId="63" borderId="45" applyNumberFormat="0" applyFont="0" applyAlignment="0" applyProtection="0"/>
    <xf numFmtId="0" fontId="38" fillId="59" borderId="44" applyNumberFormat="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164" fontId="14" fillId="5" borderId="48">
      <alignment horizontal="right" vertical="center"/>
    </xf>
    <xf numFmtId="0" fontId="55" fillId="0" borderId="47" applyNumberFormat="0" applyFill="0" applyAlignment="0" applyProtection="0"/>
    <xf numFmtId="0" fontId="12" fillId="0" borderId="48">
      <alignment vertical="center"/>
    </xf>
    <xf numFmtId="170" fontId="12" fillId="0" borderId="48">
      <alignment vertical="center"/>
    </xf>
    <xf numFmtId="0" fontId="38" fillId="59" borderId="44" applyNumberFormat="0" applyAlignment="0" applyProtection="0"/>
    <xf numFmtId="164" fontId="14" fillId="5" borderId="48">
      <alignment horizontal="right" vertical="center"/>
    </xf>
    <xf numFmtId="170" fontId="12" fillId="0" borderId="48">
      <alignment vertical="center"/>
    </xf>
    <xf numFmtId="0" fontId="53" fillId="59" borderId="46" applyNumberFormat="0" applyAlignment="0" applyProtection="0"/>
    <xf numFmtId="0" fontId="48" fillId="45" borderId="44" applyNumberFormat="0" applyAlignment="0" applyProtection="0"/>
    <xf numFmtId="0" fontId="12" fillId="0" borderId="48">
      <alignment vertical="center"/>
    </xf>
    <xf numFmtId="0" fontId="12" fillId="0" borderId="48">
      <alignment vertical="center"/>
    </xf>
    <xf numFmtId="0" fontId="38" fillId="59" borderId="44" applyNumberFormat="0" applyAlignment="0" applyProtection="0"/>
    <xf numFmtId="0" fontId="53" fillId="59" borderId="46" applyNumberFormat="0" applyAlignment="0" applyProtection="0"/>
    <xf numFmtId="0" fontId="53" fillId="59" borderId="46" applyNumberFormat="0" applyAlignment="0" applyProtection="0"/>
    <xf numFmtId="0" fontId="55" fillId="0" borderId="47" applyNumberFormat="0" applyFill="0" applyAlignment="0" applyProtection="0"/>
    <xf numFmtId="0" fontId="55" fillId="0" borderId="47" applyNumberFormat="0" applyFill="0" applyAlignment="0" applyProtection="0"/>
    <xf numFmtId="0" fontId="12" fillId="0" borderId="48">
      <alignment vertical="center"/>
    </xf>
    <xf numFmtId="170" fontId="14" fillId="5" borderId="48">
      <alignment horizontal="right" vertical="center"/>
    </xf>
    <xf numFmtId="0" fontId="55" fillId="0" borderId="47" applyNumberFormat="0" applyFill="0" applyAlignment="0" applyProtection="0"/>
    <xf numFmtId="164" fontId="14" fillId="5" borderId="48">
      <alignment horizontal="right" vertical="center"/>
    </xf>
    <xf numFmtId="0" fontId="53" fillId="59" borderId="46" applyNumberFormat="0" applyAlignment="0" applyProtection="0"/>
    <xf numFmtId="170" fontId="12" fillId="0" borderId="48">
      <alignment vertical="center"/>
    </xf>
    <xf numFmtId="164" fontId="14" fillId="5" borderId="48">
      <alignment horizontal="right" vertical="center"/>
    </xf>
    <xf numFmtId="0" fontId="12" fillId="0" borderId="48">
      <alignment vertical="center"/>
    </xf>
    <xf numFmtId="0" fontId="12" fillId="0" borderId="48">
      <alignment vertical="center"/>
    </xf>
    <xf numFmtId="170" fontId="14" fillId="5" borderId="48">
      <alignment horizontal="right" vertical="center"/>
    </xf>
    <xf numFmtId="0" fontId="12" fillId="0" borderId="48">
      <alignment vertical="center"/>
    </xf>
    <xf numFmtId="0" fontId="12" fillId="0" borderId="48">
      <alignment vertical="center"/>
    </xf>
    <xf numFmtId="0" fontId="55" fillId="0" borderId="47" applyNumberFormat="0" applyFill="0" applyAlignment="0" applyProtection="0"/>
    <xf numFmtId="0" fontId="55" fillId="0" borderId="47" applyNumberFormat="0" applyFill="0" applyAlignment="0" applyProtection="0"/>
    <xf numFmtId="0" fontId="12" fillId="63" borderId="45" applyNumberFormat="0" applyFont="0" applyAlignment="0" applyProtection="0"/>
    <xf numFmtId="170" fontId="12" fillId="0" borderId="48">
      <alignment vertical="center"/>
    </xf>
    <xf numFmtId="0" fontId="53" fillId="59" borderId="46" applyNumberFormat="0" applyAlignment="0" applyProtection="0"/>
    <xf numFmtId="164" fontId="14" fillId="5" borderId="48">
      <alignment horizontal="right" vertical="center"/>
    </xf>
    <xf numFmtId="170" fontId="14" fillId="5" borderId="48">
      <alignment horizontal="right" vertical="center"/>
    </xf>
    <xf numFmtId="0" fontId="38" fillId="59" borderId="44" applyNumberFormat="0" applyAlignment="0" applyProtection="0"/>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0" fontId="48" fillId="45" borderId="44" applyNumberFormat="0" applyAlignment="0" applyProtection="0"/>
    <xf numFmtId="164" fontId="14" fillId="5" borderId="48">
      <alignment horizontal="right" vertical="center"/>
    </xf>
    <xf numFmtId="170" fontId="14" fillId="5" borderId="48">
      <alignment horizontal="right" vertical="center"/>
    </xf>
    <xf numFmtId="0" fontId="12" fillId="63" borderId="45" applyNumberFormat="0" applyFont="0" applyAlignment="0" applyProtection="0"/>
    <xf numFmtId="0" fontId="48" fillId="45" borderId="44" applyNumberFormat="0" applyAlignment="0" applyProtection="0"/>
    <xf numFmtId="170" fontId="12" fillId="0" borderId="48">
      <alignment vertical="center"/>
    </xf>
    <xf numFmtId="0" fontId="48" fillId="45" borderId="44" applyNumberFormat="0" applyAlignment="0" applyProtection="0"/>
    <xf numFmtId="164" fontId="14" fillId="5" borderId="48">
      <alignment horizontal="right" vertical="center"/>
    </xf>
    <xf numFmtId="0" fontId="48" fillId="45" borderId="44" applyNumberFormat="0" applyAlignment="0" applyProtection="0"/>
    <xf numFmtId="0" fontId="55" fillId="0" borderId="47" applyNumberFormat="0" applyFill="0" applyAlignment="0" applyProtection="0"/>
    <xf numFmtId="0" fontId="38" fillId="59" borderId="44" applyNumberFormat="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170" fontId="12" fillId="0" borderId="48">
      <alignment vertical="center"/>
    </xf>
    <xf numFmtId="0" fontId="38" fillId="59" borderId="44" applyNumberFormat="0" applyAlignment="0" applyProtection="0"/>
    <xf numFmtId="170" fontId="14" fillId="5" borderId="48">
      <alignment horizontal="right" vertical="center"/>
    </xf>
    <xf numFmtId="164" fontId="14" fillId="5" borderId="48">
      <alignment horizontal="right" vertical="center"/>
    </xf>
    <xf numFmtId="0" fontId="48" fillId="45" borderId="44" applyNumberFormat="0" applyAlignment="0" applyProtection="0"/>
    <xf numFmtId="0" fontId="53" fillId="59" borderId="46" applyNumberFormat="0" applyAlignment="0" applyProtection="0"/>
    <xf numFmtId="0" fontId="12" fillId="0" borderId="48">
      <alignment vertical="center"/>
    </xf>
    <xf numFmtId="0" fontId="12" fillId="0" borderId="48">
      <alignment vertical="center"/>
    </xf>
    <xf numFmtId="0" fontId="55" fillId="0" borderId="47" applyNumberFormat="0" applyFill="0" applyAlignment="0" applyProtection="0"/>
    <xf numFmtId="0" fontId="12" fillId="0" borderId="48">
      <alignment vertical="center"/>
    </xf>
    <xf numFmtId="0" fontId="48" fillId="45" borderId="44" applyNumberFormat="0" applyAlignment="0" applyProtection="0"/>
    <xf numFmtId="0" fontId="55" fillId="0" borderId="47" applyNumberFormat="0" applyFill="0" applyAlignment="0" applyProtection="0"/>
    <xf numFmtId="0" fontId="12" fillId="0" borderId="48">
      <alignment vertical="center"/>
    </xf>
    <xf numFmtId="0" fontId="12" fillId="63" borderId="45" applyNumberFormat="0" applyFont="0" applyAlignment="0" applyProtection="0"/>
    <xf numFmtId="0" fontId="12" fillId="63" borderId="45" applyNumberFormat="0" applyFont="0" applyAlignment="0" applyProtection="0"/>
    <xf numFmtId="164" fontId="14" fillId="5" borderId="48">
      <alignment horizontal="right" vertical="center"/>
    </xf>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170" fontId="12" fillId="0" borderId="48">
      <alignment vertical="center"/>
    </xf>
    <xf numFmtId="0" fontId="53" fillId="59" borderId="46" applyNumberFormat="0" applyAlignment="0" applyProtection="0"/>
    <xf numFmtId="0" fontId="12" fillId="63" borderId="45" applyNumberFormat="0" applyFont="0" applyAlignment="0" applyProtection="0"/>
    <xf numFmtId="0" fontId="12" fillId="0" borderId="48">
      <alignment vertical="center"/>
    </xf>
    <xf numFmtId="0" fontId="38" fillId="59" borderId="44" applyNumberFormat="0" applyAlignment="0" applyProtection="0"/>
    <xf numFmtId="0" fontId="38" fillId="59" borderId="44" applyNumberFormat="0" applyAlignment="0" applyProtection="0"/>
    <xf numFmtId="170" fontId="12" fillId="0" borderId="48">
      <alignment vertical="center"/>
    </xf>
    <xf numFmtId="170" fontId="12" fillId="0" borderId="48">
      <alignment vertical="center"/>
    </xf>
    <xf numFmtId="170" fontId="12" fillId="0" borderId="48">
      <alignment vertical="center"/>
    </xf>
    <xf numFmtId="164" fontId="14" fillId="5" borderId="48">
      <alignment horizontal="right" vertical="center"/>
    </xf>
    <xf numFmtId="170" fontId="14" fillId="5" borderId="48">
      <alignment horizontal="right" vertical="center"/>
    </xf>
    <xf numFmtId="170" fontId="12" fillId="0" borderId="48">
      <alignment vertical="center"/>
    </xf>
    <xf numFmtId="170" fontId="12" fillId="0" borderId="48">
      <alignment vertical="center"/>
    </xf>
    <xf numFmtId="164" fontId="14" fillId="5" borderId="48">
      <alignment horizontal="right" vertical="center"/>
    </xf>
    <xf numFmtId="0" fontId="53" fillId="59" borderId="46" applyNumberFormat="0" applyAlignment="0" applyProtection="0"/>
    <xf numFmtId="0" fontId="53" fillId="59" borderId="46" applyNumberFormat="0" applyAlignment="0" applyProtection="0"/>
    <xf numFmtId="0" fontId="53" fillId="59" borderId="46" applyNumberFormat="0" applyAlignment="0" applyProtection="0"/>
    <xf numFmtId="0" fontId="12" fillId="0" borderId="48">
      <alignment vertical="center"/>
    </xf>
    <xf numFmtId="170" fontId="14" fillId="5" borderId="48">
      <alignment horizontal="right" vertical="center"/>
    </xf>
    <xf numFmtId="170" fontId="14" fillId="5" borderId="48">
      <alignment horizontal="right" vertical="center"/>
    </xf>
    <xf numFmtId="0" fontId="53" fillId="59" borderId="46" applyNumberFormat="0" applyAlignment="0" applyProtection="0"/>
    <xf numFmtId="0" fontId="48" fillId="45" borderId="44" applyNumberFormat="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164" fontId="14" fillId="5" borderId="48">
      <alignment horizontal="right" vertical="center"/>
    </xf>
    <xf numFmtId="0" fontId="12" fillId="0" borderId="48">
      <alignment vertical="center"/>
    </xf>
    <xf numFmtId="0" fontId="12" fillId="0" borderId="48">
      <alignment vertical="center"/>
    </xf>
    <xf numFmtId="164" fontId="14" fillId="5" borderId="48">
      <alignment horizontal="right" vertical="center"/>
    </xf>
    <xf numFmtId="0" fontId="48" fillId="45" borderId="44" applyNumberFormat="0" applyAlignment="0" applyProtection="0"/>
    <xf numFmtId="170" fontId="12" fillId="0" borderId="48">
      <alignment vertical="center"/>
    </xf>
    <xf numFmtId="0" fontId="53" fillId="59" borderId="46" applyNumberFormat="0" applyAlignment="0" applyProtection="0"/>
    <xf numFmtId="0" fontId="12" fillId="0" borderId="48">
      <alignment vertical="center"/>
    </xf>
    <xf numFmtId="0" fontId="53" fillId="59" borderId="46" applyNumberFormat="0" applyAlignment="0" applyProtection="0"/>
    <xf numFmtId="0" fontId="38" fillId="59" borderId="44" applyNumberFormat="0" applyAlignment="0" applyProtection="0"/>
    <xf numFmtId="0" fontId="12" fillId="63" borderId="45" applyNumberFormat="0" applyFont="0" applyAlignment="0" applyProtection="0"/>
    <xf numFmtId="170" fontId="12" fillId="0" borderId="48">
      <alignment vertical="center"/>
    </xf>
    <xf numFmtId="0" fontId="48" fillId="45" borderId="44" applyNumberFormat="0" applyAlignment="0" applyProtection="0"/>
    <xf numFmtId="0" fontId="12" fillId="0" borderId="48">
      <alignment vertical="center"/>
    </xf>
    <xf numFmtId="0" fontId="12" fillId="0" borderId="48">
      <alignment vertical="center"/>
    </xf>
    <xf numFmtId="0" fontId="48" fillId="45" borderId="44" applyNumberFormat="0" applyAlignment="0" applyProtection="0"/>
    <xf numFmtId="0" fontId="12" fillId="0" borderId="48">
      <alignment vertical="center"/>
    </xf>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0" fontId="53" fillId="59" borderId="46" applyNumberFormat="0" applyAlignment="0" applyProtection="0"/>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0" fontId="55" fillId="0" borderId="47" applyNumberFormat="0" applyFill="0" applyAlignment="0" applyProtection="0"/>
    <xf numFmtId="164" fontId="14" fillId="5" borderId="48">
      <alignment horizontal="right" vertical="center"/>
    </xf>
    <xf numFmtId="0" fontId="53" fillId="59" borderId="46" applyNumberFormat="0" applyAlignment="0" applyProtection="0"/>
    <xf numFmtId="0" fontId="38" fillId="59" borderId="44" applyNumberFormat="0" applyAlignment="0" applyProtection="0"/>
    <xf numFmtId="0" fontId="12" fillId="63" borderId="45" applyNumberFormat="0" applyFont="0" applyAlignment="0" applyProtection="0"/>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0" fontId="12" fillId="0" borderId="48">
      <alignment vertical="center"/>
    </xf>
    <xf numFmtId="0" fontId="12" fillId="63" borderId="45" applyNumberFormat="0" applyFont="0" applyAlignment="0" applyProtection="0"/>
    <xf numFmtId="164" fontId="14" fillId="5" borderId="48">
      <alignment horizontal="right" vertical="center"/>
    </xf>
    <xf numFmtId="164" fontId="14" fillId="5" borderId="48">
      <alignment horizontal="right" vertical="center"/>
    </xf>
    <xf numFmtId="0" fontId="55" fillId="0" borderId="47" applyNumberFormat="0" applyFill="0" applyAlignment="0" applyProtection="0"/>
    <xf numFmtId="170" fontId="14" fillId="5" borderId="48">
      <alignment horizontal="right" vertical="center"/>
    </xf>
    <xf numFmtId="170" fontId="12" fillId="0" borderId="48">
      <alignment vertical="center"/>
    </xf>
    <xf numFmtId="0" fontId="12" fillId="63" borderId="45" applyNumberFormat="0" applyFont="0" applyAlignment="0" applyProtection="0"/>
    <xf numFmtId="0" fontId="38" fillId="59" borderId="44" applyNumberFormat="0" applyAlignment="0" applyProtection="0"/>
    <xf numFmtId="0" fontId="12" fillId="0" borderId="48">
      <alignment vertical="center"/>
    </xf>
    <xf numFmtId="0" fontId="12" fillId="0" borderId="48">
      <alignment vertical="center"/>
    </xf>
    <xf numFmtId="0" fontId="12" fillId="63" borderId="45" applyNumberFormat="0" applyFont="0" applyAlignment="0" applyProtection="0"/>
    <xf numFmtId="0" fontId="55" fillId="0" borderId="47" applyNumberFormat="0" applyFill="0" applyAlignment="0" applyProtection="0"/>
    <xf numFmtId="0" fontId="12" fillId="0" borderId="48">
      <alignment vertical="center"/>
    </xf>
    <xf numFmtId="0" fontId="55" fillId="0" borderId="47" applyNumberFormat="0" applyFill="0" applyAlignment="0" applyProtection="0"/>
    <xf numFmtId="170" fontId="12" fillId="0" borderId="48">
      <alignment vertical="center"/>
    </xf>
    <xf numFmtId="170" fontId="14" fillId="5" borderId="48">
      <alignment horizontal="right" vertical="center"/>
    </xf>
    <xf numFmtId="0" fontId="53" fillId="59" borderId="46" applyNumberFormat="0" applyAlignment="0" applyProtection="0"/>
    <xf numFmtId="164" fontId="14" fillId="5" borderId="48">
      <alignment horizontal="right" vertical="center"/>
    </xf>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170" fontId="14" fillId="5" borderId="48">
      <alignment horizontal="right" vertical="center"/>
    </xf>
    <xf numFmtId="0" fontId="38" fillId="59" borderId="44" applyNumberFormat="0" applyAlignment="0" applyProtection="0"/>
    <xf numFmtId="164" fontId="14" fillId="5" borderId="48">
      <alignment horizontal="right" vertical="center"/>
    </xf>
    <xf numFmtId="170" fontId="14" fillId="5" borderId="48">
      <alignment horizontal="right" vertical="center"/>
    </xf>
    <xf numFmtId="170" fontId="12" fillId="0" borderId="48">
      <alignment vertical="center"/>
    </xf>
    <xf numFmtId="170"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164" fontId="14" fillId="5" borderId="48">
      <alignment horizontal="right" vertical="center"/>
    </xf>
    <xf numFmtId="0" fontId="48" fillId="45" borderId="44" applyNumberFormat="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0" fontId="48" fillId="45" borderId="44" applyNumberFormat="0" applyAlignment="0" applyProtection="0"/>
    <xf numFmtId="0" fontId="53" fillId="59" borderId="46" applyNumberFormat="0" applyAlignment="0" applyProtection="0"/>
    <xf numFmtId="170" fontId="14" fillId="5" borderId="48">
      <alignment horizontal="right" vertical="center"/>
    </xf>
    <xf numFmtId="0" fontId="12" fillId="0" borderId="48">
      <alignment vertical="center"/>
    </xf>
    <xf numFmtId="0" fontId="12" fillId="63" borderId="45" applyNumberFormat="0" applyFont="0" applyAlignment="0" applyProtection="0"/>
    <xf numFmtId="170" fontId="14" fillId="5" borderId="48">
      <alignment horizontal="right" vertical="center"/>
    </xf>
    <xf numFmtId="0" fontId="12" fillId="63" borderId="45" applyNumberFormat="0" applyFont="0" applyAlignment="0" applyProtection="0"/>
    <xf numFmtId="164" fontId="14" fillId="5" borderId="48">
      <alignment horizontal="right" vertical="center"/>
    </xf>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48" fillId="45" borderId="44" applyNumberFormat="0" applyAlignment="0" applyProtection="0"/>
    <xf numFmtId="0" fontId="38" fillId="59" borderId="44" applyNumberFormat="0" applyAlignment="0" applyProtection="0"/>
    <xf numFmtId="0" fontId="53" fillId="59" borderId="46" applyNumberFormat="0" applyAlignment="0" applyProtection="0"/>
    <xf numFmtId="0" fontId="12" fillId="0" borderId="48">
      <alignment vertical="center"/>
    </xf>
    <xf numFmtId="0" fontId="12" fillId="0" borderId="48">
      <alignment vertical="center"/>
    </xf>
    <xf numFmtId="0" fontId="53" fillId="59" borderId="46" applyNumberFormat="0" applyAlignment="0" applyProtection="0"/>
    <xf numFmtId="0" fontId="55" fillId="0" borderId="47" applyNumberFormat="0" applyFill="0" applyAlignment="0" applyProtection="0"/>
    <xf numFmtId="0" fontId="53" fillId="59" borderId="46" applyNumberFormat="0" applyAlignment="0" applyProtection="0"/>
    <xf numFmtId="0" fontId="55" fillId="0" borderId="47" applyNumberFormat="0" applyFill="0" applyAlignment="0" applyProtection="0"/>
    <xf numFmtId="0" fontId="12" fillId="0" borderId="48">
      <alignment vertical="center"/>
    </xf>
    <xf numFmtId="0" fontId="53" fillId="59" borderId="46" applyNumberFormat="0" applyAlignment="0" applyProtection="0"/>
    <xf numFmtId="0" fontId="12" fillId="0" borderId="48">
      <alignment vertical="center"/>
    </xf>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55" fillId="0" borderId="47" applyNumberFormat="0" applyFill="0" applyAlignment="0" applyProtection="0"/>
    <xf numFmtId="170" fontId="12" fillId="0" borderId="48">
      <alignment vertical="center"/>
    </xf>
    <xf numFmtId="0" fontId="38" fillId="59" borderId="44" applyNumberFormat="0" applyAlignment="0" applyProtection="0"/>
    <xf numFmtId="170"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170" fontId="12" fillId="0" borderId="48">
      <alignment vertical="center"/>
    </xf>
    <xf numFmtId="170" fontId="12" fillId="0" borderId="48">
      <alignment vertical="center"/>
    </xf>
    <xf numFmtId="0" fontId="48" fillId="45" borderId="44" applyNumberFormat="0" applyAlignment="0" applyProtection="0"/>
    <xf numFmtId="0" fontId="48" fillId="45" borderId="44" applyNumberFormat="0" applyAlignment="0" applyProtection="0"/>
    <xf numFmtId="0" fontId="12" fillId="0" borderId="48">
      <alignment vertical="center"/>
    </xf>
    <xf numFmtId="0" fontId="12" fillId="0" borderId="48">
      <alignment vertical="center"/>
    </xf>
    <xf numFmtId="0" fontId="48" fillId="45" borderId="44" applyNumberFormat="0" applyAlignment="0" applyProtection="0"/>
    <xf numFmtId="164" fontId="14" fillId="5" borderId="48">
      <alignment horizontal="right" vertical="center"/>
    </xf>
    <xf numFmtId="0" fontId="12" fillId="63" borderId="45" applyNumberFormat="0" applyFont="0" applyAlignment="0" applyProtection="0"/>
    <xf numFmtId="0" fontId="55" fillId="0" borderId="47" applyNumberFormat="0" applyFill="0" applyAlignment="0" applyProtection="0"/>
    <xf numFmtId="0" fontId="12" fillId="0" borderId="48">
      <alignment vertical="center"/>
    </xf>
    <xf numFmtId="0" fontId="55" fillId="0" borderId="47" applyNumberFormat="0" applyFill="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170" fontId="14" fillId="5" borderId="48">
      <alignment horizontal="right" vertical="center"/>
    </xf>
    <xf numFmtId="0" fontId="38" fillId="59" borderId="44" applyNumberFormat="0" applyAlignment="0" applyProtection="0"/>
    <xf numFmtId="0" fontId="12" fillId="0" borderId="48">
      <alignment vertical="center"/>
    </xf>
    <xf numFmtId="164" fontId="14" fillId="5" borderId="48">
      <alignment horizontal="right" vertical="center"/>
    </xf>
    <xf numFmtId="170" fontId="14" fillId="5" borderId="48">
      <alignment horizontal="right" vertical="center"/>
    </xf>
    <xf numFmtId="0" fontId="38" fillId="59" borderId="44" applyNumberFormat="0" applyAlignment="0" applyProtection="0"/>
    <xf numFmtId="0" fontId="12" fillId="0" borderId="48">
      <alignment vertical="center"/>
    </xf>
    <xf numFmtId="0" fontId="38" fillId="59" borderId="44" applyNumberFormat="0" applyAlignment="0" applyProtection="0"/>
    <xf numFmtId="164" fontId="14" fillId="5" borderId="48">
      <alignment horizontal="right" vertical="center"/>
    </xf>
    <xf numFmtId="0" fontId="53" fillId="59" borderId="46" applyNumberFormat="0" applyAlignment="0" applyProtection="0"/>
    <xf numFmtId="170" fontId="12" fillId="0" borderId="48">
      <alignment vertical="center"/>
    </xf>
    <xf numFmtId="0" fontId="12" fillId="63" borderId="45" applyNumberFormat="0" applyFont="0" applyAlignment="0" applyProtection="0"/>
    <xf numFmtId="0" fontId="12" fillId="63" borderId="45" applyNumberFormat="0" applyFont="0" applyAlignment="0" applyProtection="0"/>
    <xf numFmtId="0" fontId="55" fillId="0" borderId="47" applyNumberFormat="0" applyFill="0" applyAlignment="0" applyProtection="0"/>
    <xf numFmtId="0" fontId="12" fillId="0" borderId="48">
      <alignment vertical="center"/>
    </xf>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164" fontId="14" fillId="5" borderId="48">
      <alignment horizontal="right" vertical="center"/>
    </xf>
    <xf numFmtId="170" fontId="12" fillId="0" borderId="48">
      <alignmen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0" fontId="14" fillId="5" borderId="48">
      <alignment horizontal="righ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170" fontId="12" fillId="0" borderId="48">
      <alignment vertical="center"/>
    </xf>
    <xf numFmtId="0" fontId="12" fillId="0" borderId="48">
      <alignment vertical="center"/>
    </xf>
    <xf numFmtId="170" fontId="12" fillId="0" borderId="48">
      <alignment vertical="center"/>
    </xf>
    <xf numFmtId="164" fontId="14" fillId="5" borderId="48">
      <alignment horizontal="right" vertical="center"/>
    </xf>
    <xf numFmtId="170" fontId="14" fillId="5" borderId="48">
      <alignment horizontal="right" vertical="center"/>
    </xf>
    <xf numFmtId="170" fontId="14" fillId="5" borderId="48">
      <alignment horizontal="right" vertical="center"/>
    </xf>
    <xf numFmtId="170" fontId="14" fillId="5" borderId="48">
      <alignment horizontal="right" vertical="center"/>
    </xf>
    <xf numFmtId="164" fontId="14" fillId="5" borderId="48">
      <alignment horizontal="right" vertical="center"/>
    </xf>
    <xf numFmtId="0" fontId="48" fillId="45" borderId="44" applyNumberFormat="0" applyAlignment="0" applyProtection="0"/>
    <xf numFmtId="0" fontId="48" fillId="45" borderId="44" applyNumberFormat="0" applyAlignment="0" applyProtection="0"/>
    <xf numFmtId="0" fontId="38" fillId="59" borderId="44" applyNumberFormat="0" applyAlignment="0" applyProtection="0"/>
    <xf numFmtId="170" fontId="12" fillId="0" borderId="48">
      <alignmen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170" fontId="12" fillId="0" borderId="48">
      <alignment vertical="center"/>
    </xf>
    <xf numFmtId="0" fontId="12" fillId="0" borderId="48">
      <alignment vertical="center"/>
    </xf>
    <xf numFmtId="164" fontId="14" fillId="5" borderId="48">
      <alignment horizontal="righ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0" fontId="14" fillId="5" borderId="48">
      <alignment horizontal="right" vertical="center"/>
    </xf>
    <xf numFmtId="170" fontId="14" fillId="5" borderId="48">
      <alignment horizontal="right" vertical="center"/>
    </xf>
    <xf numFmtId="164" fontId="14" fillId="5" borderId="48">
      <alignment horizontal="right" vertical="center"/>
    </xf>
    <xf numFmtId="170" fontId="12" fillId="0" borderId="48">
      <alignment vertical="center"/>
    </xf>
    <xf numFmtId="0" fontId="12" fillId="0" borderId="48">
      <alignmen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170" fontId="14" fillId="5" borderId="48">
      <alignment horizontal="right" vertical="center"/>
    </xf>
    <xf numFmtId="0" fontId="38" fillId="59" borderId="44" applyNumberFormat="0" applyAlignment="0" applyProtection="0"/>
    <xf numFmtId="170" fontId="12" fillId="0" borderId="48">
      <alignment vertical="center"/>
    </xf>
    <xf numFmtId="164"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12" fillId="0" borderId="48">
      <alignment vertical="center"/>
    </xf>
    <xf numFmtId="0" fontId="48" fillId="45" borderId="44" applyNumberFormat="0" applyAlignment="0" applyProtection="0"/>
    <xf numFmtId="164" fontId="14" fillId="5" borderId="48">
      <alignment horizontal="right" vertical="center"/>
    </xf>
    <xf numFmtId="0" fontId="12" fillId="0" borderId="48">
      <alignment vertical="center"/>
    </xf>
    <xf numFmtId="164" fontId="14" fillId="5" borderId="48">
      <alignment horizontal="right" vertical="center"/>
    </xf>
    <xf numFmtId="164" fontId="14" fillId="5" borderId="48">
      <alignment horizontal="right" vertical="center"/>
    </xf>
    <xf numFmtId="0" fontId="48" fillId="45" borderId="44" applyNumberFormat="0" applyAlignment="0" applyProtection="0"/>
    <xf numFmtId="170" fontId="12" fillId="0" borderId="48">
      <alignment vertical="center"/>
    </xf>
    <xf numFmtId="0" fontId="55" fillId="0" borderId="47" applyNumberFormat="0" applyFill="0" applyAlignment="0" applyProtection="0"/>
    <xf numFmtId="0" fontId="48" fillId="45" borderId="44" applyNumberFormat="0" applyAlignment="0" applyProtection="0"/>
    <xf numFmtId="0" fontId="48" fillId="45" borderId="44" applyNumberFormat="0" applyAlignment="0" applyProtection="0"/>
    <xf numFmtId="0" fontId="12" fillId="63" borderId="45" applyNumberFormat="0" applyFont="0" applyAlignment="0" applyProtection="0"/>
    <xf numFmtId="170" fontId="14" fillId="5" borderId="48">
      <alignment horizontal="right" vertical="center"/>
    </xf>
    <xf numFmtId="0" fontId="38" fillId="59" borderId="44" applyNumberFormat="0" applyAlignment="0" applyProtection="0"/>
    <xf numFmtId="0" fontId="38" fillId="59" borderId="44" applyNumberFormat="0" applyAlignment="0" applyProtection="0"/>
    <xf numFmtId="170" fontId="12" fillId="0" borderId="48">
      <alignment vertical="center"/>
    </xf>
    <xf numFmtId="0" fontId="53" fillId="59" borderId="46" applyNumberFormat="0" applyAlignment="0" applyProtection="0"/>
    <xf numFmtId="0" fontId="38" fillId="59" borderId="44" applyNumberFormat="0" applyAlignment="0" applyProtection="0"/>
    <xf numFmtId="0" fontId="12" fillId="63" borderId="45" applyNumberFormat="0" applyFont="0" applyAlignment="0" applyProtection="0"/>
    <xf numFmtId="170" fontId="12" fillId="0" borderId="48">
      <alignment vertical="center"/>
    </xf>
    <xf numFmtId="170" fontId="12" fillId="0" borderId="48">
      <alignment vertical="center"/>
    </xf>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0" fontId="12" fillId="0" borderId="48">
      <alignment vertical="center"/>
    </xf>
    <xf numFmtId="0" fontId="53" fillId="59" borderId="46" applyNumberFormat="0" applyAlignment="0" applyProtection="0"/>
    <xf numFmtId="0" fontId="53" fillId="59" borderId="46" applyNumberFormat="0" applyAlignment="0" applyProtection="0"/>
    <xf numFmtId="170" fontId="14" fillId="5" borderId="48">
      <alignment horizontal="right" vertical="center"/>
    </xf>
    <xf numFmtId="0" fontId="48" fillId="45" borderId="44" applyNumberFormat="0" applyAlignment="0" applyProtection="0"/>
    <xf numFmtId="164" fontId="14" fillId="5" borderId="48">
      <alignment horizontal="right" vertical="center"/>
    </xf>
    <xf numFmtId="170" fontId="12" fillId="0" borderId="48">
      <alignment vertical="center"/>
    </xf>
    <xf numFmtId="0" fontId="38" fillId="59" borderId="44" applyNumberFormat="0" applyAlignment="0" applyProtection="0"/>
    <xf numFmtId="0" fontId="38" fillId="59" borderId="44" applyNumberFormat="0" applyAlignment="0" applyProtection="0"/>
    <xf numFmtId="0" fontId="53" fillId="59" borderId="46" applyNumberFormat="0" applyAlignment="0" applyProtection="0"/>
    <xf numFmtId="0" fontId="38" fillId="59" borderId="44" applyNumberFormat="0" applyAlignment="0" applyProtection="0"/>
    <xf numFmtId="170" fontId="12" fillId="0" borderId="48">
      <alignment vertical="center"/>
    </xf>
    <xf numFmtId="0" fontId="38" fillId="59" borderId="44" applyNumberFormat="0" applyAlignment="0" applyProtection="0"/>
    <xf numFmtId="0" fontId="48" fillId="45" borderId="44" applyNumberFormat="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12" fillId="0" borderId="48">
      <alignment vertical="center"/>
    </xf>
    <xf numFmtId="0" fontId="48" fillId="45" borderId="44" applyNumberFormat="0" applyAlignment="0" applyProtection="0"/>
    <xf numFmtId="0" fontId="48" fillId="45" borderId="44" applyNumberFormat="0" applyAlignment="0" applyProtection="0"/>
    <xf numFmtId="170" fontId="14" fillId="5" borderId="48">
      <alignment horizontal="righ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170" fontId="12" fillId="0" borderId="48">
      <alignment vertical="center"/>
    </xf>
    <xf numFmtId="170" fontId="14" fillId="5" borderId="48">
      <alignment horizontal="right" vertical="center"/>
    </xf>
    <xf numFmtId="0" fontId="53" fillId="59" borderId="46" applyNumberFormat="0" applyAlignment="0" applyProtection="0"/>
    <xf numFmtId="0" fontId="48" fillId="45" borderId="44" applyNumberFormat="0" applyAlignment="0" applyProtection="0"/>
    <xf numFmtId="0" fontId="55" fillId="0" borderId="47" applyNumberFormat="0" applyFill="0" applyAlignment="0" applyProtection="0"/>
    <xf numFmtId="164" fontId="14" fillId="5" borderId="48">
      <alignment horizontal="right" vertical="center"/>
    </xf>
    <xf numFmtId="0" fontId="38" fillId="59" borderId="44" applyNumberFormat="0" applyAlignment="0" applyProtection="0"/>
    <xf numFmtId="0" fontId="53" fillId="59" borderId="46" applyNumberFormat="0" applyAlignment="0" applyProtection="0"/>
    <xf numFmtId="0" fontId="48" fillId="45" borderId="44" applyNumberFormat="0" applyAlignment="0" applyProtection="0"/>
    <xf numFmtId="164" fontId="14" fillId="5" borderId="48">
      <alignment horizontal="right" vertical="center"/>
    </xf>
    <xf numFmtId="0" fontId="12" fillId="0" borderId="48">
      <alignment vertical="center"/>
    </xf>
    <xf numFmtId="0" fontId="12" fillId="63" borderId="45" applyNumberFormat="0" applyFont="0" applyAlignment="0" applyProtection="0"/>
    <xf numFmtId="170" fontId="14" fillId="5" borderId="48">
      <alignment horizontal="right" vertical="center"/>
    </xf>
    <xf numFmtId="0" fontId="53" fillId="59" borderId="46" applyNumberFormat="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55" fillId="0" borderId="47" applyNumberFormat="0" applyFill="0" applyAlignment="0" applyProtection="0"/>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170" fontId="12" fillId="0" borderId="48">
      <alignment vertical="center"/>
    </xf>
    <xf numFmtId="0" fontId="12" fillId="0" borderId="48">
      <alignment vertical="center"/>
    </xf>
    <xf numFmtId="170" fontId="12" fillId="0" borderId="48">
      <alignment vertical="center"/>
    </xf>
    <xf numFmtId="164" fontId="14" fillId="5" borderId="48">
      <alignment horizontal="right" vertical="center"/>
    </xf>
    <xf numFmtId="170" fontId="14" fillId="5" borderId="48">
      <alignment horizontal="right" vertical="center"/>
    </xf>
    <xf numFmtId="170" fontId="14" fillId="5" borderId="48">
      <alignment horizontal="right" vertical="center"/>
    </xf>
    <xf numFmtId="170" fontId="14" fillId="5" borderId="48">
      <alignment horizontal="right" vertical="center"/>
    </xf>
    <xf numFmtId="164" fontId="14" fillId="5" borderId="48">
      <alignment horizontal="right" vertical="center"/>
    </xf>
    <xf numFmtId="0" fontId="48" fillId="45" borderId="44" applyNumberFormat="0" applyAlignment="0" applyProtection="0"/>
    <xf numFmtId="0" fontId="48" fillId="45" borderId="44" applyNumberFormat="0" applyAlignment="0" applyProtection="0"/>
    <xf numFmtId="0" fontId="38" fillId="59" borderId="44" applyNumberFormat="0" applyAlignment="0" applyProtection="0"/>
    <xf numFmtId="170" fontId="12" fillId="0" borderId="48">
      <alignmen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170" fontId="12" fillId="0" borderId="48">
      <alignment vertical="center"/>
    </xf>
    <xf numFmtId="0" fontId="12" fillId="0" borderId="48">
      <alignment vertical="center"/>
    </xf>
    <xf numFmtId="164" fontId="14" fillId="5" borderId="48">
      <alignment horizontal="righ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0" fontId="14" fillId="5" borderId="48">
      <alignment horizontal="right" vertical="center"/>
    </xf>
    <xf numFmtId="170" fontId="14" fillId="5" borderId="48">
      <alignment horizontal="right" vertical="center"/>
    </xf>
    <xf numFmtId="164" fontId="14" fillId="5" borderId="48">
      <alignment horizontal="right" vertical="center"/>
    </xf>
    <xf numFmtId="170" fontId="12" fillId="0" borderId="48">
      <alignment vertical="center"/>
    </xf>
    <xf numFmtId="0" fontId="12" fillId="0" borderId="48">
      <alignmen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12" fillId="0" borderId="48">
      <alignment vertical="center"/>
    </xf>
    <xf numFmtId="170" fontId="14" fillId="5" borderId="48">
      <alignment horizontal="right" vertical="center"/>
    </xf>
    <xf numFmtId="0" fontId="12" fillId="0" borderId="48">
      <alignment vertical="center"/>
    </xf>
    <xf numFmtId="0" fontId="55" fillId="0" borderId="47" applyNumberFormat="0" applyFill="0" applyAlignment="0" applyProtection="0"/>
    <xf numFmtId="0" fontId="53" fillId="59" borderId="46" applyNumberFormat="0" applyAlignment="0" applyProtection="0"/>
    <xf numFmtId="164" fontId="14" fillId="5" borderId="48">
      <alignment horizontal="right" vertical="center"/>
    </xf>
    <xf numFmtId="0" fontId="12" fillId="0" borderId="48">
      <alignment vertical="center"/>
    </xf>
    <xf numFmtId="0" fontId="53" fillId="59" borderId="46" applyNumberFormat="0" applyAlignment="0" applyProtection="0"/>
    <xf numFmtId="0" fontId="12" fillId="63" borderId="45" applyNumberFormat="0" applyFont="0" applyAlignment="0" applyProtection="0"/>
    <xf numFmtId="0" fontId="48" fillId="45" borderId="44" applyNumberFormat="0" applyAlignment="0" applyProtection="0"/>
    <xf numFmtId="170" fontId="14" fillId="5" borderId="48">
      <alignment horizontal="right" vertical="center"/>
    </xf>
    <xf numFmtId="0" fontId="55" fillId="0" borderId="47" applyNumberFormat="0" applyFill="0" applyAlignment="0" applyProtection="0"/>
    <xf numFmtId="0" fontId="12" fillId="0" borderId="48">
      <alignment vertical="center"/>
    </xf>
    <xf numFmtId="0" fontId="38" fillId="59" borderId="44" applyNumberFormat="0" applyAlignment="0" applyProtection="0"/>
    <xf numFmtId="164" fontId="14" fillId="5" borderId="48">
      <alignment horizontal="right" vertical="center"/>
    </xf>
    <xf numFmtId="0" fontId="53" fillId="59" borderId="46" applyNumberFormat="0" applyAlignment="0" applyProtection="0"/>
    <xf numFmtId="0" fontId="53" fillId="59" borderId="46" applyNumberFormat="0" applyAlignment="0" applyProtection="0"/>
    <xf numFmtId="164" fontId="14" fillId="5" borderId="48">
      <alignment horizontal="right" vertical="center"/>
    </xf>
    <xf numFmtId="0" fontId="55" fillId="0" borderId="47" applyNumberFormat="0" applyFill="0" applyAlignment="0" applyProtection="0"/>
    <xf numFmtId="0" fontId="12" fillId="0" borderId="48">
      <alignment vertical="center"/>
    </xf>
    <xf numFmtId="0" fontId="12" fillId="63" borderId="45" applyNumberFormat="0" applyFont="0" applyAlignment="0" applyProtection="0"/>
    <xf numFmtId="0" fontId="12" fillId="0" borderId="48">
      <alignment vertical="center"/>
    </xf>
    <xf numFmtId="0" fontId="53" fillId="59" borderId="46" applyNumberFormat="0" applyAlignment="0" applyProtection="0"/>
    <xf numFmtId="0" fontId="12" fillId="63" borderId="45" applyNumberFormat="0" applyFont="0" applyAlignment="0" applyProtection="0"/>
    <xf numFmtId="170" fontId="14" fillId="5" borderId="48">
      <alignment horizontal="right" vertical="center"/>
    </xf>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0" fontId="12" fillId="0" borderId="48">
      <alignment vertical="center"/>
    </xf>
    <xf numFmtId="0" fontId="48" fillId="45" borderId="44" applyNumberFormat="0" applyAlignment="0" applyProtection="0"/>
    <xf numFmtId="0" fontId="55" fillId="0" borderId="47" applyNumberFormat="0" applyFill="0" applyAlignment="0" applyProtection="0"/>
    <xf numFmtId="170" fontId="14" fillId="5" borderId="48">
      <alignment horizontal="right" vertical="center"/>
    </xf>
    <xf numFmtId="164" fontId="14" fillId="5" borderId="48">
      <alignment horizontal="right" vertical="center"/>
    </xf>
    <xf numFmtId="164" fontId="14" fillId="5" borderId="48">
      <alignment horizontal="right" vertical="center"/>
    </xf>
    <xf numFmtId="170" fontId="14" fillId="5" borderId="48">
      <alignment horizontal="right" vertical="center"/>
    </xf>
    <xf numFmtId="0" fontId="48" fillId="45" borderId="44" applyNumberFormat="0" applyAlignment="0" applyProtection="0"/>
    <xf numFmtId="0" fontId="12" fillId="0" borderId="48">
      <alignment vertical="center"/>
    </xf>
    <xf numFmtId="170" fontId="14" fillId="5" borderId="48">
      <alignment horizontal="right" vertical="center"/>
    </xf>
    <xf numFmtId="0" fontId="38" fillId="59" borderId="44" applyNumberFormat="0" applyAlignment="0" applyProtection="0"/>
    <xf numFmtId="170" fontId="14" fillId="5" borderId="48">
      <alignment horizontal="right" vertical="center"/>
    </xf>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0" fontId="48" fillId="45" borderId="44" applyNumberFormat="0" applyAlignment="0" applyProtection="0"/>
    <xf numFmtId="0" fontId="12" fillId="0" borderId="48">
      <alignment vertical="center"/>
    </xf>
    <xf numFmtId="0" fontId="48" fillId="45" borderId="44" applyNumberFormat="0" applyAlignment="0" applyProtection="0"/>
    <xf numFmtId="0" fontId="12" fillId="0" borderId="48">
      <alignment vertical="center"/>
    </xf>
    <xf numFmtId="164" fontId="14" fillId="5" borderId="48">
      <alignment horizontal="right" vertical="center"/>
    </xf>
    <xf numFmtId="0" fontId="38" fillId="59" borderId="44" applyNumberFormat="0" applyAlignment="0" applyProtection="0"/>
    <xf numFmtId="170" fontId="12" fillId="0" borderId="48">
      <alignment vertical="center"/>
    </xf>
    <xf numFmtId="0" fontId="55" fillId="0" borderId="47" applyNumberFormat="0" applyFill="0" applyAlignment="0" applyProtection="0"/>
    <xf numFmtId="0" fontId="12" fillId="0" borderId="48">
      <alignment vertical="center"/>
    </xf>
    <xf numFmtId="0" fontId="12" fillId="63" borderId="45" applyNumberFormat="0" applyFont="0" applyAlignment="0" applyProtection="0"/>
    <xf numFmtId="0" fontId="38" fillId="59" borderId="44" applyNumberFormat="0" applyAlignment="0" applyProtection="0"/>
    <xf numFmtId="0" fontId="12" fillId="0" borderId="48">
      <alignment vertical="center"/>
    </xf>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170" fontId="14" fillId="5" borderId="48">
      <alignment horizontal="right" vertical="center"/>
    </xf>
    <xf numFmtId="0" fontId="53" fillId="59" borderId="46" applyNumberFormat="0" applyAlignment="0" applyProtection="0"/>
    <xf numFmtId="0" fontId="12" fillId="0" borderId="48">
      <alignment vertical="center"/>
    </xf>
    <xf numFmtId="0" fontId="55" fillId="0" borderId="47" applyNumberFormat="0" applyFill="0" applyAlignment="0" applyProtection="0"/>
    <xf numFmtId="0" fontId="55" fillId="0" borderId="47" applyNumberFormat="0" applyFill="0" applyAlignment="0" applyProtection="0"/>
    <xf numFmtId="0" fontId="48" fillId="45" borderId="44" applyNumberFormat="0" applyAlignment="0" applyProtection="0"/>
    <xf numFmtId="0" fontId="55" fillId="0" borderId="47" applyNumberFormat="0" applyFill="0" applyAlignment="0" applyProtection="0"/>
    <xf numFmtId="0" fontId="38" fillId="59" borderId="44" applyNumberFormat="0" applyAlignment="0" applyProtection="0"/>
    <xf numFmtId="0" fontId="48" fillId="45" borderId="44" applyNumberFormat="0" applyAlignment="0" applyProtection="0"/>
    <xf numFmtId="170" fontId="12" fillId="0" borderId="48">
      <alignment vertical="center"/>
    </xf>
    <xf numFmtId="0" fontId="55" fillId="0" borderId="47" applyNumberFormat="0" applyFill="0" applyAlignment="0" applyProtection="0"/>
    <xf numFmtId="0" fontId="48" fillId="45" borderId="44" applyNumberFormat="0" applyAlignment="0" applyProtection="0"/>
    <xf numFmtId="0" fontId="53" fillId="59" borderId="46" applyNumberFormat="0" applyAlignment="0" applyProtection="0"/>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0" fontId="55" fillId="0" borderId="47" applyNumberFormat="0" applyFill="0" applyAlignment="0" applyProtection="0"/>
    <xf numFmtId="170"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164" fontId="14" fillId="5" borderId="48">
      <alignment horizontal="right" vertical="center"/>
    </xf>
    <xf numFmtId="0" fontId="48" fillId="45" borderId="44" applyNumberFormat="0" applyAlignment="0" applyProtection="0"/>
    <xf numFmtId="0" fontId="12" fillId="0" borderId="48">
      <alignment vertical="center"/>
    </xf>
    <xf numFmtId="0" fontId="48" fillId="45" borderId="44" applyNumberFormat="0" applyAlignment="0" applyProtection="0"/>
    <xf numFmtId="0" fontId="38" fillId="59" borderId="44" applyNumberFormat="0" applyAlignment="0" applyProtection="0"/>
    <xf numFmtId="0" fontId="12" fillId="63" borderId="45" applyNumberFormat="0" applyFont="0" applyAlignment="0" applyProtection="0"/>
    <xf numFmtId="0" fontId="12" fillId="0" borderId="48">
      <alignment vertical="center"/>
    </xf>
    <xf numFmtId="0" fontId="12" fillId="0" borderId="48">
      <alignment vertical="center"/>
    </xf>
    <xf numFmtId="0" fontId="12" fillId="0" borderId="48">
      <alignment vertical="center"/>
    </xf>
    <xf numFmtId="164" fontId="14" fillId="5" borderId="48">
      <alignment horizontal="right" vertical="center"/>
    </xf>
    <xf numFmtId="164" fontId="14" fillId="5" borderId="48">
      <alignment horizontal="right" vertical="center"/>
    </xf>
    <xf numFmtId="170" fontId="14" fillId="5" borderId="48">
      <alignment horizontal="right" vertical="center"/>
    </xf>
    <xf numFmtId="0" fontId="38" fillId="59" borderId="44" applyNumberFormat="0" applyAlignment="0" applyProtection="0"/>
    <xf numFmtId="0" fontId="48" fillId="45" borderId="44" applyNumberFormat="0" applyAlignment="0" applyProtection="0"/>
    <xf numFmtId="170" fontId="14" fillId="5" borderId="48">
      <alignment horizontal="right" vertical="center"/>
    </xf>
    <xf numFmtId="164" fontId="14" fillId="5" borderId="48">
      <alignment horizontal="right" vertical="center"/>
    </xf>
    <xf numFmtId="0" fontId="53" fillId="59" borderId="46" applyNumberFormat="0" applyAlignment="0" applyProtection="0"/>
    <xf numFmtId="170" fontId="14" fillId="5" borderId="48">
      <alignment horizontal="right" vertical="center"/>
    </xf>
    <xf numFmtId="0" fontId="12" fillId="63" borderId="45" applyNumberFormat="0" applyFont="0" applyAlignment="0" applyProtection="0"/>
    <xf numFmtId="0" fontId="12" fillId="0" borderId="48">
      <alignment vertical="center"/>
    </xf>
    <xf numFmtId="0" fontId="55" fillId="0" borderId="47" applyNumberFormat="0" applyFill="0" applyAlignment="0" applyProtection="0"/>
    <xf numFmtId="0" fontId="12" fillId="0" borderId="48">
      <alignment vertical="center"/>
    </xf>
    <xf numFmtId="0" fontId="48" fillId="45" borderId="44" applyNumberFormat="0" applyAlignment="0" applyProtection="0"/>
    <xf numFmtId="0" fontId="55" fillId="0" borderId="47" applyNumberFormat="0" applyFill="0" applyAlignment="0" applyProtection="0"/>
    <xf numFmtId="170" fontId="12" fillId="0" borderId="48">
      <alignment vertical="center"/>
    </xf>
    <xf numFmtId="170" fontId="14" fillId="5" borderId="48">
      <alignment horizontal="right" vertical="center"/>
    </xf>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0" fontId="12" fillId="63" borderId="45" applyNumberFormat="0" applyFont="0" applyAlignment="0" applyProtection="0"/>
    <xf numFmtId="170" fontId="12" fillId="0" borderId="48">
      <alignment vertical="center"/>
    </xf>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0" fontId="48" fillId="45" borderId="44" applyNumberFormat="0" applyAlignment="0" applyProtection="0"/>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0" fontId="53" fillId="59" borderId="46" applyNumberFormat="0" applyAlignment="0" applyProtection="0"/>
    <xf numFmtId="0" fontId="53" fillId="59" borderId="46" applyNumberFormat="0" applyAlignment="0" applyProtection="0"/>
    <xf numFmtId="0" fontId="53" fillId="59" borderId="46" applyNumberFormat="0" applyAlignment="0" applyProtection="0"/>
    <xf numFmtId="0" fontId="48" fillId="45" borderId="44" applyNumberFormat="0" applyAlignment="0" applyProtection="0"/>
    <xf numFmtId="0" fontId="12" fillId="0" borderId="48">
      <alignment vertical="center"/>
    </xf>
    <xf numFmtId="0" fontId="53" fillId="59" borderId="46" applyNumberFormat="0" applyAlignment="0" applyProtection="0"/>
    <xf numFmtId="0" fontId="38" fillId="59" borderId="44" applyNumberFormat="0" applyAlignment="0" applyProtection="0"/>
    <xf numFmtId="0" fontId="55" fillId="0" borderId="47" applyNumberFormat="0" applyFill="0" applyAlignment="0" applyProtection="0"/>
    <xf numFmtId="0" fontId="12" fillId="63" borderId="45" applyNumberFormat="0" applyFont="0" applyAlignment="0" applyProtection="0"/>
    <xf numFmtId="170"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170" fontId="12" fillId="0" borderId="48">
      <alignment vertical="center"/>
    </xf>
    <xf numFmtId="0" fontId="38" fillId="59" borderId="44" applyNumberFormat="0" applyAlignment="0" applyProtection="0"/>
    <xf numFmtId="0" fontId="38" fillId="59" borderId="44" applyNumberFormat="0" applyAlignment="0" applyProtection="0"/>
    <xf numFmtId="164" fontId="14" fillId="5" borderId="48">
      <alignment horizontal="right" vertical="center"/>
    </xf>
    <xf numFmtId="0" fontId="53" fillId="59" borderId="46" applyNumberFormat="0" applyAlignment="0" applyProtection="0"/>
    <xf numFmtId="170" fontId="12" fillId="0" borderId="48">
      <alignment vertical="center"/>
    </xf>
    <xf numFmtId="0" fontId="12" fillId="0" borderId="48">
      <alignment vertical="center"/>
    </xf>
    <xf numFmtId="0" fontId="12" fillId="0" borderId="48">
      <alignment vertical="center"/>
    </xf>
    <xf numFmtId="164" fontId="14" fillId="5" borderId="48">
      <alignment horizontal="right" vertical="center"/>
    </xf>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170" fontId="12" fillId="0" borderId="48">
      <alignment vertical="center"/>
    </xf>
    <xf numFmtId="0" fontId="55" fillId="0" borderId="47" applyNumberFormat="0" applyFill="0" applyAlignment="0" applyProtection="0"/>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0" fontId="53" fillId="59" borderId="46" applyNumberFormat="0" applyAlignment="0" applyProtection="0"/>
    <xf numFmtId="0" fontId="48" fillId="45" borderId="44" applyNumberFormat="0" applyAlignment="0" applyProtection="0"/>
    <xf numFmtId="0" fontId="12" fillId="0" borderId="48">
      <alignment vertical="center"/>
    </xf>
    <xf numFmtId="170" fontId="14" fillId="5" borderId="48">
      <alignment horizontal="right" vertical="center"/>
    </xf>
    <xf numFmtId="0" fontId="55" fillId="0" borderId="47" applyNumberFormat="0" applyFill="0" applyAlignment="0" applyProtection="0"/>
    <xf numFmtId="170" fontId="12" fillId="0" borderId="48">
      <alignment vertical="center"/>
    </xf>
    <xf numFmtId="0" fontId="53" fillId="59" borderId="46" applyNumberFormat="0" applyAlignment="0" applyProtection="0"/>
    <xf numFmtId="0" fontId="55" fillId="0" borderId="47" applyNumberFormat="0" applyFill="0" applyAlignment="0" applyProtection="0"/>
    <xf numFmtId="0" fontId="55" fillId="0" borderId="47" applyNumberFormat="0" applyFill="0" applyAlignment="0" applyProtection="0"/>
    <xf numFmtId="164"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38" fillId="59" borderId="44" applyNumberFormat="0" applyAlignment="0" applyProtection="0"/>
    <xf numFmtId="164" fontId="14" fillId="5" borderId="48">
      <alignment horizontal="right" vertical="center"/>
    </xf>
    <xf numFmtId="170" fontId="14" fillId="5" borderId="48">
      <alignment horizontal="right" vertical="center"/>
    </xf>
    <xf numFmtId="0" fontId="12" fillId="0" borderId="48">
      <alignment vertical="center"/>
    </xf>
    <xf numFmtId="0" fontId="48" fillId="45" borderId="44" applyNumberFormat="0" applyAlignment="0" applyProtection="0"/>
    <xf numFmtId="170" fontId="12" fillId="0" borderId="48">
      <alignment vertical="center"/>
    </xf>
    <xf numFmtId="0" fontId="38" fillId="59" borderId="44" applyNumberFormat="0" applyAlignment="0" applyProtection="0"/>
    <xf numFmtId="164" fontId="14" fillId="5" borderId="48">
      <alignment horizontal="right" vertical="center"/>
    </xf>
    <xf numFmtId="164" fontId="14" fillId="5" borderId="48">
      <alignment horizontal="right" vertical="center"/>
    </xf>
    <xf numFmtId="170"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55" fillId="0" borderId="47" applyNumberFormat="0" applyFill="0" applyAlignment="0" applyProtection="0"/>
    <xf numFmtId="170" fontId="14" fillId="5" borderId="48">
      <alignment horizontal="right" vertical="center"/>
    </xf>
    <xf numFmtId="170" fontId="14" fillId="5" borderId="48">
      <alignment horizontal="right" vertical="center"/>
    </xf>
    <xf numFmtId="0" fontId="12" fillId="63" borderId="45" applyNumberFormat="0" applyFont="0" applyAlignment="0" applyProtection="0"/>
    <xf numFmtId="0" fontId="12" fillId="63" borderId="45" applyNumberFormat="0" applyFont="0" applyAlignment="0" applyProtection="0"/>
    <xf numFmtId="0" fontId="12" fillId="63" borderId="45" applyNumberFormat="0" applyFont="0" applyAlignment="0" applyProtection="0"/>
    <xf numFmtId="0" fontId="48" fillId="45" borderId="44" applyNumberFormat="0" applyAlignment="0" applyProtection="0"/>
    <xf numFmtId="170" fontId="14" fillId="5" borderId="48">
      <alignment horizontal="right" vertical="center"/>
    </xf>
    <xf numFmtId="0" fontId="53" fillId="59" borderId="46" applyNumberFormat="0" applyAlignment="0" applyProtection="0"/>
    <xf numFmtId="0" fontId="12" fillId="0" borderId="48">
      <alignment vertical="center"/>
    </xf>
    <xf numFmtId="0" fontId="12" fillId="0" borderId="48">
      <alignment vertical="center"/>
    </xf>
    <xf numFmtId="164" fontId="14" fillId="5" borderId="48">
      <alignment horizontal="right" vertical="center"/>
    </xf>
    <xf numFmtId="0" fontId="48" fillId="45" borderId="44" applyNumberFormat="0" applyAlignment="0" applyProtection="0"/>
    <xf numFmtId="0" fontId="55" fillId="0" borderId="47" applyNumberFormat="0" applyFill="0" applyAlignment="0" applyProtection="0"/>
    <xf numFmtId="170"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55" fillId="0" borderId="47" applyNumberFormat="0" applyFill="0" applyAlignment="0" applyProtection="0"/>
    <xf numFmtId="0" fontId="38" fillId="59" borderId="44" applyNumberFormat="0" applyAlignment="0" applyProtection="0"/>
    <xf numFmtId="164" fontId="14" fillId="5" borderId="48">
      <alignment horizontal="right" vertical="center"/>
    </xf>
    <xf numFmtId="0" fontId="12" fillId="63" borderId="45" applyNumberFormat="0" applyFon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0" fontId="48" fillId="45" borderId="44" applyNumberFormat="0" applyAlignment="0" applyProtection="0"/>
    <xf numFmtId="170" fontId="12" fillId="0" borderId="48">
      <alignment vertical="center"/>
    </xf>
    <xf numFmtId="0" fontId="38" fillId="59" borderId="44" applyNumberFormat="0" applyAlignment="0" applyProtection="0"/>
    <xf numFmtId="0" fontId="12" fillId="0" borderId="48">
      <alignment vertical="center"/>
    </xf>
    <xf numFmtId="164" fontId="14" fillId="5" borderId="48">
      <alignment horizontal="right" vertical="center"/>
    </xf>
    <xf numFmtId="0" fontId="12" fillId="0" borderId="48">
      <alignment vertical="center"/>
    </xf>
    <xf numFmtId="170" fontId="14" fillId="5" borderId="48">
      <alignment horizontal="right" vertical="center"/>
    </xf>
    <xf numFmtId="0" fontId="12" fillId="0" borderId="48">
      <alignment vertical="center"/>
    </xf>
    <xf numFmtId="0" fontId="55" fillId="0" borderId="47" applyNumberFormat="0" applyFill="0" applyAlignment="0" applyProtection="0"/>
    <xf numFmtId="170" fontId="12" fillId="0" borderId="48">
      <alignment vertical="center"/>
    </xf>
    <xf numFmtId="0" fontId="12" fillId="0" borderId="48">
      <alignment vertical="center"/>
    </xf>
    <xf numFmtId="0" fontId="38" fillId="59" borderId="44" applyNumberFormat="0" applyAlignment="0" applyProtection="0"/>
    <xf numFmtId="170" fontId="14" fillId="5" borderId="48">
      <alignment horizontal="right" vertical="center"/>
    </xf>
    <xf numFmtId="170" fontId="14" fillId="5" borderId="48">
      <alignment horizontal="right" vertical="center"/>
    </xf>
    <xf numFmtId="0" fontId="53" fillId="59" borderId="46" applyNumberFormat="0" applyAlignment="0" applyProtection="0"/>
    <xf numFmtId="164" fontId="14" fillId="5" borderId="48">
      <alignment horizontal="right" vertical="center"/>
    </xf>
    <xf numFmtId="0" fontId="48" fillId="45" borderId="44" applyNumberFormat="0" applyAlignment="0" applyProtection="0"/>
    <xf numFmtId="0" fontId="38" fillId="59" borderId="44" applyNumberFormat="0" applyAlignment="0" applyProtection="0"/>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12" fillId="0" borderId="48">
      <alignment vertical="center"/>
    </xf>
    <xf numFmtId="0" fontId="12" fillId="63" borderId="45" applyNumberFormat="0" applyFont="0" applyAlignment="0" applyProtection="0"/>
    <xf numFmtId="0" fontId="12" fillId="63" borderId="45" applyNumberFormat="0" applyFont="0" applyAlignment="0" applyProtection="0"/>
    <xf numFmtId="164" fontId="14" fillId="5" borderId="48">
      <alignment horizontal="right" vertical="center"/>
    </xf>
    <xf numFmtId="0" fontId="12" fillId="0" borderId="48">
      <alignment vertical="center"/>
    </xf>
    <xf numFmtId="0" fontId="55" fillId="0" borderId="47" applyNumberFormat="0" applyFill="0" applyAlignment="0" applyProtection="0"/>
    <xf numFmtId="0" fontId="12" fillId="0" borderId="48">
      <alignment vertical="center"/>
    </xf>
    <xf numFmtId="0" fontId="12" fillId="63" borderId="45" applyNumberFormat="0" applyFont="0" applyAlignment="0" applyProtection="0"/>
    <xf numFmtId="164" fontId="14" fillId="5" borderId="48">
      <alignment horizontal="right" vertical="center"/>
    </xf>
    <xf numFmtId="164"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0" fontId="55" fillId="0" borderId="47" applyNumberFormat="0" applyFill="0" applyAlignment="0" applyProtection="0"/>
    <xf numFmtId="0" fontId="12" fillId="63" borderId="45" applyNumberFormat="0" applyFont="0" applyAlignment="0" applyProtection="0"/>
    <xf numFmtId="170" fontId="14" fillId="5" borderId="48">
      <alignment horizontal="right" vertical="center"/>
    </xf>
    <xf numFmtId="164"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0" fontId="12" fillId="63" borderId="45" applyNumberFormat="0" applyFont="0" applyAlignment="0" applyProtection="0"/>
    <xf numFmtId="0" fontId="48" fillId="45" borderId="44" applyNumberFormat="0" applyAlignment="0" applyProtection="0"/>
    <xf numFmtId="170" fontId="12" fillId="0" borderId="48">
      <alignment vertical="center"/>
    </xf>
    <xf numFmtId="0" fontId="48" fillId="45" borderId="44" applyNumberFormat="0" applyAlignment="0" applyProtection="0"/>
    <xf numFmtId="164" fontId="14" fillId="5" borderId="48">
      <alignment horizontal="right" vertical="center"/>
    </xf>
    <xf numFmtId="0" fontId="12" fillId="63" borderId="45" applyNumberFormat="0" applyFont="0" applyAlignment="0" applyProtection="0"/>
    <xf numFmtId="0" fontId="38" fillId="59" borderId="44" applyNumberFormat="0" applyAlignment="0" applyProtection="0"/>
    <xf numFmtId="164" fontId="14" fillId="5" borderId="48">
      <alignment horizontal="right" vertical="center"/>
    </xf>
    <xf numFmtId="170" fontId="14" fillId="5" borderId="48">
      <alignment horizontal="right" vertical="center"/>
    </xf>
    <xf numFmtId="0" fontId="12" fillId="0" borderId="48">
      <alignment vertical="center"/>
    </xf>
    <xf numFmtId="0" fontId="12" fillId="63" borderId="45" applyNumberFormat="0" applyFont="0" applyAlignment="0" applyProtection="0"/>
    <xf numFmtId="164" fontId="14" fillId="5" borderId="48">
      <alignment horizontal="right" vertical="center"/>
    </xf>
    <xf numFmtId="170" fontId="12" fillId="0" borderId="48">
      <alignment vertical="center"/>
    </xf>
    <xf numFmtId="0" fontId="12" fillId="0" borderId="48">
      <alignment vertical="center"/>
    </xf>
    <xf numFmtId="0" fontId="53" fillId="59" borderId="46" applyNumberFormat="0" applyAlignment="0" applyProtection="0"/>
    <xf numFmtId="0" fontId="53" fillId="59" borderId="46" applyNumberFormat="0" applyAlignment="0" applyProtection="0"/>
    <xf numFmtId="0" fontId="48" fillId="45" borderId="44" applyNumberFormat="0" applyAlignment="0" applyProtection="0"/>
    <xf numFmtId="170" fontId="12" fillId="0" borderId="48">
      <alignment vertical="center"/>
    </xf>
    <xf numFmtId="0" fontId="53" fillId="59" borderId="46" applyNumberFormat="0" applyAlignment="0" applyProtection="0"/>
    <xf numFmtId="0" fontId="48" fillId="45" borderId="44" applyNumberFormat="0" applyAlignment="0" applyProtection="0"/>
    <xf numFmtId="0" fontId="12" fillId="0" borderId="48">
      <alignment vertical="center"/>
    </xf>
    <xf numFmtId="0" fontId="12" fillId="0" borderId="48">
      <alignment vertical="center"/>
    </xf>
    <xf numFmtId="0" fontId="12" fillId="63" borderId="45" applyNumberFormat="0" applyFont="0" applyAlignment="0" applyProtection="0"/>
    <xf numFmtId="0" fontId="48" fillId="45" borderId="44" applyNumberFormat="0" applyAlignment="0" applyProtection="0"/>
    <xf numFmtId="0" fontId="12" fillId="0" borderId="48">
      <alignment vertical="center"/>
    </xf>
    <xf numFmtId="0" fontId="48" fillId="45" borderId="44" applyNumberFormat="0" applyAlignment="0" applyProtection="0"/>
    <xf numFmtId="0" fontId="38" fillId="59" borderId="44" applyNumberFormat="0" applyAlignment="0" applyProtection="0"/>
    <xf numFmtId="0" fontId="12" fillId="63" borderId="45" applyNumberFormat="0" applyFont="0" applyAlignment="0" applyProtection="0"/>
    <xf numFmtId="164" fontId="14" fillId="5" borderId="48">
      <alignment horizontal="right" vertical="center"/>
    </xf>
    <xf numFmtId="170" fontId="12" fillId="0" borderId="48">
      <alignment vertical="center"/>
    </xf>
    <xf numFmtId="0" fontId="48" fillId="45" borderId="44" applyNumberFormat="0" applyAlignment="0" applyProtection="0"/>
    <xf numFmtId="0" fontId="53" fillId="59" borderId="46" applyNumberFormat="0" applyAlignment="0" applyProtection="0"/>
    <xf numFmtId="0" fontId="48" fillId="45" borderId="44" applyNumberFormat="0" applyAlignment="0" applyProtection="0"/>
    <xf numFmtId="0" fontId="12" fillId="0" borderId="48">
      <alignment vertical="center"/>
    </xf>
    <xf numFmtId="170" fontId="12" fillId="0" borderId="48">
      <alignment vertical="center"/>
    </xf>
    <xf numFmtId="170" fontId="12" fillId="0" borderId="48">
      <alignment vertical="center"/>
    </xf>
    <xf numFmtId="164" fontId="14" fillId="5" borderId="48">
      <alignment horizontal="right" vertical="center"/>
    </xf>
    <xf numFmtId="0" fontId="12" fillId="0" borderId="48">
      <alignment vertical="center"/>
    </xf>
    <xf numFmtId="0" fontId="48" fillId="45" borderId="44" applyNumberFormat="0" applyAlignment="0" applyProtection="0"/>
    <xf numFmtId="0" fontId="38" fillId="59" borderId="44" applyNumberFormat="0" applyAlignment="0" applyProtection="0"/>
    <xf numFmtId="0" fontId="12" fillId="63" borderId="45" applyNumberFormat="0" applyFont="0" applyAlignment="0" applyProtection="0"/>
    <xf numFmtId="0" fontId="38" fillId="59" borderId="44" applyNumberFormat="0" applyAlignment="0" applyProtection="0"/>
    <xf numFmtId="0" fontId="55" fillId="0" borderId="47" applyNumberFormat="0" applyFill="0" applyAlignment="0" applyProtection="0"/>
    <xf numFmtId="0" fontId="53" fillId="59" borderId="46" applyNumberFormat="0" applyAlignment="0" applyProtection="0"/>
    <xf numFmtId="0" fontId="55" fillId="0" borderId="47" applyNumberFormat="0" applyFill="0" applyAlignment="0" applyProtection="0"/>
    <xf numFmtId="0" fontId="48" fillId="45" borderId="44" applyNumberFormat="0" applyAlignment="0" applyProtection="0"/>
    <xf numFmtId="164" fontId="14" fillId="5" borderId="48">
      <alignment horizontal="right" vertical="center"/>
    </xf>
    <xf numFmtId="0" fontId="12" fillId="63" borderId="45" applyNumberFormat="0" applyFont="0" applyAlignment="0" applyProtection="0"/>
    <xf numFmtId="0" fontId="48" fillId="45" borderId="44" applyNumberFormat="0" applyAlignment="0" applyProtection="0"/>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0" fontId="12" fillId="63" borderId="45" applyNumberFormat="0" applyFont="0" applyAlignment="0" applyProtection="0"/>
    <xf numFmtId="0" fontId="38" fillId="59" borderId="44" applyNumberFormat="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164" fontId="14" fillId="5" borderId="48">
      <alignment horizontal="right" vertical="center"/>
    </xf>
    <xf numFmtId="0" fontId="55" fillId="0" borderId="47" applyNumberFormat="0" applyFill="0" applyAlignment="0" applyProtection="0"/>
    <xf numFmtId="0" fontId="12" fillId="0" borderId="48">
      <alignment vertical="center"/>
    </xf>
    <xf numFmtId="170" fontId="12" fillId="0" borderId="48">
      <alignment vertical="center"/>
    </xf>
    <xf numFmtId="0" fontId="38" fillId="59" borderId="44" applyNumberFormat="0" applyAlignment="0" applyProtection="0"/>
    <xf numFmtId="164" fontId="14" fillId="5" borderId="48">
      <alignment horizontal="right" vertical="center"/>
    </xf>
    <xf numFmtId="170" fontId="12" fillId="0" borderId="48">
      <alignment vertical="center"/>
    </xf>
    <xf numFmtId="0" fontId="53" fillId="59" borderId="46" applyNumberFormat="0" applyAlignment="0" applyProtection="0"/>
    <xf numFmtId="0" fontId="48" fillId="45" borderId="44" applyNumberFormat="0" applyAlignment="0" applyProtection="0"/>
    <xf numFmtId="0" fontId="12" fillId="0" borderId="48">
      <alignment vertical="center"/>
    </xf>
    <xf numFmtId="0" fontId="12" fillId="0" borderId="48">
      <alignment vertical="center"/>
    </xf>
    <xf numFmtId="0" fontId="38" fillId="59" borderId="44" applyNumberFormat="0" applyAlignment="0" applyProtection="0"/>
    <xf numFmtId="0" fontId="53" fillId="59" borderId="46" applyNumberFormat="0" applyAlignment="0" applyProtection="0"/>
    <xf numFmtId="0" fontId="53" fillId="59" borderId="46" applyNumberFormat="0" applyAlignment="0" applyProtection="0"/>
    <xf numFmtId="0" fontId="55" fillId="0" borderId="47" applyNumberFormat="0" applyFill="0" applyAlignment="0" applyProtection="0"/>
    <xf numFmtId="0" fontId="55" fillId="0" borderId="47" applyNumberFormat="0" applyFill="0" applyAlignment="0" applyProtection="0"/>
    <xf numFmtId="0" fontId="12" fillId="0" borderId="48">
      <alignment vertical="center"/>
    </xf>
    <xf numFmtId="170" fontId="14" fillId="5" borderId="48">
      <alignment horizontal="right" vertical="center"/>
    </xf>
    <xf numFmtId="0" fontId="55" fillId="0" borderId="47" applyNumberFormat="0" applyFill="0" applyAlignment="0" applyProtection="0"/>
    <xf numFmtId="164" fontId="14" fillId="5" borderId="48">
      <alignment horizontal="right" vertical="center"/>
    </xf>
    <xf numFmtId="0" fontId="53" fillId="59" borderId="46" applyNumberFormat="0" applyAlignment="0" applyProtection="0"/>
    <xf numFmtId="170" fontId="12" fillId="0" borderId="48">
      <alignment vertical="center"/>
    </xf>
    <xf numFmtId="164" fontId="14" fillId="5" borderId="48">
      <alignment horizontal="right" vertical="center"/>
    </xf>
    <xf numFmtId="0" fontId="12" fillId="0" borderId="48">
      <alignment vertical="center"/>
    </xf>
    <xf numFmtId="0" fontId="12" fillId="0" borderId="48">
      <alignment vertical="center"/>
    </xf>
    <xf numFmtId="170" fontId="14" fillId="5" borderId="48">
      <alignment horizontal="right" vertical="center"/>
    </xf>
    <xf numFmtId="0" fontId="12" fillId="0" borderId="48">
      <alignment vertical="center"/>
    </xf>
    <xf numFmtId="0" fontId="12" fillId="0" borderId="48">
      <alignment vertical="center"/>
    </xf>
    <xf numFmtId="0" fontId="55" fillId="0" borderId="47" applyNumberFormat="0" applyFill="0" applyAlignment="0" applyProtection="0"/>
    <xf numFmtId="0" fontId="55" fillId="0" borderId="47" applyNumberFormat="0" applyFill="0" applyAlignment="0" applyProtection="0"/>
    <xf numFmtId="0" fontId="12" fillId="63" borderId="45" applyNumberFormat="0" applyFont="0" applyAlignment="0" applyProtection="0"/>
    <xf numFmtId="170" fontId="12" fillId="0" borderId="48">
      <alignment vertical="center"/>
    </xf>
    <xf numFmtId="0" fontId="53" fillId="59" borderId="46" applyNumberFormat="0" applyAlignment="0" applyProtection="0"/>
    <xf numFmtId="164" fontId="14" fillId="5" borderId="48">
      <alignment horizontal="right" vertical="center"/>
    </xf>
    <xf numFmtId="170" fontId="14" fillId="5" borderId="48">
      <alignment horizontal="right" vertical="center"/>
    </xf>
    <xf numFmtId="0" fontId="38" fillId="59" borderId="44" applyNumberFormat="0" applyAlignment="0" applyProtection="0"/>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0" fontId="48" fillId="45" borderId="44" applyNumberFormat="0" applyAlignment="0" applyProtection="0"/>
    <xf numFmtId="164" fontId="14" fillId="5" borderId="48">
      <alignment horizontal="right" vertical="center"/>
    </xf>
    <xf numFmtId="170" fontId="14" fillId="5" borderId="48">
      <alignment horizontal="right" vertical="center"/>
    </xf>
    <xf numFmtId="0" fontId="12" fillId="63" borderId="45" applyNumberFormat="0" applyFont="0" applyAlignment="0" applyProtection="0"/>
    <xf numFmtId="0" fontId="48" fillId="45" borderId="44" applyNumberFormat="0" applyAlignment="0" applyProtection="0"/>
    <xf numFmtId="170" fontId="12" fillId="0" borderId="48">
      <alignment vertical="center"/>
    </xf>
    <xf numFmtId="0" fontId="48" fillId="45" borderId="44" applyNumberFormat="0" applyAlignment="0" applyProtection="0"/>
    <xf numFmtId="164" fontId="14" fillId="5" borderId="48">
      <alignment horizontal="right" vertical="center"/>
    </xf>
    <xf numFmtId="0" fontId="48" fillId="45" borderId="44" applyNumberFormat="0" applyAlignment="0" applyProtection="0"/>
    <xf numFmtId="0" fontId="55" fillId="0" borderId="47" applyNumberFormat="0" applyFill="0" applyAlignment="0" applyProtection="0"/>
    <xf numFmtId="0" fontId="38" fillId="59" borderId="44" applyNumberFormat="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170" fontId="12" fillId="0" borderId="48">
      <alignment vertical="center"/>
    </xf>
    <xf numFmtId="0" fontId="38" fillId="59" borderId="44" applyNumberFormat="0" applyAlignment="0" applyProtection="0"/>
    <xf numFmtId="170" fontId="14" fillId="5" borderId="48">
      <alignment horizontal="right" vertical="center"/>
    </xf>
    <xf numFmtId="164" fontId="14" fillId="5" borderId="48">
      <alignment horizontal="right" vertical="center"/>
    </xf>
    <xf numFmtId="0" fontId="48" fillId="45" borderId="44" applyNumberFormat="0" applyAlignment="0" applyProtection="0"/>
    <xf numFmtId="0" fontId="53" fillId="59" borderId="46" applyNumberFormat="0" applyAlignment="0" applyProtection="0"/>
    <xf numFmtId="0" fontId="12" fillId="0" borderId="48">
      <alignment vertical="center"/>
    </xf>
    <xf numFmtId="0" fontId="12" fillId="0" borderId="48">
      <alignment vertical="center"/>
    </xf>
    <xf numFmtId="0" fontId="55" fillId="0" borderId="47" applyNumberFormat="0" applyFill="0" applyAlignment="0" applyProtection="0"/>
    <xf numFmtId="0" fontId="12" fillId="0" borderId="48">
      <alignment vertical="center"/>
    </xf>
    <xf numFmtId="0" fontId="48" fillId="45" borderId="44" applyNumberFormat="0" applyAlignment="0" applyProtection="0"/>
    <xf numFmtId="0" fontId="55" fillId="0" borderId="47" applyNumberFormat="0" applyFill="0" applyAlignment="0" applyProtection="0"/>
    <xf numFmtId="0" fontId="12" fillId="0" borderId="48">
      <alignment vertical="center"/>
    </xf>
    <xf numFmtId="0" fontId="12" fillId="63" borderId="45" applyNumberFormat="0" applyFont="0" applyAlignment="0" applyProtection="0"/>
    <xf numFmtId="0" fontId="12" fillId="63" borderId="45" applyNumberFormat="0" applyFont="0" applyAlignment="0" applyProtection="0"/>
    <xf numFmtId="164" fontId="14" fillId="5" borderId="48">
      <alignment horizontal="right" vertical="center"/>
    </xf>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170" fontId="12" fillId="0" borderId="48">
      <alignment vertical="center"/>
    </xf>
    <xf numFmtId="0" fontId="53" fillId="59" borderId="46" applyNumberFormat="0" applyAlignment="0" applyProtection="0"/>
    <xf numFmtId="0" fontId="12" fillId="63" borderId="45" applyNumberFormat="0" applyFont="0" applyAlignment="0" applyProtection="0"/>
    <xf numFmtId="0" fontId="12" fillId="0" borderId="48">
      <alignment vertical="center"/>
    </xf>
    <xf numFmtId="0" fontId="38" fillId="59" borderId="44" applyNumberFormat="0" applyAlignment="0" applyProtection="0"/>
    <xf numFmtId="0" fontId="38" fillId="59" borderId="44" applyNumberFormat="0" applyAlignment="0" applyProtection="0"/>
    <xf numFmtId="170" fontId="12" fillId="0" borderId="48">
      <alignment vertical="center"/>
    </xf>
    <xf numFmtId="170" fontId="12" fillId="0" borderId="48">
      <alignment vertical="center"/>
    </xf>
    <xf numFmtId="170" fontId="12" fillId="0" borderId="48">
      <alignment vertical="center"/>
    </xf>
    <xf numFmtId="164" fontId="14" fillId="5" borderId="48">
      <alignment horizontal="right" vertical="center"/>
    </xf>
    <xf numFmtId="170" fontId="14" fillId="5" borderId="48">
      <alignment horizontal="right" vertical="center"/>
    </xf>
    <xf numFmtId="170" fontId="12" fillId="0" borderId="48">
      <alignment vertical="center"/>
    </xf>
    <xf numFmtId="170" fontId="12" fillId="0" borderId="48">
      <alignment vertical="center"/>
    </xf>
    <xf numFmtId="164" fontId="14" fillId="5" borderId="48">
      <alignment horizontal="right" vertical="center"/>
    </xf>
    <xf numFmtId="0" fontId="53" fillId="59" borderId="46" applyNumberFormat="0" applyAlignment="0" applyProtection="0"/>
    <xf numFmtId="0" fontId="53" fillId="59" borderId="46" applyNumberFormat="0" applyAlignment="0" applyProtection="0"/>
    <xf numFmtId="0" fontId="53" fillId="59" borderId="46" applyNumberFormat="0" applyAlignment="0" applyProtection="0"/>
    <xf numFmtId="0" fontId="12" fillId="0" borderId="48">
      <alignment vertical="center"/>
    </xf>
    <xf numFmtId="170" fontId="14" fillId="5" borderId="48">
      <alignment horizontal="right" vertical="center"/>
    </xf>
    <xf numFmtId="170" fontId="14" fillId="5" borderId="48">
      <alignment horizontal="right" vertical="center"/>
    </xf>
    <xf numFmtId="0" fontId="53" fillId="59" borderId="46" applyNumberFormat="0" applyAlignment="0" applyProtection="0"/>
    <xf numFmtId="0" fontId="48" fillId="45" borderId="44" applyNumberFormat="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164" fontId="14" fillId="5" borderId="48">
      <alignment horizontal="right" vertical="center"/>
    </xf>
    <xf numFmtId="0" fontId="12" fillId="0" borderId="48">
      <alignment vertical="center"/>
    </xf>
    <xf numFmtId="0" fontId="12" fillId="0" borderId="48">
      <alignment vertical="center"/>
    </xf>
    <xf numFmtId="164" fontId="14" fillId="5" borderId="48">
      <alignment horizontal="right" vertical="center"/>
    </xf>
    <xf numFmtId="0" fontId="48" fillId="45" borderId="44" applyNumberFormat="0" applyAlignment="0" applyProtection="0"/>
    <xf numFmtId="170" fontId="12" fillId="0" borderId="48">
      <alignment vertical="center"/>
    </xf>
    <xf numFmtId="0" fontId="53" fillId="59" borderId="46" applyNumberFormat="0" applyAlignment="0" applyProtection="0"/>
    <xf numFmtId="0" fontId="12" fillId="0" borderId="48">
      <alignment vertical="center"/>
    </xf>
    <xf numFmtId="0" fontId="53" fillId="59" borderId="46" applyNumberFormat="0" applyAlignment="0" applyProtection="0"/>
    <xf numFmtId="0" fontId="38" fillId="59" borderId="44" applyNumberFormat="0" applyAlignment="0" applyProtection="0"/>
    <xf numFmtId="0" fontId="12" fillId="63" borderId="45" applyNumberFormat="0" applyFont="0" applyAlignment="0" applyProtection="0"/>
    <xf numFmtId="170" fontId="12" fillId="0" borderId="48">
      <alignment vertical="center"/>
    </xf>
    <xf numFmtId="0" fontId="48" fillId="45" borderId="44" applyNumberFormat="0" applyAlignment="0" applyProtection="0"/>
    <xf numFmtId="0" fontId="12" fillId="0" borderId="48">
      <alignment vertical="center"/>
    </xf>
    <xf numFmtId="0" fontId="12" fillId="0" borderId="48">
      <alignment vertical="center"/>
    </xf>
    <xf numFmtId="0" fontId="48" fillId="45" borderId="44" applyNumberFormat="0" applyAlignment="0" applyProtection="0"/>
    <xf numFmtId="0" fontId="12" fillId="0" borderId="48">
      <alignment vertical="center"/>
    </xf>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0" fontId="53" fillId="59" borderId="46" applyNumberFormat="0" applyAlignment="0" applyProtection="0"/>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0" fontId="55" fillId="0" borderId="47" applyNumberFormat="0" applyFill="0" applyAlignment="0" applyProtection="0"/>
    <xf numFmtId="164" fontId="14" fillId="5" borderId="48">
      <alignment horizontal="right" vertical="center"/>
    </xf>
    <xf numFmtId="0" fontId="53" fillId="59" borderId="46" applyNumberFormat="0" applyAlignment="0" applyProtection="0"/>
    <xf numFmtId="0" fontId="38" fillId="59" borderId="44" applyNumberFormat="0" applyAlignment="0" applyProtection="0"/>
    <xf numFmtId="0" fontId="12" fillId="63" borderId="45" applyNumberFormat="0" applyFont="0" applyAlignment="0" applyProtection="0"/>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0" fontId="12" fillId="0" borderId="48">
      <alignment vertical="center"/>
    </xf>
    <xf numFmtId="0" fontId="12" fillId="63" borderId="45" applyNumberFormat="0" applyFont="0" applyAlignment="0" applyProtection="0"/>
    <xf numFmtId="164" fontId="14" fillId="5" borderId="48">
      <alignment horizontal="right" vertical="center"/>
    </xf>
    <xf numFmtId="164" fontId="14" fillId="5" borderId="48">
      <alignment horizontal="right" vertical="center"/>
    </xf>
    <xf numFmtId="0" fontId="55" fillId="0" borderId="47" applyNumberFormat="0" applyFill="0" applyAlignment="0" applyProtection="0"/>
    <xf numFmtId="170" fontId="14" fillId="5" borderId="48">
      <alignment horizontal="right" vertical="center"/>
    </xf>
    <xf numFmtId="170" fontId="12" fillId="0" borderId="48">
      <alignment vertical="center"/>
    </xf>
    <xf numFmtId="0" fontId="12" fillId="63" borderId="45" applyNumberFormat="0" applyFont="0" applyAlignment="0" applyProtection="0"/>
    <xf numFmtId="0" fontId="38" fillId="59" borderId="44" applyNumberFormat="0" applyAlignment="0" applyProtection="0"/>
    <xf numFmtId="0" fontId="12" fillId="0" borderId="48">
      <alignment vertical="center"/>
    </xf>
    <xf numFmtId="0" fontId="12" fillId="0" borderId="48">
      <alignment vertical="center"/>
    </xf>
    <xf numFmtId="0" fontId="12" fillId="63" borderId="45" applyNumberFormat="0" applyFont="0" applyAlignment="0" applyProtection="0"/>
    <xf numFmtId="0" fontId="55" fillId="0" borderId="47" applyNumberFormat="0" applyFill="0" applyAlignment="0" applyProtection="0"/>
    <xf numFmtId="0" fontId="12" fillId="0" borderId="48">
      <alignment vertical="center"/>
    </xf>
    <xf numFmtId="0" fontId="55" fillId="0" borderId="47" applyNumberFormat="0" applyFill="0" applyAlignment="0" applyProtection="0"/>
    <xf numFmtId="170" fontId="12" fillId="0" borderId="48">
      <alignment vertical="center"/>
    </xf>
    <xf numFmtId="170" fontId="14" fillId="5" borderId="48">
      <alignment horizontal="right" vertical="center"/>
    </xf>
    <xf numFmtId="0" fontId="53" fillId="59" borderId="46" applyNumberFormat="0" applyAlignment="0" applyProtection="0"/>
    <xf numFmtId="164" fontId="14" fillId="5" borderId="48">
      <alignment horizontal="right" vertical="center"/>
    </xf>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170" fontId="14" fillId="5" borderId="48">
      <alignment horizontal="right" vertical="center"/>
    </xf>
    <xf numFmtId="0" fontId="38" fillId="59" borderId="44" applyNumberFormat="0" applyAlignment="0" applyProtection="0"/>
    <xf numFmtId="164" fontId="14" fillId="5" borderId="48">
      <alignment horizontal="right" vertical="center"/>
    </xf>
    <xf numFmtId="170" fontId="14" fillId="5" borderId="48">
      <alignment horizontal="right" vertical="center"/>
    </xf>
    <xf numFmtId="170" fontId="12" fillId="0" borderId="48">
      <alignment vertical="center"/>
    </xf>
    <xf numFmtId="170"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164" fontId="14" fillId="5" borderId="48">
      <alignment horizontal="right" vertical="center"/>
    </xf>
    <xf numFmtId="0" fontId="48" fillId="45" borderId="44" applyNumberFormat="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0" fontId="48" fillId="45" borderId="44" applyNumberFormat="0" applyAlignment="0" applyProtection="0"/>
    <xf numFmtId="0" fontId="53" fillId="59" borderId="46" applyNumberFormat="0" applyAlignment="0" applyProtection="0"/>
    <xf numFmtId="170" fontId="14" fillId="5" borderId="48">
      <alignment horizontal="right" vertical="center"/>
    </xf>
    <xf numFmtId="0" fontId="12" fillId="0" borderId="48">
      <alignment vertical="center"/>
    </xf>
    <xf numFmtId="0" fontId="12" fillId="63" borderId="45" applyNumberFormat="0" applyFont="0" applyAlignment="0" applyProtection="0"/>
    <xf numFmtId="170" fontId="14" fillId="5" borderId="48">
      <alignment horizontal="right" vertical="center"/>
    </xf>
    <xf numFmtId="0" fontId="12" fillId="63" borderId="45" applyNumberFormat="0" applyFont="0" applyAlignment="0" applyProtection="0"/>
    <xf numFmtId="164" fontId="14" fillId="5" borderId="48">
      <alignment horizontal="right" vertical="center"/>
    </xf>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48" fillId="45" borderId="44" applyNumberFormat="0" applyAlignment="0" applyProtection="0"/>
    <xf numFmtId="0" fontId="38" fillId="59" borderId="44" applyNumberFormat="0" applyAlignment="0" applyProtection="0"/>
    <xf numFmtId="0" fontId="53" fillId="59" borderId="46" applyNumberFormat="0" applyAlignment="0" applyProtection="0"/>
    <xf numFmtId="0" fontId="12" fillId="0" borderId="48">
      <alignment vertical="center"/>
    </xf>
    <xf numFmtId="0" fontId="12" fillId="0" borderId="48">
      <alignment vertical="center"/>
    </xf>
    <xf numFmtId="0" fontId="53" fillId="59" borderId="46" applyNumberFormat="0" applyAlignment="0" applyProtection="0"/>
    <xf numFmtId="0" fontId="55" fillId="0" borderId="47" applyNumberFormat="0" applyFill="0" applyAlignment="0" applyProtection="0"/>
    <xf numFmtId="0" fontId="53" fillId="59" borderId="46" applyNumberFormat="0" applyAlignment="0" applyProtection="0"/>
    <xf numFmtId="0" fontId="55" fillId="0" borderId="47" applyNumberFormat="0" applyFill="0" applyAlignment="0" applyProtection="0"/>
    <xf numFmtId="0" fontId="12" fillId="0" borderId="48">
      <alignment vertical="center"/>
    </xf>
    <xf numFmtId="0" fontId="53" fillId="59" borderId="46" applyNumberFormat="0" applyAlignment="0" applyProtection="0"/>
    <xf numFmtId="0" fontId="12" fillId="0" borderId="48">
      <alignment vertical="center"/>
    </xf>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55" fillId="0" borderId="47" applyNumberFormat="0" applyFill="0" applyAlignment="0" applyProtection="0"/>
    <xf numFmtId="170" fontId="12" fillId="0" borderId="48">
      <alignment vertical="center"/>
    </xf>
    <xf numFmtId="0" fontId="38" fillId="59" borderId="44" applyNumberFormat="0" applyAlignment="0" applyProtection="0"/>
    <xf numFmtId="170"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170" fontId="12" fillId="0" borderId="48">
      <alignment vertical="center"/>
    </xf>
    <xf numFmtId="170" fontId="12" fillId="0" borderId="48">
      <alignment vertical="center"/>
    </xf>
    <xf numFmtId="0" fontId="48" fillId="45" borderId="44" applyNumberFormat="0" applyAlignment="0" applyProtection="0"/>
    <xf numFmtId="0" fontId="48" fillId="45" borderId="44" applyNumberFormat="0" applyAlignment="0" applyProtection="0"/>
    <xf numFmtId="0" fontId="12" fillId="0" borderId="48">
      <alignment vertical="center"/>
    </xf>
    <xf numFmtId="0" fontId="12" fillId="0" borderId="48">
      <alignment vertical="center"/>
    </xf>
    <xf numFmtId="0" fontId="48" fillId="45" borderId="44" applyNumberFormat="0" applyAlignment="0" applyProtection="0"/>
    <xf numFmtId="164" fontId="14" fillId="5" borderId="48">
      <alignment horizontal="right" vertical="center"/>
    </xf>
    <xf numFmtId="0" fontId="12" fillId="63" borderId="45" applyNumberFormat="0" applyFont="0" applyAlignment="0" applyProtection="0"/>
    <xf numFmtId="0" fontId="55" fillId="0" borderId="47" applyNumberFormat="0" applyFill="0" applyAlignment="0" applyProtection="0"/>
    <xf numFmtId="0" fontId="12" fillId="0" borderId="48">
      <alignment vertical="center"/>
    </xf>
    <xf numFmtId="0" fontId="55" fillId="0" borderId="47" applyNumberFormat="0" applyFill="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170" fontId="14" fillId="5" borderId="48">
      <alignment horizontal="right" vertical="center"/>
    </xf>
    <xf numFmtId="0" fontId="38" fillId="59" borderId="44" applyNumberFormat="0" applyAlignment="0" applyProtection="0"/>
    <xf numFmtId="0" fontId="12" fillId="0" borderId="48">
      <alignment vertical="center"/>
    </xf>
    <xf numFmtId="164" fontId="14" fillId="5" borderId="48">
      <alignment horizontal="right" vertical="center"/>
    </xf>
    <xf numFmtId="170" fontId="14" fillId="5" borderId="48">
      <alignment horizontal="right" vertical="center"/>
    </xf>
    <xf numFmtId="0" fontId="38" fillId="59" borderId="44" applyNumberFormat="0" applyAlignment="0" applyProtection="0"/>
    <xf numFmtId="0" fontId="12" fillId="0" borderId="48">
      <alignment vertical="center"/>
    </xf>
    <xf numFmtId="0" fontId="38" fillId="59" borderId="44" applyNumberFormat="0" applyAlignment="0" applyProtection="0"/>
    <xf numFmtId="164" fontId="14" fillId="5" borderId="48">
      <alignment horizontal="right" vertical="center"/>
    </xf>
    <xf numFmtId="0" fontId="53" fillId="59" borderId="46" applyNumberFormat="0" applyAlignment="0" applyProtection="0"/>
    <xf numFmtId="170" fontId="12" fillId="0" borderId="48">
      <alignment vertical="center"/>
    </xf>
    <xf numFmtId="0" fontId="12" fillId="63" borderId="45" applyNumberFormat="0" applyFont="0" applyAlignment="0" applyProtection="0"/>
    <xf numFmtId="0" fontId="12" fillId="63" borderId="45" applyNumberFormat="0" applyFont="0" applyAlignment="0" applyProtection="0"/>
    <xf numFmtId="0" fontId="55" fillId="0" borderId="47" applyNumberFormat="0" applyFill="0" applyAlignment="0" applyProtection="0"/>
    <xf numFmtId="0" fontId="12" fillId="0" borderId="48">
      <alignment vertical="center"/>
    </xf>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164" fontId="14" fillId="5" borderId="48">
      <alignment horizontal="right" vertical="center"/>
    </xf>
    <xf numFmtId="170" fontId="12" fillId="0" borderId="48">
      <alignmen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0" fontId="14" fillId="5" borderId="48">
      <alignment horizontal="righ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170" fontId="12" fillId="0" borderId="48">
      <alignment vertical="center"/>
    </xf>
    <xf numFmtId="0" fontId="12" fillId="0" borderId="48">
      <alignment vertical="center"/>
    </xf>
    <xf numFmtId="170" fontId="12" fillId="0" borderId="48">
      <alignment vertical="center"/>
    </xf>
    <xf numFmtId="164" fontId="14" fillId="5" borderId="48">
      <alignment horizontal="right" vertical="center"/>
    </xf>
    <xf numFmtId="170" fontId="14" fillId="5" borderId="48">
      <alignment horizontal="right" vertical="center"/>
    </xf>
    <xf numFmtId="170" fontId="14" fillId="5" borderId="48">
      <alignment horizontal="right" vertical="center"/>
    </xf>
    <xf numFmtId="170" fontId="14" fillId="5" borderId="48">
      <alignment horizontal="right" vertical="center"/>
    </xf>
    <xf numFmtId="164" fontId="14" fillId="5" borderId="48">
      <alignment horizontal="right" vertical="center"/>
    </xf>
    <xf numFmtId="0" fontId="48" fillId="45" borderId="44" applyNumberFormat="0" applyAlignment="0" applyProtection="0"/>
    <xf numFmtId="0" fontId="48" fillId="45" borderId="44" applyNumberFormat="0" applyAlignment="0" applyProtection="0"/>
    <xf numFmtId="0" fontId="38" fillId="59" borderId="44" applyNumberFormat="0" applyAlignment="0" applyProtection="0"/>
    <xf numFmtId="170" fontId="12" fillId="0" borderId="48">
      <alignmen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170" fontId="12" fillId="0" borderId="48">
      <alignment vertical="center"/>
    </xf>
    <xf numFmtId="0" fontId="12" fillId="0" borderId="48">
      <alignment vertical="center"/>
    </xf>
    <xf numFmtId="164" fontId="14" fillId="5" borderId="48">
      <alignment horizontal="righ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0" fontId="14" fillId="5" borderId="48">
      <alignment horizontal="right" vertical="center"/>
    </xf>
    <xf numFmtId="170" fontId="14" fillId="5" borderId="48">
      <alignment horizontal="right" vertical="center"/>
    </xf>
    <xf numFmtId="164" fontId="14" fillId="5" borderId="48">
      <alignment horizontal="right" vertical="center"/>
    </xf>
    <xf numFmtId="170" fontId="12" fillId="0" borderId="48">
      <alignment vertical="center"/>
    </xf>
    <xf numFmtId="0" fontId="12" fillId="0" borderId="48">
      <alignmen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170" fontId="14" fillId="5" borderId="48">
      <alignment horizontal="right" vertical="center"/>
    </xf>
    <xf numFmtId="0" fontId="55" fillId="0" borderId="47" applyNumberFormat="0" applyFill="0" applyAlignment="0" applyProtection="0"/>
    <xf numFmtId="0" fontId="12" fillId="0" borderId="48">
      <alignment vertical="center"/>
    </xf>
    <xf numFmtId="0" fontId="48" fillId="45" borderId="44" applyNumberFormat="0" applyAlignment="0" applyProtection="0"/>
    <xf numFmtId="164" fontId="14" fillId="5" borderId="48">
      <alignment horizontal="right" vertical="center"/>
    </xf>
    <xf numFmtId="0" fontId="12" fillId="0" borderId="48">
      <alignment vertical="center"/>
    </xf>
    <xf numFmtId="164" fontId="14" fillId="5" borderId="48">
      <alignment horizontal="right" vertical="center"/>
    </xf>
    <xf numFmtId="0" fontId="48" fillId="45" borderId="44" applyNumberFormat="0" applyAlignment="0" applyProtection="0"/>
    <xf numFmtId="0" fontId="55" fillId="0" borderId="47" applyNumberFormat="0" applyFill="0" applyAlignment="0" applyProtection="0"/>
    <xf numFmtId="0" fontId="48" fillId="45" borderId="44" applyNumberFormat="0" applyAlignment="0" applyProtection="0"/>
    <xf numFmtId="0" fontId="12" fillId="63" borderId="45" applyNumberFormat="0" applyFont="0" applyAlignment="0" applyProtection="0"/>
    <xf numFmtId="0" fontId="38" fillId="59" borderId="44" applyNumberFormat="0" applyAlignment="0" applyProtection="0"/>
    <xf numFmtId="170" fontId="12" fillId="0" borderId="48">
      <alignment vertical="center"/>
    </xf>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0" fontId="53" fillId="59" borderId="46" applyNumberFormat="0" applyAlignment="0" applyProtection="0"/>
    <xf numFmtId="170" fontId="14" fillId="5" borderId="48">
      <alignment horizontal="right" vertical="center"/>
    </xf>
    <xf numFmtId="164" fontId="14" fillId="5" borderId="48">
      <alignment horizontal="right" vertical="center"/>
    </xf>
    <xf numFmtId="170" fontId="12" fillId="0" borderId="48">
      <alignment vertical="center"/>
    </xf>
    <xf numFmtId="0" fontId="38" fillId="59" borderId="44" applyNumberFormat="0" applyAlignment="0" applyProtection="0"/>
    <xf numFmtId="0" fontId="53" fillId="59" borderId="46" applyNumberFormat="0" applyAlignment="0" applyProtection="0"/>
    <xf numFmtId="0" fontId="38" fillId="59" borderId="44" applyNumberFormat="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0" fontId="14" fillId="5" borderId="48">
      <alignment horizontal="righ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170" fontId="14" fillId="5" borderId="48">
      <alignment horizontal="right" vertical="center"/>
    </xf>
    <xf numFmtId="0" fontId="53" fillId="59" borderId="46" applyNumberFormat="0" applyAlignment="0" applyProtection="0"/>
    <xf numFmtId="0" fontId="48" fillId="45" borderId="44" applyNumberFormat="0" applyAlignment="0" applyProtection="0"/>
    <xf numFmtId="0" fontId="55" fillId="0" borderId="47" applyNumberFormat="0" applyFill="0" applyAlignment="0" applyProtection="0"/>
    <xf numFmtId="164"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170" fontId="14" fillId="5" borderId="48">
      <alignment horizontal="right" vertical="center"/>
    </xf>
    <xf numFmtId="0" fontId="53" fillId="59" borderId="46" applyNumberFormat="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38" fillId="59" borderId="44" applyNumberFormat="0" applyAlignment="0" applyProtection="0"/>
    <xf numFmtId="0" fontId="55" fillId="0" borderId="47" applyNumberFormat="0" applyFill="0" applyAlignment="0" applyProtection="0"/>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170" fontId="12" fillId="0" borderId="48">
      <alignment vertical="center"/>
    </xf>
    <xf numFmtId="0" fontId="12" fillId="0" borderId="48">
      <alignment vertical="center"/>
    </xf>
    <xf numFmtId="170" fontId="12" fillId="0" borderId="48">
      <alignment vertical="center"/>
    </xf>
    <xf numFmtId="164" fontId="14" fillId="5" borderId="48">
      <alignment horizontal="right" vertical="center"/>
    </xf>
    <xf numFmtId="170" fontId="14" fillId="5" borderId="48">
      <alignment horizontal="right" vertical="center"/>
    </xf>
    <xf numFmtId="170" fontId="14" fillId="5" borderId="48">
      <alignment horizontal="right" vertical="center"/>
    </xf>
    <xf numFmtId="170" fontId="14" fillId="5" borderId="48">
      <alignment horizontal="right" vertical="center"/>
    </xf>
    <xf numFmtId="164" fontId="14" fillId="5" borderId="48">
      <alignment horizontal="right" vertical="center"/>
    </xf>
    <xf numFmtId="0" fontId="48" fillId="45" borderId="44" applyNumberFormat="0" applyAlignment="0" applyProtection="0"/>
    <xf numFmtId="0" fontId="48" fillId="45" borderId="44" applyNumberFormat="0" applyAlignment="0" applyProtection="0"/>
    <xf numFmtId="0" fontId="38" fillId="59" borderId="44" applyNumberFormat="0" applyAlignment="0" applyProtection="0"/>
    <xf numFmtId="170" fontId="12" fillId="0" borderId="48">
      <alignmen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170" fontId="12" fillId="0" borderId="48">
      <alignment vertical="center"/>
    </xf>
    <xf numFmtId="0" fontId="12" fillId="0" borderId="48">
      <alignment vertical="center"/>
    </xf>
    <xf numFmtId="164" fontId="14" fillId="5" borderId="48">
      <alignment horizontal="righ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0" fontId="14" fillId="5" borderId="48">
      <alignment horizontal="right" vertical="center"/>
    </xf>
    <xf numFmtId="170" fontId="14" fillId="5" borderId="48">
      <alignment horizontal="right" vertical="center"/>
    </xf>
    <xf numFmtId="164" fontId="14" fillId="5" borderId="48">
      <alignment horizontal="right" vertical="center"/>
    </xf>
    <xf numFmtId="170" fontId="12" fillId="0" borderId="48">
      <alignment vertical="center"/>
    </xf>
    <xf numFmtId="0" fontId="12" fillId="0" borderId="48">
      <alignmen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12" fillId="0" borderId="48">
      <alignment vertical="center"/>
    </xf>
    <xf numFmtId="0" fontId="12" fillId="0" borderId="48">
      <alignment vertical="center"/>
    </xf>
    <xf numFmtId="0" fontId="55" fillId="0" borderId="47" applyNumberFormat="0" applyFill="0" applyAlignment="0" applyProtection="0"/>
    <xf numFmtId="164" fontId="14" fillId="5" borderId="48">
      <alignment horizontal="right" vertical="center"/>
    </xf>
    <xf numFmtId="0" fontId="48" fillId="45" borderId="44" applyNumberFormat="0" applyAlignment="0" applyProtection="0"/>
    <xf numFmtId="170"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164" fontId="14" fillId="5" borderId="48">
      <alignment horizontal="right" vertical="center"/>
    </xf>
    <xf numFmtId="0" fontId="53" fillId="59" borderId="46" applyNumberFormat="0" applyAlignment="0" applyProtection="0"/>
    <xf numFmtId="0" fontId="53" fillId="59" borderId="46" applyNumberFormat="0" applyAlignment="0" applyProtection="0"/>
    <xf numFmtId="0" fontId="12" fillId="63" borderId="45" applyNumberFormat="0" applyFont="0" applyAlignment="0" applyProtection="0"/>
    <xf numFmtId="0" fontId="12" fillId="0" borderId="48">
      <alignment vertical="center"/>
    </xf>
    <xf numFmtId="0" fontId="53" fillId="59" borderId="46" applyNumberFormat="0" applyAlignment="0" applyProtection="0"/>
    <xf numFmtId="0" fontId="12" fillId="63" borderId="45" applyNumberFormat="0" applyFont="0" applyAlignment="0" applyProtection="0"/>
    <xf numFmtId="0" fontId="12" fillId="0" borderId="48">
      <alignment vertical="center"/>
    </xf>
    <xf numFmtId="0" fontId="48" fillId="45" borderId="44" applyNumberFormat="0" applyAlignment="0" applyProtection="0"/>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0" fontId="48" fillId="45" borderId="44" applyNumberFormat="0" applyAlignment="0" applyProtection="0"/>
    <xf numFmtId="170" fontId="14" fillId="5" borderId="48">
      <alignment horizontal="right" vertical="center"/>
    </xf>
    <xf numFmtId="164" fontId="14" fillId="5" borderId="48">
      <alignment horizontal="right" vertical="center"/>
    </xf>
    <xf numFmtId="0" fontId="48" fillId="45" borderId="44" applyNumberFormat="0" applyAlignment="0" applyProtection="0"/>
    <xf numFmtId="0" fontId="12" fillId="0" borderId="48">
      <alignment vertical="center"/>
    </xf>
    <xf numFmtId="0" fontId="48" fillId="45" borderId="44" applyNumberFormat="0" applyAlignment="0" applyProtection="0"/>
    <xf numFmtId="0" fontId="12" fillId="0" borderId="48">
      <alignment vertical="center"/>
    </xf>
    <xf numFmtId="170" fontId="12" fillId="0" borderId="48">
      <alignment vertical="center"/>
    </xf>
    <xf numFmtId="0" fontId="55" fillId="0" borderId="47" applyNumberFormat="0" applyFill="0" applyAlignment="0" applyProtection="0"/>
    <xf numFmtId="0" fontId="12" fillId="0" borderId="48">
      <alignment vertical="center"/>
    </xf>
    <xf numFmtId="0" fontId="53" fillId="59" borderId="46" applyNumberFormat="0" applyAlignment="0" applyProtection="0"/>
    <xf numFmtId="164" fontId="14" fillId="5" borderId="48">
      <alignment horizontal="right" vertical="center"/>
    </xf>
    <xf numFmtId="170" fontId="14" fillId="5" borderId="48">
      <alignment horizontal="right" vertical="center"/>
    </xf>
    <xf numFmtId="0" fontId="53" fillId="59" borderId="46" applyNumberFormat="0" applyAlignment="0" applyProtection="0"/>
    <xf numFmtId="0" fontId="55" fillId="0" borderId="47" applyNumberFormat="0" applyFill="0" applyAlignment="0" applyProtection="0"/>
    <xf numFmtId="0" fontId="55" fillId="0" borderId="47" applyNumberFormat="0" applyFill="0" applyAlignment="0" applyProtection="0"/>
    <xf numFmtId="0" fontId="48" fillId="45" borderId="44" applyNumberFormat="0" applyAlignment="0" applyProtection="0"/>
    <xf numFmtId="170" fontId="12" fillId="0" borderId="48">
      <alignment vertical="center"/>
    </xf>
    <xf numFmtId="0" fontId="55" fillId="0" borderId="47" applyNumberFormat="0" applyFill="0" applyAlignment="0" applyProtection="0"/>
    <xf numFmtId="0" fontId="55" fillId="0" borderId="47" applyNumberFormat="0" applyFill="0" applyAlignment="0" applyProtection="0"/>
    <xf numFmtId="0" fontId="53" fillId="59" borderId="46" applyNumberFormat="0" applyAlignment="0" applyProtection="0"/>
    <xf numFmtId="0" fontId="55" fillId="0" borderId="47" applyNumberFormat="0" applyFill="0" applyAlignment="0" applyProtection="0"/>
    <xf numFmtId="170"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164" fontId="14" fillId="5" borderId="48">
      <alignment horizontal="right" vertical="center"/>
    </xf>
    <xf numFmtId="0" fontId="48" fillId="45" borderId="44" applyNumberFormat="0" applyAlignment="0" applyProtection="0"/>
    <xf numFmtId="0" fontId="12" fillId="0" borderId="48">
      <alignment vertical="center"/>
    </xf>
    <xf numFmtId="0" fontId="48" fillId="45" borderId="44" applyNumberFormat="0" applyAlignment="0" applyProtection="0"/>
    <xf numFmtId="0" fontId="38" fillId="59" borderId="44" applyNumberFormat="0" applyAlignment="0" applyProtection="0"/>
    <xf numFmtId="0" fontId="12" fillId="63" borderId="45" applyNumberFormat="0" applyFont="0" applyAlignment="0" applyProtection="0"/>
    <xf numFmtId="0" fontId="12" fillId="0" borderId="48">
      <alignment vertical="center"/>
    </xf>
    <xf numFmtId="0" fontId="12" fillId="0" borderId="48">
      <alignment vertical="center"/>
    </xf>
    <xf numFmtId="0" fontId="12" fillId="0" borderId="48">
      <alignment vertical="center"/>
    </xf>
    <xf numFmtId="164" fontId="14" fillId="5" borderId="48">
      <alignment horizontal="right" vertical="center"/>
    </xf>
    <xf numFmtId="164" fontId="14" fillId="5" borderId="48">
      <alignment horizontal="right" vertical="center"/>
    </xf>
    <xf numFmtId="170" fontId="14" fillId="5" borderId="48">
      <alignment horizontal="right" vertical="center"/>
    </xf>
    <xf numFmtId="0" fontId="38" fillId="59" borderId="44" applyNumberFormat="0" applyAlignment="0" applyProtection="0"/>
    <xf numFmtId="0" fontId="48" fillId="45" borderId="44" applyNumberFormat="0" applyAlignment="0" applyProtection="0"/>
    <xf numFmtId="170" fontId="14" fillId="5" borderId="48">
      <alignment horizontal="right" vertical="center"/>
    </xf>
    <xf numFmtId="164" fontId="14" fillId="5" borderId="48">
      <alignment horizontal="right" vertical="center"/>
    </xf>
    <xf numFmtId="0" fontId="53" fillId="59" borderId="46" applyNumberFormat="0" applyAlignment="0" applyProtection="0"/>
    <xf numFmtId="170" fontId="14" fillId="5" borderId="48">
      <alignment horizontal="right" vertical="center"/>
    </xf>
    <xf numFmtId="0" fontId="12" fillId="63" borderId="45" applyNumberFormat="0" applyFont="0" applyAlignment="0" applyProtection="0"/>
    <xf numFmtId="0" fontId="12" fillId="0" borderId="48">
      <alignment vertical="center"/>
    </xf>
    <xf numFmtId="0" fontId="55" fillId="0" borderId="47" applyNumberFormat="0" applyFill="0" applyAlignment="0" applyProtection="0"/>
    <xf numFmtId="0" fontId="12" fillId="0" borderId="48">
      <alignment vertical="center"/>
    </xf>
    <xf numFmtId="0" fontId="48" fillId="45" borderId="44" applyNumberFormat="0" applyAlignment="0" applyProtection="0"/>
    <xf numFmtId="0" fontId="55" fillId="0" borderId="47" applyNumberFormat="0" applyFill="0" applyAlignment="0" applyProtection="0"/>
    <xf numFmtId="170" fontId="12" fillId="0" borderId="48">
      <alignment vertical="center"/>
    </xf>
    <xf numFmtId="170" fontId="14" fillId="5" borderId="48">
      <alignment horizontal="right" vertical="center"/>
    </xf>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0" fontId="12" fillId="63" borderId="45" applyNumberFormat="0" applyFont="0" applyAlignment="0" applyProtection="0"/>
    <xf numFmtId="170" fontId="12" fillId="0" borderId="48">
      <alignment vertical="center"/>
    </xf>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0" fontId="48" fillId="45" borderId="44" applyNumberFormat="0" applyAlignment="0" applyProtection="0"/>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0" fontId="53" fillId="59" borderId="46" applyNumberFormat="0" applyAlignment="0" applyProtection="0"/>
    <xf numFmtId="0" fontId="53" fillId="59" borderId="46" applyNumberFormat="0" applyAlignment="0" applyProtection="0"/>
    <xf numFmtId="0" fontId="53" fillId="59" borderId="46" applyNumberFormat="0" applyAlignment="0" applyProtection="0"/>
    <xf numFmtId="0" fontId="48" fillId="45" borderId="44" applyNumberFormat="0" applyAlignment="0" applyProtection="0"/>
    <xf numFmtId="0" fontId="12" fillId="0" borderId="48">
      <alignment vertical="center"/>
    </xf>
    <xf numFmtId="0" fontId="53" fillId="59" borderId="46" applyNumberFormat="0" applyAlignment="0" applyProtection="0"/>
    <xf numFmtId="0" fontId="38" fillId="59" borderId="44" applyNumberFormat="0" applyAlignment="0" applyProtection="0"/>
    <xf numFmtId="0" fontId="55" fillId="0" borderId="47" applyNumberFormat="0" applyFill="0" applyAlignment="0" applyProtection="0"/>
    <xf numFmtId="0" fontId="12" fillId="63" borderId="45" applyNumberFormat="0" applyFont="0" applyAlignment="0" applyProtection="0"/>
    <xf numFmtId="170"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170" fontId="12" fillId="0" borderId="48">
      <alignment vertical="center"/>
    </xf>
    <xf numFmtId="0" fontId="38" fillId="59" borderId="44" applyNumberFormat="0" applyAlignment="0" applyProtection="0"/>
    <xf numFmtId="0" fontId="38" fillId="59" borderId="44" applyNumberFormat="0" applyAlignment="0" applyProtection="0"/>
    <xf numFmtId="164" fontId="14" fillId="5" borderId="48">
      <alignment horizontal="right" vertical="center"/>
    </xf>
    <xf numFmtId="0" fontId="53" fillId="59" borderId="46" applyNumberFormat="0" applyAlignment="0" applyProtection="0"/>
    <xf numFmtId="170" fontId="12" fillId="0" borderId="48">
      <alignment vertical="center"/>
    </xf>
    <xf numFmtId="0" fontId="12" fillId="0" borderId="48">
      <alignment vertical="center"/>
    </xf>
    <xf numFmtId="0" fontId="12" fillId="0" borderId="48">
      <alignment vertical="center"/>
    </xf>
    <xf numFmtId="164" fontId="14" fillId="5" borderId="48">
      <alignment horizontal="right" vertical="center"/>
    </xf>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170" fontId="12" fillId="0" borderId="48">
      <alignment vertical="center"/>
    </xf>
    <xf numFmtId="0" fontId="55" fillId="0" borderId="47" applyNumberFormat="0" applyFill="0" applyAlignment="0" applyProtection="0"/>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0" fontId="53" fillId="59" borderId="46" applyNumberFormat="0" applyAlignment="0" applyProtection="0"/>
    <xf numFmtId="0" fontId="48" fillId="45" borderId="44" applyNumberFormat="0" applyAlignment="0" applyProtection="0"/>
    <xf numFmtId="0" fontId="12" fillId="0" borderId="48">
      <alignment vertical="center"/>
    </xf>
    <xf numFmtId="170" fontId="14" fillId="5" borderId="48">
      <alignment horizontal="right" vertical="center"/>
    </xf>
    <xf numFmtId="0" fontId="55" fillId="0" borderId="47" applyNumberFormat="0" applyFill="0" applyAlignment="0" applyProtection="0"/>
    <xf numFmtId="170" fontId="12" fillId="0" borderId="48">
      <alignment vertical="center"/>
    </xf>
    <xf numFmtId="0" fontId="53" fillId="59" borderId="46" applyNumberFormat="0" applyAlignment="0" applyProtection="0"/>
    <xf numFmtId="0" fontId="55" fillId="0" borderId="47" applyNumberFormat="0" applyFill="0" applyAlignment="0" applyProtection="0"/>
    <xf numFmtId="0" fontId="55" fillId="0" borderId="47" applyNumberFormat="0" applyFill="0" applyAlignment="0" applyProtection="0"/>
    <xf numFmtId="164"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38" fillId="59" borderId="44" applyNumberFormat="0" applyAlignment="0" applyProtection="0"/>
    <xf numFmtId="164" fontId="14" fillId="5" borderId="48">
      <alignment horizontal="right" vertical="center"/>
    </xf>
    <xf numFmtId="170" fontId="14" fillId="5" borderId="48">
      <alignment horizontal="right" vertical="center"/>
    </xf>
    <xf numFmtId="0" fontId="12" fillId="0" borderId="48">
      <alignment vertical="center"/>
    </xf>
    <xf numFmtId="0" fontId="48" fillId="45" borderId="44" applyNumberFormat="0" applyAlignment="0" applyProtection="0"/>
    <xf numFmtId="170" fontId="12" fillId="0" borderId="48">
      <alignment vertical="center"/>
    </xf>
    <xf numFmtId="0" fontId="38" fillId="59" borderId="44" applyNumberFormat="0" applyAlignment="0" applyProtection="0"/>
    <xf numFmtId="164" fontId="14" fillId="5" borderId="48">
      <alignment horizontal="right" vertical="center"/>
    </xf>
    <xf numFmtId="164" fontId="14" fillId="5" borderId="48">
      <alignment horizontal="right" vertical="center"/>
    </xf>
    <xf numFmtId="170"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55" fillId="0" borderId="47" applyNumberFormat="0" applyFill="0" applyAlignment="0" applyProtection="0"/>
    <xf numFmtId="170" fontId="14" fillId="5" borderId="48">
      <alignment horizontal="right" vertical="center"/>
    </xf>
    <xf numFmtId="170" fontId="14" fillId="5" borderId="48">
      <alignment horizontal="right" vertical="center"/>
    </xf>
    <xf numFmtId="0" fontId="12" fillId="63" borderId="45" applyNumberFormat="0" applyFont="0" applyAlignment="0" applyProtection="0"/>
    <xf numFmtId="0" fontId="12" fillId="63" borderId="45" applyNumberFormat="0" applyFont="0" applyAlignment="0" applyProtection="0"/>
    <xf numFmtId="0" fontId="12" fillId="63" borderId="45" applyNumberFormat="0" applyFont="0" applyAlignment="0" applyProtection="0"/>
    <xf numFmtId="0" fontId="48" fillId="45" borderId="44" applyNumberFormat="0" applyAlignment="0" applyProtection="0"/>
    <xf numFmtId="170" fontId="14" fillId="5" borderId="48">
      <alignment horizontal="right" vertical="center"/>
    </xf>
    <xf numFmtId="0" fontId="53" fillId="59" borderId="46" applyNumberFormat="0" applyAlignment="0" applyProtection="0"/>
    <xf numFmtId="0" fontId="12" fillId="0" borderId="48">
      <alignment vertical="center"/>
    </xf>
    <xf numFmtId="0" fontId="12" fillId="0" borderId="48">
      <alignment vertical="center"/>
    </xf>
    <xf numFmtId="164" fontId="14" fillId="5" borderId="48">
      <alignment horizontal="right" vertical="center"/>
    </xf>
    <xf numFmtId="0" fontId="48" fillId="45" borderId="44" applyNumberFormat="0" applyAlignment="0" applyProtection="0"/>
    <xf numFmtId="0" fontId="55" fillId="0" borderId="47" applyNumberFormat="0" applyFill="0" applyAlignment="0" applyProtection="0"/>
    <xf numFmtId="170"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55" fillId="0" borderId="47" applyNumberFormat="0" applyFill="0" applyAlignment="0" applyProtection="0"/>
    <xf numFmtId="0" fontId="38" fillId="59" borderId="44" applyNumberFormat="0" applyAlignment="0" applyProtection="0"/>
    <xf numFmtId="164" fontId="14" fillId="5" borderId="48">
      <alignment horizontal="right" vertical="center"/>
    </xf>
    <xf numFmtId="0" fontId="12" fillId="63" borderId="45" applyNumberFormat="0" applyFon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0" fontId="48" fillId="45" borderId="44" applyNumberFormat="0" applyAlignment="0" applyProtection="0"/>
    <xf numFmtId="170" fontId="12" fillId="0" borderId="48">
      <alignment vertical="center"/>
    </xf>
    <xf numFmtId="0" fontId="38" fillId="59" borderId="44" applyNumberFormat="0" applyAlignment="0" applyProtection="0"/>
    <xf numFmtId="0" fontId="12" fillId="0" borderId="48">
      <alignment vertical="center"/>
    </xf>
    <xf numFmtId="164" fontId="14" fillId="5" borderId="48">
      <alignment horizontal="right" vertical="center"/>
    </xf>
    <xf numFmtId="0" fontId="12" fillId="0" borderId="48">
      <alignment vertical="center"/>
    </xf>
    <xf numFmtId="170" fontId="14" fillId="5" borderId="48">
      <alignment horizontal="right" vertical="center"/>
    </xf>
    <xf numFmtId="0" fontId="12" fillId="0" borderId="48">
      <alignment vertical="center"/>
    </xf>
    <xf numFmtId="0" fontId="55" fillId="0" borderId="47" applyNumberFormat="0" applyFill="0" applyAlignment="0" applyProtection="0"/>
    <xf numFmtId="170" fontId="12" fillId="0" borderId="48">
      <alignment vertical="center"/>
    </xf>
    <xf numFmtId="0" fontId="12" fillId="0" borderId="48">
      <alignment vertical="center"/>
    </xf>
    <xf numFmtId="0" fontId="38" fillId="59" borderId="44" applyNumberFormat="0" applyAlignment="0" applyProtection="0"/>
    <xf numFmtId="170" fontId="14" fillId="5" borderId="48">
      <alignment horizontal="right" vertical="center"/>
    </xf>
    <xf numFmtId="170" fontId="14" fillId="5" borderId="48">
      <alignment horizontal="right" vertical="center"/>
    </xf>
    <xf numFmtId="0" fontId="53" fillId="59" borderId="46" applyNumberFormat="0" applyAlignment="0" applyProtection="0"/>
    <xf numFmtId="164" fontId="14" fillId="5" borderId="48">
      <alignment horizontal="right" vertical="center"/>
    </xf>
    <xf numFmtId="0" fontId="48" fillId="45" borderId="44" applyNumberFormat="0" applyAlignment="0" applyProtection="0"/>
    <xf numFmtId="0" fontId="38" fillId="59" borderId="44" applyNumberFormat="0" applyAlignment="0" applyProtection="0"/>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12" fillId="0" borderId="48">
      <alignment vertical="center"/>
    </xf>
    <xf numFmtId="0" fontId="12" fillId="63" borderId="45" applyNumberFormat="0" applyFont="0" applyAlignment="0" applyProtection="0"/>
    <xf numFmtId="0" fontId="12" fillId="63" borderId="45" applyNumberFormat="0" applyFont="0" applyAlignment="0" applyProtection="0"/>
    <xf numFmtId="164" fontId="14" fillId="5" borderId="48">
      <alignment horizontal="right" vertical="center"/>
    </xf>
    <xf numFmtId="0" fontId="12" fillId="0" borderId="48">
      <alignment vertical="center"/>
    </xf>
    <xf numFmtId="0" fontId="55" fillId="0" borderId="47" applyNumberFormat="0" applyFill="0" applyAlignment="0" applyProtection="0"/>
    <xf numFmtId="0" fontId="12" fillId="0" borderId="48">
      <alignment vertical="center"/>
    </xf>
    <xf numFmtId="0" fontId="12" fillId="63" borderId="45" applyNumberFormat="0" applyFont="0" applyAlignment="0" applyProtection="0"/>
    <xf numFmtId="164" fontId="14" fillId="5" borderId="48">
      <alignment horizontal="right" vertical="center"/>
    </xf>
    <xf numFmtId="164"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0" fontId="55" fillId="0" borderId="47" applyNumberFormat="0" applyFill="0" applyAlignment="0" applyProtection="0"/>
    <xf numFmtId="0" fontId="12" fillId="63" borderId="45" applyNumberFormat="0" applyFont="0" applyAlignment="0" applyProtection="0"/>
    <xf numFmtId="170" fontId="14" fillId="5" borderId="48">
      <alignment horizontal="right" vertical="center"/>
    </xf>
    <xf numFmtId="164"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0" fontId="12" fillId="63" borderId="45" applyNumberFormat="0" applyFont="0" applyAlignment="0" applyProtection="0"/>
    <xf numFmtId="0" fontId="48" fillId="45" borderId="44" applyNumberFormat="0" applyAlignment="0" applyProtection="0"/>
    <xf numFmtId="170" fontId="12" fillId="0" borderId="48">
      <alignment vertical="center"/>
    </xf>
    <xf numFmtId="0" fontId="48" fillId="45" borderId="44" applyNumberFormat="0" applyAlignment="0" applyProtection="0"/>
    <xf numFmtId="164" fontId="14" fillId="5" borderId="48">
      <alignment horizontal="right" vertical="center"/>
    </xf>
    <xf numFmtId="0" fontId="12" fillId="63" borderId="45" applyNumberFormat="0" applyFont="0" applyAlignment="0" applyProtection="0"/>
    <xf numFmtId="0" fontId="38" fillId="59" borderId="44" applyNumberFormat="0" applyAlignment="0" applyProtection="0"/>
    <xf numFmtId="164" fontId="14" fillId="5" borderId="48">
      <alignment horizontal="right" vertical="center"/>
    </xf>
    <xf numFmtId="170" fontId="14" fillId="5" borderId="48">
      <alignment horizontal="right" vertical="center"/>
    </xf>
    <xf numFmtId="0" fontId="12" fillId="0" borderId="48">
      <alignment vertical="center"/>
    </xf>
    <xf numFmtId="0" fontId="12" fillId="63" borderId="45" applyNumberFormat="0" applyFont="0" applyAlignment="0" applyProtection="0"/>
    <xf numFmtId="164" fontId="14" fillId="5" borderId="48">
      <alignment horizontal="right" vertical="center"/>
    </xf>
    <xf numFmtId="170" fontId="12" fillId="0" borderId="48">
      <alignment vertical="center"/>
    </xf>
    <xf numFmtId="0" fontId="12" fillId="0" borderId="48">
      <alignment vertical="center"/>
    </xf>
    <xf numFmtId="0" fontId="53" fillId="59" borderId="46" applyNumberFormat="0" applyAlignment="0" applyProtection="0"/>
    <xf numFmtId="0" fontId="53" fillId="59" borderId="46" applyNumberFormat="0" applyAlignment="0" applyProtection="0"/>
    <xf numFmtId="0" fontId="48" fillId="45" borderId="44" applyNumberFormat="0" applyAlignment="0" applyProtection="0"/>
    <xf numFmtId="170" fontId="12" fillId="0" borderId="48">
      <alignment vertical="center"/>
    </xf>
    <xf numFmtId="0" fontId="53" fillId="59" borderId="46" applyNumberFormat="0" applyAlignment="0" applyProtection="0"/>
    <xf numFmtId="0" fontId="48" fillId="45" borderId="44" applyNumberFormat="0" applyAlignment="0" applyProtection="0"/>
    <xf numFmtId="0" fontId="12" fillId="0" borderId="48">
      <alignment vertical="center"/>
    </xf>
    <xf numFmtId="0" fontId="12" fillId="0" borderId="48">
      <alignment vertical="center"/>
    </xf>
    <xf numFmtId="0" fontId="12" fillId="63" borderId="45" applyNumberFormat="0" applyFont="0" applyAlignment="0" applyProtection="0"/>
    <xf numFmtId="0" fontId="48" fillId="45" borderId="44" applyNumberFormat="0" applyAlignment="0" applyProtection="0"/>
    <xf numFmtId="0" fontId="12" fillId="0" borderId="48">
      <alignment vertical="center"/>
    </xf>
    <xf numFmtId="0" fontId="48" fillId="45" borderId="44" applyNumberFormat="0" applyAlignment="0" applyProtection="0"/>
    <xf numFmtId="0" fontId="38" fillId="59" borderId="44" applyNumberFormat="0" applyAlignment="0" applyProtection="0"/>
    <xf numFmtId="0" fontId="12" fillId="63" borderId="45" applyNumberFormat="0" applyFont="0" applyAlignment="0" applyProtection="0"/>
    <xf numFmtId="164" fontId="14" fillId="5" borderId="48">
      <alignment horizontal="right" vertical="center"/>
    </xf>
    <xf numFmtId="170" fontId="12" fillId="0" borderId="48">
      <alignment vertical="center"/>
    </xf>
    <xf numFmtId="0" fontId="48" fillId="45" borderId="44" applyNumberFormat="0" applyAlignment="0" applyProtection="0"/>
    <xf numFmtId="0" fontId="53" fillId="59" borderId="46" applyNumberFormat="0" applyAlignment="0" applyProtection="0"/>
    <xf numFmtId="0" fontId="48" fillId="45" borderId="44" applyNumberFormat="0" applyAlignment="0" applyProtection="0"/>
    <xf numFmtId="0" fontId="12" fillId="0" borderId="48">
      <alignment vertical="center"/>
    </xf>
    <xf numFmtId="170" fontId="12" fillId="0" borderId="48">
      <alignment vertical="center"/>
    </xf>
    <xf numFmtId="170" fontId="12" fillId="0" borderId="48">
      <alignment vertical="center"/>
    </xf>
    <xf numFmtId="164" fontId="14" fillId="5" borderId="48">
      <alignment horizontal="right" vertical="center"/>
    </xf>
    <xf numFmtId="0" fontId="12" fillId="0" borderId="48">
      <alignment vertical="center"/>
    </xf>
    <xf numFmtId="0" fontId="48" fillId="45" borderId="44" applyNumberFormat="0" applyAlignment="0" applyProtection="0"/>
    <xf numFmtId="0" fontId="38" fillId="59" borderId="44" applyNumberFormat="0" applyAlignment="0" applyProtection="0"/>
    <xf numFmtId="0" fontId="12" fillId="63" borderId="45" applyNumberFormat="0" applyFont="0" applyAlignment="0" applyProtection="0"/>
    <xf numFmtId="0" fontId="38" fillId="59" borderId="44" applyNumberFormat="0" applyAlignment="0" applyProtection="0"/>
    <xf numFmtId="0" fontId="55" fillId="0" borderId="47" applyNumberFormat="0" applyFill="0" applyAlignment="0" applyProtection="0"/>
    <xf numFmtId="0" fontId="53" fillId="59" borderId="46" applyNumberFormat="0" applyAlignment="0" applyProtection="0"/>
    <xf numFmtId="0" fontId="55" fillId="0" borderId="47" applyNumberFormat="0" applyFill="0" applyAlignment="0" applyProtection="0"/>
    <xf numFmtId="0" fontId="48" fillId="45" borderId="44" applyNumberFormat="0" applyAlignment="0" applyProtection="0"/>
    <xf numFmtId="164" fontId="14" fillId="5" borderId="48">
      <alignment horizontal="right" vertical="center"/>
    </xf>
    <xf numFmtId="0" fontId="12" fillId="63" borderId="45" applyNumberFormat="0" applyFont="0" applyAlignment="0" applyProtection="0"/>
    <xf numFmtId="0" fontId="48" fillId="45" borderId="44" applyNumberFormat="0" applyAlignment="0" applyProtection="0"/>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0" fontId="12" fillId="63" borderId="45" applyNumberFormat="0" applyFont="0" applyAlignment="0" applyProtection="0"/>
    <xf numFmtId="0" fontId="38" fillId="59" borderId="44" applyNumberFormat="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164" fontId="14" fillId="5" borderId="48">
      <alignment horizontal="right" vertical="center"/>
    </xf>
    <xf numFmtId="0" fontId="55" fillId="0" borderId="47" applyNumberFormat="0" applyFill="0" applyAlignment="0" applyProtection="0"/>
    <xf numFmtId="0" fontId="12" fillId="0" borderId="48">
      <alignment vertical="center"/>
    </xf>
    <xf numFmtId="170" fontId="12" fillId="0" borderId="48">
      <alignment vertical="center"/>
    </xf>
    <xf numFmtId="0" fontId="38" fillId="59" borderId="44" applyNumberFormat="0" applyAlignment="0" applyProtection="0"/>
    <xf numFmtId="164" fontId="14" fillId="5" borderId="48">
      <alignment horizontal="right" vertical="center"/>
    </xf>
    <xf numFmtId="170" fontId="12" fillId="0" borderId="48">
      <alignment vertical="center"/>
    </xf>
    <xf numFmtId="0" fontId="53" fillId="59" borderId="46" applyNumberFormat="0" applyAlignment="0" applyProtection="0"/>
    <xf numFmtId="0" fontId="48" fillId="45" borderId="44" applyNumberFormat="0" applyAlignment="0" applyProtection="0"/>
    <xf numFmtId="0" fontId="12" fillId="0" borderId="48">
      <alignment vertical="center"/>
    </xf>
    <xf numFmtId="0" fontId="12" fillId="0" borderId="48">
      <alignment vertical="center"/>
    </xf>
    <xf numFmtId="0" fontId="38" fillId="59" borderId="44" applyNumberFormat="0" applyAlignment="0" applyProtection="0"/>
    <xf numFmtId="0" fontId="53" fillId="59" borderId="46" applyNumberFormat="0" applyAlignment="0" applyProtection="0"/>
    <xf numFmtId="0" fontId="53" fillId="59" borderId="46" applyNumberFormat="0" applyAlignment="0" applyProtection="0"/>
    <xf numFmtId="0" fontId="55" fillId="0" borderId="47" applyNumberFormat="0" applyFill="0" applyAlignment="0" applyProtection="0"/>
    <xf numFmtId="0" fontId="55" fillId="0" borderId="47" applyNumberFormat="0" applyFill="0" applyAlignment="0" applyProtection="0"/>
    <xf numFmtId="0" fontId="12" fillId="0" borderId="48">
      <alignment vertical="center"/>
    </xf>
    <xf numFmtId="170" fontId="14" fillId="5" borderId="48">
      <alignment horizontal="right" vertical="center"/>
    </xf>
    <xf numFmtId="0" fontId="55" fillId="0" borderId="47" applyNumberFormat="0" applyFill="0" applyAlignment="0" applyProtection="0"/>
    <xf numFmtId="164" fontId="14" fillId="5" borderId="48">
      <alignment horizontal="right" vertical="center"/>
    </xf>
    <xf numFmtId="0" fontId="53" fillId="59" borderId="46" applyNumberFormat="0" applyAlignment="0" applyProtection="0"/>
    <xf numFmtId="170" fontId="12" fillId="0" borderId="48">
      <alignment vertical="center"/>
    </xf>
    <xf numFmtId="164" fontId="14" fillId="5" borderId="48">
      <alignment horizontal="right" vertical="center"/>
    </xf>
    <xf numFmtId="0" fontId="12" fillId="0" borderId="48">
      <alignment vertical="center"/>
    </xf>
    <xf numFmtId="0" fontId="12" fillId="0" borderId="48">
      <alignment vertical="center"/>
    </xf>
    <xf numFmtId="170" fontId="14" fillId="5" borderId="48">
      <alignment horizontal="right" vertical="center"/>
    </xf>
    <xf numFmtId="0" fontId="12" fillId="0" borderId="48">
      <alignment vertical="center"/>
    </xf>
    <xf numFmtId="0" fontId="12" fillId="0" borderId="48">
      <alignment vertical="center"/>
    </xf>
    <xf numFmtId="0" fontId="55" fillId="0" borderId="47" applyNumberFormat="0" applyFill="0" applyAlignment="0" applyProtection="0"/>
    <xf numFmtId="0" fontId="55" fillId="0" borderId="47" applyNumberFormat="0" applyFill="0" applyAlignment="0" applyProtection="0"/>
    <xf numFmtId="0" fontId="12" fillId="63" borderId="45" applyNumberFormat="0" applyFont="0" applyAlignment="0" applyProtection="0"/>
    <xf numFmtId="170" fontId="12" fillId="0" borderId="48">
      <alignment vertical="center"/>
    </xf>
    <xf numFmtId="0" fontId="53" fillId="59" borderId="46" applyNumberFormat="0" applyAlignment="0" applyProtection="0"/>
    <xf numFmtId="164" fontId="14" fillId="5" borderId="48">
      <alignment horizontal="right" vertical="center"/>
    </xf>
    <xf numFmtId="170" fontId="14" fillId="5" borderId="48">
      <alignment horizontal="right" vertical="center"/>
    </xf>
    <xf numFmtId="0" fontId="38" fillId="59" borderId="44" applyNumberFormat="0" applyAlignment="0" applyProtection="0"/>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0" fontId="48" fillId="45" borderId="44" applyNumberFormat="0" applyAlignment="0" applyProtection="0"/>
    <xf numFmtId="164" fontId="14" fillId="5" borderId="48">
      <alignment horizontal="right" vertical="center"/>
    </xf>
    <xf numFmtId="170" fontId="14" fillId="5" borderId="48">
      <alignment horizontal="right" vertical="center"/>
    </xf>
    <xf numFmtId="0" fontId="12" fillId="63" borderId="45" applyNumberFormat="0" applyFont="0" applyAlignment="0" applyProtection="0"/>
    <xf numFmtId="0" fontId="48" fillId="45" borderId="44" applyNumberFormat="0" applyAlignment="0" applyProtection="0"/>
    <xf numFmtId="170" fontId="12" fillId="0" borderId="48">
      <alignment vertical="center"/>
    </xf>
    <xf numFmtId="0" fontId="48" fillId="45" borderId="44" applyNumberFormat="0" applyAlignment="0" applyProtection="0"/>
    <xf numFmtId="164" fontId="14" fillId="5" borderId="48">
      <alignment horizontal="right" vertical="center"/>
    </xf>
    <xf numFmtId="0" fontId="48" fillId="45" borderId="44" applyNumberFormat="0" applyAlignment="0" applyProtection="0"/>
    <xf numFmtId="0" fontId="55" fillId="0" borderId="47" applyNumberFormat="0" applyFill="0" applyAlignment="0" applyProtection="0"/>
    <xf numFmtId="0" fontId="38" fillId="59" borderId="44" applyNumberFormat="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170" fontId="12" fillId="0" borderId="48">
      <alignment vertical="center"/>
    </xf>
    <xf numFmtId="0" fontId="38" fillId="59" borderId="44" applyNumberFormat="0" applyAlignment="0" applyProtection="0"/>
    <xf numFmtId="170" fontId="14" fillId="5" borderId="48">
      <alignment horizontal="right" vertical="center"/>
    </xf>
    <xf numFmtId="164" fontId="14" fillId="5" borderId="48">
      <alignment horizontal="right" vertical="center"/>
    </xf>
    <xf numFmtId="0" fontId="48" fillId="45" borderId="44" applyNumberFormat="0" applyAlignment="0" applyProtection="0"/>
    <xf numFmtId="0" fontId="53" fillId="59" borderId="46" applyNumberFormat="0" applyAlignment="0" applyProtection="0"/>
    <xf numFmtId="0" fontId="12" fillId="0" borderId="48">
      <alignment vertical="center"/>
    </xf>
    <xf numFmtId="0" fontId="12" fillId="0" borderId="48">
      <alignment vertical="center"/>
    </xf>
    <xf numFmtId="0" fontId="55" fillId="0" borderId="47" applyNumberFormat="0" applyFill="0" applyAlignment="0" applyProtection="0"/>
    <xf numFmtId="0" fontId="12" fillId="0" borderId="48">
      <alignment vertical="center"/>
    </xf>
    <xf numFmtId="0" fontId="48" fillId="45" borderId="44" applyNumberFormat="0" applyAlignment="0" applyProtection="0"/>
    <xf numFmtId="0" fontId="55" fillId="0" borderId="47" applyNumberFormat="0" applyFill="0" applyAlignment="0" applyProtection="0"/>
    <xf numFmtId="0" fontId="12" fillId="0" borderId="48">
      <alignment vertical="center"/>
    </xf>
    <xf numFmtId="0" fontId="12" fillId="63" borderId="45" applyNumberFormat="0" applyFont="0" applyAlignment="0" applyProtection="0"/>
    <xf numFmtId="0" fontId="12" fillId="63" borderId="45" applyNumberFormat="0" applyFont="0" applyAlignment="0" applyProtection="0"/>
    <xf numFmtId="164" fontId="14" fillId="5" borderId="48">
      <alignment horizontal="right" vertical="center"/>
    </xf>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170" fontId="12" fillId="0" borderId="48">
      <alignment vertical="center"/>
    </xf>
    <xf numFmtId="0" fontId="53" fillId="59" borderId="46" applyNumberFormat="0" applyAlignment="0" applyProtection="0"/>
    <xf numFmtId="0" fontId="12" fillId="63" borderId="45" applyNumberFormat="0" applyFont="0" applyAlignment="0" applyProtection="0"/>
    <xf numFmtId="0" fontId="12" fillId="0" borderId="48">
      <alignment vertical="center"/>
    </xf>
    <xf numFmtId="0" fontId="38" fillId="59" borderId="44" applyNumberFormat="0" applyAlignment="0" applyProtection="0"/>
    <xf numFmtId="0" fontId="38" fillId="59" borderId="44" applyNumberFormat="0" applyAlignment="0" applyProtection="0"/>
    <xf numFmtId="170" fontId="12" fillId="0" borderId="48">
      <alignment vertical="center"/>
    </xf>
    <xf numFmtId="170" fontId="12" fillId="0" borderId="48">
      <alignment vertical="center"/>
    </xf>
    <xf numFmtId="170" fontId="12" fillId="0" borderId="48">
      <alignment vertical="center"/>
    </xf>
    <xf numFmtId="164" fontId="14" fillId="5" borderId="48">
      <alignment horizontal="right" vertical="center"/>
    </xf>
    <xf numFmtId="170" fontId="14" fillId="5" borderId="48">
      <alignment horizontal="right" vertical="center"/>
    </xf>
    <xf numFmtId="170" fontId="12" fillId="0" borderId="48">
      <alignment vertical="center"/>
    </xf>
    <xf numFmtId="170" fontId="12" fillId="0" borderId="48">
      <alignment vertical="center"/>
    </xf>
    <xf numFmtId="164" fontId="14" fillId="5" borderId="48">
      <alignment horizontal="right" vertical="center"/>
    </xf>
    <xf numFmtId="0" fontId="53" fillId="59" borderId="46" applyNumberFormat="0" applyAlignment="0" applyProtection="0"/>
    <xf numFmtId="0" fontId="53" fillId="59" borderId="46" applyNumberFormat="0" applyAlignment="0" applyProtection="0"/>
    <xf numFmtId="0" fontId="53" fillId="59" borderId="46" applyNumberFormat="0" applyAlignment="0" applyProtection="0"/>
    <xf numFmtId="0" fontId="12" fillId="0" borderId="48">
      <alignment vertical="center"/>
    </xf>
    <xf numFmtId="170" fontId="14" fillId="5" borderId="48">
      <alignment horizontal="right" vertical="center"/>
    </xf>
    <xf numFmtId="170" fontId="14" fillId="5" borderId="48">
      <alignment horizontal="right" vertical="center"/>
    </xf>
    <xf numFmtId="0" fontId="53" fillId="59" borderId="46" applyNumberFormat="0" applyAlignment="0" applyProtection="0"/>
    <xf numFmtId="0" fontId="48" fillId="45" borderId="44" applyNumberFormat="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164" fontId="14" fillId="5" borderId="48">
      <alignment horizontal="right" vertical="center"/>
    </xf>
    <xf numFmtId="0" fontId="12" fillId="0" borderId="48">
      <alignment vertical="center"/>
    </xf>
    <xf numFmtId="0" fontId="12" fillId="0" borderId="48">
      <alignment vertical="center"/>
    </xf>
    <xf numFmtId="164" fontId="14" fillId="5" borderId="48">
      <alignment horizontal="right" vertical="center"/>
    </xf>
    <xf numFmtId="0" fontId="48" fillId="45" borderId="44" applyNumberFormat="0" applyAlignment="0" applyProtection="0"/>
    <xf numFmtId="170" fontId="12" fillId="0" borderId="48">
      <alignment vertical="center"/>
    </xf>
    <xf numFmtId="0" fontId="53" fillId="59" borderId="46" applyNumberFormat="0" applyAlignment="0" applyProtection="0"/>
    <xf numFmtId="0" fontId="12" fillId="0" borderId="48">
      <alignment vertical="center"/>
    </xf>
    <xf numFmtId="0" fontId="53" fillId="59" borderId="46" applyNumberFormat="0" applyAlignment="0" applyProtection="0"/>
    <xf numFmtId="0" fontId="38" fillId="59" borderId="44" applyNumberFormat="0" applyAlignment="0" applyProtection="0"/>
    <xf numFmtId="0" fontId="12" fillId="63" borderId="45" applyNumberFormat="0" applyFont="0" applyAlignment="0" applyProtection="0"/>
    <xf numFmtId="170" fontId="12" fillId="0" borderId="48">
      <alignment vertical="center"/>
    </xf>
    <xf numFmtId="0" fontId="48" fillId="45" borderId="44" applyNumberFormat="0" applyAlignment="0" applyProtection="0"/>
    <xf numFmtId="0" fontId="12" fillId="0" borderId="48">
      <alignment vertical="center"/>
    </xf>
    <xf numFmtId="0" fontId="12" fillId="0" borderId="48">
      <alignment vertical="center"/>
    </xf>
    <xf numFmtId="0" fontId="48" fillId="45" borderId="44" applyNumberFormat="0" applyAlignment="0" applyProtection="0"/>
    <xf numFmtId="0" fontId="12" fillId="0" borderId="48">
      <alignment vertical="center"/>
    </xf>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0" fontId="53" fillId="59" borderId="46" applyNumberFormat="0" applyAlignment="0" applyProtection="0"/>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0" fontId="55" fillId="0" borderId="47" applyNumberFormat="0" applyFill="0" applyAlignment="0" applyProtection="0"/>
    <xf numFmtId="164" fontId="14" fillId="5" borderId="48">
      <alignment horizontal="right" vertical="center"/>
    </xf>
    <xf numFmtId="0" fontId="53" fillId="59" borderId="46" applyNumberFormat="0" applyAlignment="0" applyProtection="0"/>
    <xf numFmtId="0" fontId="38" fillId="59" borderId="44" applyNumberFormat="0" applyAlignment="0" applyProtection="0"/>
    <xf numFmtId="0" fontId="12" fillId="63" borderId="45" applyNumberFormat="0" applyFont="0" applyAlignment="0" applyProtection="0"/>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0" fontId="12" fillId="0" borderId="48">
      <alignment vertical="center"/>
    </xf>
    <xf numFmtId="0" fontId="12" fillId="63" borderId="45" applyNumberFormat="0" applyFont="0" applyAlignment="0" applyProtection="0"/>
    <xf numFmtId="164" fontId="14" fillId="5" borderId="48">
      <alignment horizontal="right" vertical="center"/>
    </xf>
    <xf numFmtId="164" fontId="14" fillId="5" borderId="48">
      <alignment horizontal="right" vertical="center"/>
    </xf>
    <xf numFmtId="0" fontId="55" fillId="0" borderId="47" applyNumberFormat="0" applyFill="0" applyAlignment="0" applyProtection="0"/>
    <xf numFmtId="170" fontId="14" fillId="5" borderId="48">
      <alignment horizontal="right" vertical="center"/>
    </xf>
    <xf numFmtId="170" fontId="12" fillId="0" borderId="48">
      <alignment vertical="center"/>
    </xf>
    <xf numFmtId="0" fontId="12" fillId="63" borderId="45" applyNumberFormat="0" applyFont="0" applyAlignment="0" applyProtection="0"/>
    <xf numFmtId="0" fontId="38" fillId="59" borderId="44" applyNumberFormat="0" applyAlignment="0" applyProtection="0"/>
    <xf numFmtId="0" fontId="12" fillId="0" borderId="48">
      <alignment vertical="center"/>
    </xf>
    <xf numFmtId="0" fontId="12" fillId="0" borderId="48">
      <alignment vertical="center"/>
    </xf>
    <xf numFmtId="0" fontId="12" fillId="63" borderId="45" applyNumberFormat="0" applyFont="0" applyAlignment="0" applyProtection="0"/>
    <xf numFmtId="0" fontId="55" fillId="0" borderId="47" applyNumberFormat="0" applyFill="0" applyAlignment="0" applyProtection="0"/>
    <xf numFmtId="0" fontId="12" fillId="0" borderId="48">
      <alignment vertical="center"/>
    </xf>
    <xf numFmtId="0" fontId="55" fillId="0" borderId="47" applyNumberFormat="0" applyFill="0" applyAlignment="0" applyProtection="0"/>
    <xf numFmtId="170" fontId="12" fillId="0" borderId="48">
      <alignment vertical="center"/>
    </xf>
    <xf numFmtId="170" fontId="14" fillId="5" borderId="48">
      <alignment horizontal="right" vertical="center"/>
    </xf>
    <xf numFmtId="0" fontId="53" fillId="59" borderId="46" applyNumberFormat="0" applyAlignment="0" applyProtection="0"/>
    <xf numFmtId="164" fontId="14" fillId="5" borderId="48">
      <alignment horizontal="right" vertical="center"/>
    </xf>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170" fontId="14" fillId="5" borderId="48">
      <alignment horizontal="right" vertical="center"/>
    </xf>
    <xf numFmtId="0" fontId="38" fillId="59" borderId="44" applyNumberFormat="0" applyAlignment="0" applyProtection="0"/>
    <xf numFmtId="164" fontId="14" fillId="5" borderId="48">
      <alignment horizontal="right" vertical="center"/>
    </xf>
    <xf numFmtId="170" fontId="14" fillId="5" borderId="48">
      <alignment horizontal="right" vertical="center"/>
    </xf>
    <xf numFmtId="170" fontId="12" fillId="0" borderId="48">
      <alignment vertical="center"/>
    </xf>
    <xf numFmtId="170"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164" fontId="14" fillId="5" borderId="48">
      <alignment horizontal="right" vertical="center"/>
    </xf>
    <xf numFmtId="0" fontId="48" fillId="45" borderId="44" applyNumberFormat="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0" fontId="48" fillId="45" borderId="44" applyNumberFormat="0" applyAlignment="0" applyProtection="0"/>
    <xf numFmtId="0" fontId="53" fillId="59" borderId="46" applyNumberFormat="0" applyAlignment="0" applyProtection="0"/>
    <xf numFmtId="170" fontId="14" fillId="5" borderId="48">
      <alignment horizontal="right" vertical="center"/>
    </xf>
    <xf numFmtId="0" fontId="12" fillId="0" borderId="48">
      <alignment vertical="center"/>
    </xf>
    <xf numFmtId="0" fontId="12" fillId="63" borderId="45" applyNumberFormat="0" applyFont="0" applyAlignment="0" applyProtection="0"/>
    <xf numFmtId="170" fontId="14" fillId="5" borderId="48">
      <alignment horizontal="right" vertical="center"/>
    </xf>
    <xf numFmtId="0" fontId="12" fillId="63" borderId="45" applyNumberFormat="0" applyFont="0" applyAlignment="0" applyProtection="0"/>
    <xf numFmtId="164" fontId="14" fillId="5" borderId="48">
      <alignment horizontal="right" vertical="center"/>
    </xf>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48" fillId="45" borderId="44" applyNumberFormat="0" applyAlignment="0" applyProtection="0"/>
    <xf numFmtId="0" fontId="38" fillId="59" borderId="44" applyNumberFormat="0" applyAlignment="0" applyProtection="0"/>
    <xf numFmtId="0" fontId="53" fillId="59" borderId="46" applyNumberFormat="0" applyAlignment="0" applyProtection="0"/>
    <xf numFmtId="0" fontId="12" fillId="0" borderId="48">
      <alignment vertical="center"/>
    </xf>
    <xf numFmtId="0" fontId="12" fillId="0" borderId="48">
      <alignment vertical="center"/>
    </xf>
    <xf numFmtId="0" fontId="53" fillId="59" borderId="46" applyNumberFormat="0" applyAlignment="0" applyProtection="0"/>
    <xf numFmtId="0" fontId="55" fillId="0" borderId="47" applyNumberFormat="0" applyFill="0" applyAlignment="0" applyProtection="0"/>
    <xf numFmtId="0" fontId="53" fillId="59" borderId="46" applyNumberFormat="0" applyAlignment="0" applyProtection="0"/>
    <xf numFmtId="0" fontId="55" fillId="0" borderId="47" applyNumberFormat="0" applyFill="0" applyAlignment="0" applyProtection="0"/>
    <xf numFmtId="0" fontId="12" fillId="0" borderId="48">
      <alignment vertical="center"/>
    </xf>
    <xf numFmtId="0" fontId="53" fillId="59" borderId="46" applyNumberFormat="0" applyAlignment="0" applyProtection="0"/>
    <xf numFmtId="0" fontId="12" fillId="0" borderId="48">
      <alignment vertical="center"/>
    </xf>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55" fillId="0" borderId="47" applyNumberFormat="0" applyFill="0" applyAlignment="0" applyProtection="0"/>
    <xf numFmtId="170" fontId="12" fillId="0" borderId="48">
      <alignment vertical="center"/>
    </xf>
    <xf numFmtId="0" fontId="38" fillId="59" borderId="44" applyNumberFormat="0" applyAlignment="0" applyProtection="0"/>
    <xf numFmtId="170"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170" fontId="12" fillId="0" borderId="48">
      <alignment vertical="center"/>
    </xf>
    <xf numFmtId="170" fontId="12" fillId="0" borderId="48">
      <alignment vertical="center"/>
    </xf>
    <xf numFmtId="0" fontId="48" fillId="45" borderId="44" applyNumberFormat="0" applyAlignment="0" applyProtection="0"/>
    <xf numFmtId="0" fontId="48" fillId="45" borderId="44" applyNumberFormat="0" applyAlignment="0" applyProtection="0"/>
    <xf numFmtId="0" fontId="12" fillId="0" borderId="48">
      <alignment vertical="center"/>
    </xf>
    <xf numFmtId="0" fontId="12" fillId="0" borderId="48">
      <alignment vertical="center"/>
    </xf>
    <xf numFmtId="0" fontId="48" fillId="45" borderId="44" applyNumberFormat="0" applyAlignment="0" applyProtection="0"/>
    <xf numFmtId="164" fontId="14" fillId="5" borderId="48">
      <alignment horizontal="right" vertical="center"/>
    </xf>
    <xf numFmtId="0" fontId="12" fillId="63" borderId="45" applyNumberFormat="0" applyFont="0" applyAlignment="0" applyProtection="0"/>
    <xf numFmtId="0" fontId="55" fillId="0" borderId="47" applyNumberFormat="0" applyFill="0" applyAlignment="0" applyProtection="0"/>
    <xf numFmtId="0" fontId="12" fillId="0" borderId="48">
      <alignment vertical="center"/>
    </xf>
    <xf numFmtId="0" fontId="55" fillId="0" borderId="47" applyNumberFormat="0" applyFill="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170" fontId="14" fillId="5" borderId="48">
      <alignment horizontal="right" vertical="center"/>
    </xf>
    <xf numFmtId="0" fontId="38" fillId="59" borderId="44" applyNumberFormat="0" applyAlignment="0" applyProtection="0"/>
    <xf numFmtId="0" fontId="12" fillId="0" borderId="48">
      <alignment vertical="center"/>
    </xf>
    <xf numFmtId="164" fontId="14" fillId="5" borderId="48">
      <alignment horizontal="right" vertical="center"/>
    </xf>
    <xf numFmtId="170" fontId="14" fillId="5" borderId="48">
      <alignment horizontal="right" vertical="center"/>
    </xf>
    <xf numFmtId="0" fontId="38" fillId="59" borderId="44" applyNumberFormat="0" applyAlignment="0" applyProtection="0"/>
    <xf numFmtId="0" fontId="12" fillId="0" borderId="48">
      <alignment vertical="center"/>
    </xf>
    <xf numFmtId="0" fontId="38" fillId="59" borderId="44" applyNumberFormat="0" applyAlignment="0" applyProtection="0"/>
    <xf numFmtId="164" fontId="14" fillId="5" borderId="48">
      <alignment horizontal="right" vertical="center"/>
    </xf>
    <xf numFmtId="0" fontId="53" fillId="59" borderId="46" applyNumberFormat="0" applyAlignment="0" applyProtection="0"/>
    <xf numFmtId="170" fontId="12" fillId="0" borderId="48">
      <alignment vertical="center"/>
    </xf>
    <xf numFmtId="0" fontId="12" fillId="63" borderId="45" applyNumberFormat="0" applyFont="0" applyAlignment="0" applyProtection="0"/>
    <xf numFmtId="0" fontId="12" fillId="63" borderId="45" applyNumberFormat="0" applyFont="0" applyAlignment="0" applyProtection="0"/>
    <xf numFmtId="0" fontId="55" fillId="0" borderId="47" applyNumberFormat="0" applyFill="0" applyAlignment="0" applyProtection="0"/>
    <xf numFmtId="0" fontId="12" fillId="0" borderId="48">
      <alignment vertical="center"/>
    </xf>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164" fontId="14" fillId="5" borderId="48">
      <alignment horizontal="right" vertical="center"/>
    </xf>
    <xf numFmtId="170" fontId="12" fillId="0" borderId="48">
      <alignmen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0" fontId="14" fillId="5" borderId="48">
      <alignment horizontal="righ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170" fontId="12" fillId="0" borderId="48">
      <alignment vertical="center"/>
    </xf>
    <xf numFmtId="0" fontId="12" fillId="0" borderId="48">
      <alignment vertical="center"/>
    </xf>
    <xf numFmtId="170" fontId="12" fillId="0" borderId="48">
      <alignment vertical="center"/>
    </xf>
    <xf numFmtId="164" fontId="14" fillId="5" borderId="48">
      <alignment horizontal="right" vertical="center"/>
    </xf>
    <xf numFmtId="170" fontId="14" fillId="5" borderId="48">
      <alignment horizontal="right" vertical="center"/>
    </xf>
    <xf numFmtId="170" fontId="14" fillId="5" borderId="48">
      <alignment horizontal="right" vertical="center"/>
    </xf>
    <xf numFmtId="170" fontId="14" fillId="5" borderId="48">
      <alignment horizontal="right" vertical="center"/>
    </xf>
    <xf numFmtId="164" fontId="14" fillId="5" borderId="48">
      <alignment horizontal="right" vertical="center"/>
    </xf>
    <xf numFmtId="0" fontId="48" fillId="45" borderId="44" applyNumberFormat="0" applyAlignment="0" applyProtection="0"/>
    <xf numFmtId="0" fontId="48" fillId="45" borderId="44" applyNumberFormat="0" applyAlignment="0" applyProtection="0"/>
    <xf numFmtId="0" fontId="38" fillId="59" borderId="44" applyNumberFormat="0" applyAlignment="0" applyProtection="0"/>
    <xf numFmtId="170" fontId="12" fillId="0" borderId="48">
      <alignmen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170" fontId="12" fillId="0" borderId="48">
      <alignment vertical="center"/>
    </xf>
    <xf numFmtId="0" fontId="12" fillId="0" borderId="48">
      <alignment vertical="center"/>
    </xf>
    <xf numFmtId="164" fontId="14" fillId="5" borderId="48">
      <alignment horizontal="righ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0" fontId="14" fillId="5" borderId="48">
      <alignment horizontal="right" vertical="center"/>
    </xf>
    <xf numFmtId="170" fontId="14" fillId="5" borderId="48">
      <alignment horizontal="right" vertical="center"/>
    </xf>
    <xf numFmtId="164" fontId="14" fillId="5" borderId="48">
      <alignment horizontal="right" vertical="center"/>
    </xf>
    <xf numFmtId="170" fontId="12" fillId="0" borderId="48">
      <alignment vertical="center"/>
    </xf>
    <xf numFmtId="0" fontId="12" fillId="0" borderId="48">
      <alignmen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48" fillId="45" borderId="44" applyNumberFormat="0" applyAlignment="0" applyProtection="0"/>
    <xf numFmtId="164" fontId="14" fillId="5" borderId="48">
      <alignment horizontal="right" vertical="center"/>
    </xf>
    <xf numFmtId="0" fontId="12" fillId="0" borderId="48">
      <alignment vertical="center"/>
    </xf>
    <xf numFmtId="164" fontId="14" fillId="5" borderId="48">
      <alignment horizontal="right" vertical="center"/>
    </xf>
    <xf numFmtId="164" fontId="14" fillId="5" borderId="48">
      <alignment horizontal="right" vertical="center"/>
    </xf>
    <xf numFmtId="170" fontId="12" fillId="0" borderId="48">
      <alignmen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0" fontId="14" fillId="5" borderId="48">
      <alignment horizontal="righ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170" fontId="12" fillId="0" borderId="48">
      <alignment vertical="center"/>
    </xf>
    <xf numFmtId="0" fontId="12" fillId="0" borderId="48">
      <alignment vertical="center"/>
    </xf>
    <xf numFmtId="170" fontId="12" fillId="0" borderId="48">
      <alignment vertical="center"/>
    </xf>
    <xf numFmtId="164" fontId="14" fillId="5" borderId="48">
      <alignment horizontal="right" vertical="center"/>
    </xf>
    <xf numFmtId="170" fontId="14" fillId="5" borderId="48">
      <alignment horizontal="right" vertical="center"/>
    </xf>
    <xf numFmtId="170" fontId="14" fillId="5" borderId="48">
      <alignment horizontal="right" vertical="center"/>
    </xf>
    <xf numFmtId="170" fontId="14" fillId="5" borderId="48">
      <alignment horizontal="right" vertical="center"/>
    </xf>
    <xf numFmtId="164" fontId="14" fillId="5" borderId="48">
      <alignment horizontal="right" vertical="center"/>
    </xf>
    <xf numFmtId="0" fontId="48" fillId="45" borderId="44" applyNumberFormat="0" applyAlignment="0" applyProtection="0"/>
    <xf numFmtId="0" fontId="48" fillId="45" borderId="44" applyNumberFormat="0" applyAlignment="0" applyProtection="0"/>
    <xf numFmtId="0" fontId="38" fillId="59" borderId="44" applyNumberFormat="0" applyAlignment="0" applyProtection="0"/>
    <xf numFmtId="170" fontId="12" fillId="0" borderId="48">
      <alignmen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170" fontId="12" fillId="0" borderId="48">
      <alignment vertical="center"/>
    </xf>
    <xf numFmtId="0" fontId="12" fillId="0" borderId="48">
      <alignment vertical="center"/>
    </xf>
    <xf numFmtId="164" fontId="14" fillId="5" borderId="48">
      <alignment horizontal="righ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0" fontId="14" fillId="5" borderId="48">
      <alignment horizontal="right" vertical="center"/>
    </xf>
    <xf numFmtId="170" fontId="14" fillId="5" borderId="48">
      <alignment horizontal="right" vertical="center"/>
    </xf>
    <xf numFmtId="164" fontId="14" fillId="5" borderId="48">
      <alignment horizontal="right" vertical="center"/>
    </xf>
    <xf numFmtId="170" fontId="12" fillId="0" borderId="48">
      <alignment vertical="center"/>
    </xf>
    <xf numFmtId="0" fontId="12" fillId="0" borderId="48">
      <alignmen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53" fillId="59" borderId="46" applyNumberFormat="0" applyAlignment="0" applyProtection="0"/>
    <xf numFmtId="0" fontId="55" fillId="0" borderId="47" applyNumberFormat="0" applyFill="0" applyAlignment="0" applyProtection="0"/>
    <xf numFmtId="170"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164" fontId="14" fillId="5" borderId="48">
      <alignment horizontal="right" vertical="center"/>
    </xf>
    <xf numFmtId="0" fontId="48" fillId="45" borderId="44" applyNumberFormat="0" applyAlignment="0" applyProtection="0"/>
    <xf numFmtId="0" fontId="12" fillId="0" borderId="48">
      <alignment vertical="center"/>
    </xf>
    <xf numFmtId="0" fontId="48" fillId="45" borderId="44" applyNumberFormat="0" applyAlignment="0" applyProtection="0"/>
    <xf numFmtId="0" fontId="38" fillId="59" borderId="44" applyNumberFormat="0" applyAlignment="0" applyProtection="0"/>
    <xf numFmtId="0" fontId="12" fillId="63" borderId="45" applyNumberFormat="0" applyFont="0" applyAlignment="0" applyProtection="0"/>
    <xf numFmtId="0" fontId="12" fillId="0" borderId="48">
      <alignment vertical="center"/>
    </xf>
    <xf numFmtId="0" fontId="12" fillId="0" borderId="48">
      <alignment vertical="center"/>
    </xf>
    <xf numFmtId="0" fontId="12" fillId="0" borderId="48">
      <alignment vertical="center"/>
    </xf>
    <xf numFmtId="164" fontId="14" fillId="5" borderId="48">
      <alignment horizontal="right" vertical="center"/>
    </xf>
    <xf numFmtId="164" fontId="14" fillId="5" borderId="48">
      <alignment horizontal="right" vertical="center"/>
    </xf>
    <xf numFmtId="170" fontId="14" fillId="5" borderId="48">
      <alignment horizontal="right" vertical="center"/>
    </xf>
    <xf numFmtId="0" fontId="38" fillId="59" borderId="44" applyNumberFormat="0" applyAlignment="0" applyProtection="0"/>
    <xf numFmtId="0" fontId="48" fillId="45" borderId="44" applyNumberFormat="0" applyAlignment="0" applyProtection="0"/>
    <xf numFmtId="170" fontId="14" fillId="5" borderId="48">
      <alignment horizontal="right" vertical="center"/>
    </xf>
    <xf numFmtId="164" fontId="14" fillId="5" borderId="48">
      <alignment horizontal="right" vertical="center"/>
    </xf>
    <xf numFmtId="0" fontId="53" fillId="59" borderId="46" applyNumberFormat="0" applyAlignment="0" applyProtection="0"/>
    <xf numFmtId="170" fontId="14" fillId="5" borderId="48">
      <alignment horizontal="right" vertical="center"/>
    </xf>
    <xf numFmtId="0" fontId="12" fillId="63" borderId="45" applyNumberFormat="0" applyFont="0" applyAlignment="0" applyProtection="0"/>
    <xf numFmtId="0" fontId="12" fillId="0" borderId="48">
      <alignment vertical="center"/>
    </xf>
    <xf numFmtId="0" fontId="55" fillId="0" borderId="47" applyNumberFormat="0" applyFill="0" applyAlignment="0" applyProtection="0"/>
    <xf numFmtId="0" fontId="12" fillId="0" borderId="48">
      <alignment vertical="center"/>
    </xf>
    <xf numFmtId="0" fontId="48" fillId="45" borderId="44" applyNumberFormat="0" applyAlignment="0" applyProtection="0"/>
    <xf numFmtId="0" fontId="55" fillId="0" borderId="47" applyNumberFormat="0" applyFill="0" applyAlignment="0" applyProtection="0"/>
    <xf numFmtId="170" fontId="12" fillId="0" borderId="48">
      <alignment vertical="center"/>
    </xf>
    <xf numFmtId="170" fontId="14" fillId="5" borderId="48">
      <alignment horizontal="right" vertical="center"/>
    </xf>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0" fontId="12" fillId="63" borderId="45" applyNumberFormat="0" applyFont="0" applyAlignment="0" applyProtection="0"/>
    <xf numFmtId="170" fontId="12" fillId="0" borderId="48">
      <alignment vertical="center"/>
    </xf>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0" fontId="48" fillId="45" borderId="44" applyNumberFormat="0" applyAlignment="0" applyProtection="0"/>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0" fontId="53" fillId="59" borderId="46" applyNumberFormat="0" applyAlignment="0" applyProtection="0"/>
    <xf numFmtId="0" fontId="53" fillId="59" borderId="46" applyNumberFormat="0" applyAlignment="0" applyProtection="0"/>
    <xf numFmtId="0" fontId="53" fillId="59" borderId="46" applyNumberFormat="0" applyAlignment="0" applyProtection="0"/>
    <xf numFmtId="0" fontId="48" fillId="45" borderId="44" applyNumberFormat="0" applyAlignment="0" applyProtection="0"/>
    <xf numFmtId="0" fontId="12" fillId="0" borderId="48">
      <alignment vertical="center"/>
    </xf>
    <xf numFmtId="0" fontId="53" fillId="59" borderId="46" applyNumberFormat="0" applyAlignment="0" applyProtection="0"/>
    <xf numFmtId="0" fontId="38" fillId="59" borderId="44" applyNumberFormat="0" applyAlignment="0" applyProtection="0"/>
    <xf numFmtId="0" fontId="55" fillId="0" borderId="47" applyNumberFormat="0" applyFill="0" applyAlignment="0" applyProtection="0"/>
    <xf numFmtId="0" fontId="12" fillId="63" borderId="45" applyNumberFormat="0" applyFont="0" applyAlignment="0" applyProtection="0"/>
    <xf numFmtId="170"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170" fontId="12" fillId="0" borderId="48">
      <alignment vertical="center"/>
    </xf>
    <xf numFmtId="0" fontId="38" fillId="59" borderId="44" applyNumberFormat="0" applyAlignment="0" applyProtection="0"/>
    <xf numFmtId="0" fontId="38" fillId="59" borderId="44" applyNumberFormat="0" applyAlignment="0" applyProtection="0"/>
    <xf numFmtId="164" fontId="14" fillId="5" borderId="48">
      <alignment horizontal="right" vertical="center"/>
    </xf>
    <xf numFmtId="0" fontId="53" fillId="59" borderId="46" applyNumberFormat="0" applyAlignment="0" applyProtection="0"/>
    <xf numFmtId="170" fontId="12" fillId="0" borderId="48">
      <alignment vertical="center"/>
    </xf>
    <xf numFmtId="0" fontId="12" fillId="0" borderId="48">
      <alignment vertical="center"/>
    </xf>
    <xf numFmtId="0" fontId="12" fillId="0" borderId="48">
      <alignment vertical="center"/>
    </xf>
    <xf numFmtId="164" fontId="14" fillId="5" borderId="48">
      <alignment horizontal="right" vertical="center"/>
    </xf>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170" fontId="12" fillId="0" borderId="48">
      <alignment vertical="center"/>
    </xf>
    <xf numFmtId="0" fontId="55" fillId="0" borderId="47" applyNumberFormat="0" applyFill="0" applyAlignment="0" applyProtection="0"/>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0" fontId="53" fillId="59" borderId="46" applyNumberFormat="0" applyAlignment="0" applyProtection="0"/>
    <xf numFmtId="0" fontId="48" fillId="45" borderId="44" applyNumberFormat="0" applyAlignment="0" applyProtection="0"/>
    <xf numFmtId="0" fontId="12" fillId="0" borderId="48">
      <alignment vertical="center"/>
    </xf>
    <xf numFmtId="170" fontId="14" fillId="5" borderId="48">
      <alignment horizontal="right" vertical="center"/>
    </xf>
    <xf numFmtId="0" fontId="55" fillId="0" borderId="47" applyNumberFormat="0" applyFill="0" applyAlignment="0" applyProtection="0"/>
    <xf numFmtId="170" fontId="12" fillId="0" borderId="48">
      <alignment vertical="center"/>
    </xf>
    <xf numFmtId="0" fontId="53" fillId="59" borderId="46" applyNumberFormat="0" applyAlignment="0" applyProtection="0"/>
    <xf numFmtId="0" fontId="55" fillId="0" borderId="47" applyNumberFormat="0" applyFill="0" applyAlignment="0" applyProtection="0"/>
    <xf numFmtId="0" fontId="55" fillId="0" borderId="47" applyNumberFormat="0" applyFill="0" applyAlignment="0" applyProtection="0"/>
    <xf numFmtId="164"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38" fillId="59" borderId="44" applyNumberFormat="0" applyAlignment="0" applyProtection="0"/>
    <xf numFmtId="164" fontId="14" fillId="5" borderId="48">
      <alignment horizontal="right" vertical="center"/>
    </xf>
    <xf numFmtId="170" fontId="14" fillId="5" borderId="48">
      <alignment horizontal="right" vertical="center"/>
    </xf>
    <xf numFmtId="0" fontId="12" fillId="0" borderId="48">
      <alignment vertical="center"/>
    </xf>
    <xf numFmtId="0" fontId="48" fillId="45" borderId="44" applyNumberFormat="0" applyAlignment="0" applyProtection="0"/>
    <xf numFmtId="170" fontId="12" fillId="0" borderId="48">
      <alignment vertical="center"/>
    </xf>
    <xf numFmtId="0" fontId="38" fillId="59" borderId="44" applyNumberFormat="0" applyAlignment="0" applyProtection="0"/>
    <xf numFmtId="164" fontId="14" fillId="5" borderId="48">
      <alignment horizontal="right" vertical="center"/>
    </xf>
    <xf numFmtId="164" fontId="14" fillId="5" borderId="48">
      <alignment horizontal="right" vertical="center"/>
    </xf>
    <xf numFmtId="170"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55" fillId="0" borderId="47" applyNumberFormat="0" applyFill="0" applyAlignment="0" applyProtection="0"/>
    <xf numFmtId="170" fontId="14" fillId="5" borderId="48">
      <alignment horizontal="right" vertical="center"/>
    </xf>
    <xf numFmtId="170" fontId="14" fillId="5" borderId="48">
      <alignment horizontal="right" vertical="center"/>
    </xf>
    <xf numFmtId="0" fontId="12" fillId="63" borderId="45" applyNumberFormat="0" applyFont="0" applyAlignment="0" applyProtection="0"/>
    <xf numFmtId="0" fontId="12" fillId="63" borderId="45" applyNumberFormat="0" applyFont="0" applyAlignment="0" applyProtection="0"/>
    <xf numFmtId="0" fontId="12" fillId="63" borderId="45" applyNumberFormat="0" applyFont="0" applyAlignment="0" applyProtection="0"/>
    <xf numFmtId="0" fontId="48" fillId="45" borderId="44" applyNumberFormat="0" applyAlignment="0" applyProtection="0"/>
    <xf numFmtId="170" fontId="14" fillId="5" borderId="48">
      <alignment horizontal="right" vertical="center"/>
    </xf>
    <xf numFmtId="0" fontId="53" fillId="59" borderId="46" applyNumberFormat="0" applyAlignment="0" applyProtection="0"/>
    <xf numFmtId="0" fontId="12" fillId="0" borderId="48">
      <alignment vertical="center"/>
    </xf>
    <xf numFmtId="0" fontId="12" fillId="0" borderId="48">
      <alignment vertical="center"/>
    </xf>
    <xf numFmtId="164" fontId="14" fillId="5" borderId="48">
      <alignment horizontal="right" vertical="center"/>
    </xf>
    <xf numFmtId="0" fontId="48" fillId="45" borderId="44" applyNumberFormat="0" applyAlignment="0" applyProtection="0"/>
    <xf numFmtId="0" fontId="55" fillId="0" borderId="47" applyNumberFormat="0" applyFill="0" applyAlignment="0" applyProtection="0"/>
    <xf numFmtId="170"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55" fillId="0" borderId="47" applyNumberFormat="0" applyFill="0" applyAlignment="0" applyProtection="0"/>
    <xf numFmtId="0" fontId="38" fillId="59" borderId="44" applyNumberFormat="0" applyAlignment="0" applyProtection="0"/>
    <xf numFmtId="164" fontId="14" fillId="5" borderId="48">
      <alignment horizontal="right" vertical="center"/>
    </xf>
    <xf numFmtId="0" fontId="12" fillId="63" borderId="45" applyNumberFormat="0" applyFon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0" fontId="48" fillId="45" borderId="44" applyNumberFormat="0" applyAlignment="0" applyProtection="0"/>
    <xf numFmtId="170" fontId="12" fillId="0" borderId="48">
      <alignment vertical="center"/>
    </xf>
    <xf numFmtId="0" fontId="38" fillId="59" borderId="44" applyNumberFormat="0" applyAlignment="0" applyProtection="0"/>
    <xf numFmtId="0" fontId="12" fillId="0" borderId="48">
      <alignment vertical="center"/>
    </xf>
    <xf numFmtId="164" fontId="14" fillId="5" borderId="48">
      <alignment horizontal="right" vertical="center"/>
    </xf>
    <xf numFmtId="0" fontId="12" fillId="0" borderId="48">
      <alignment vertical="center"/>
    </xf>
    <xf numFmtId="170" fontId="14" fillId="5" borderId="48">
      <alignment horizontal="right" vertical="center"/>
    </xf>
    <xf numFmtId="0" fontId="12" fillId="0" borderId="48">
      <alignment vertical="center"/>
    </xf>
    <xf numFmtId="0" fontId="55" fillId="0" borderId="47" applyNumberFormat="0" applyFill="0" applyAlignment="0" applyProtection="0"/>
    <xf numFmtId="170" fontId="12" fillId="0" borderId="48">
      <alignment vertical="center"/>
    </xf>
    <xf numFmtId="0" fontId="12" fillId="0" borderId="48">
      <alignment vertical="center"/>
    </xf>
    <xf numFmtId="0" fontId="38" fillId="59" borderId="44" applyNumberFormat="0" applyAlignment="0" applyProtection="0"/>
    <xf numFmtId="170" fontId="14" fillId="5" borderId="48">
      <alignment horizontal="right" vertical="center"/>
    </xf>
    <xf numFmtId="170" fontId="14" fillId="5" borderId="48">
      <alignment horizontal="right" vertical="center"/>
    </xf>
    <xf numFmtId="0" fontId="53" fillId="59" borderId="46" applyNumberFormat="0" applyAlignment="0" applyProtection="0"/>
    <xf numFmtId="164" fontId="14" fillId="5" borderId="48">
      <alignment horizontal="right" vertical="center"/>
    </xf>
    <xf numFmtId="0" fontId="48" fillId="45" borderId="44" applyNumberFormat="0" applyAlignment="0" applyProtection="0"/>
    <xf numFmtId="0" fontId="38" fillId="59" borderId="44" applyNumberFormat="0" applyAlignment="0" applyProtection="0"/>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12" fillId="0" borderId="48">
      <alignment vertical="center"/>
    </xf>
    <xf numFmtId="0" fontId="12" fillId="63" borderId="45" applyNumberFormat="0" applyFont="0" applyAlignment="0" applyProtection="0"/>
    <xf numFmtId="0" fontId="12" fillId="63" borderId="45" applyNumberFormat="0" applyFont="0" applyAlignment="0" applyProtection="0"/>
    <xf numFmtId="164" fontId="14" fillId="5" borderId="48">
      <alignment horizontal="right" vertical="center"/>
    </xf>
    <xf numFmtId="0" fontId="12" fillId="0" borderId="48">
      <alignment vertical="center"/>
    </xf>
    <xf numFmtId="0" fontId="55" fillId="0" borderId="47" applyNumberFormat="0" applyFill="0" applyAlignment="0" applyProtection="0"/>
    <xf numFmtId="0" fontId="12" fillId="0" borderId="48">
      <alignment vertical="center"/>
    </xf>
    <xf numFmtId="0" fontId="12" fillId="63" borderId="45" applyNumberFormat="0" applyFont="0" applyAlignment="0" applyProtection="0"/>
    <xf numFmtId="164" fontId="14" fillId="5" borderId="48">
      <alignment horizontal="right" vertical="center"/>
    </xf>
    <xf numFmtId="164"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0" fontId="55" fillId="0" borderId="47" applyNumberFormat="0" applyFill="0" applyAlignment="0" applyProtection="0"/>
    <xf numFmtId="0" fontId="12" fillId="63" borderId="45" applyNumberFormat="0" applyFont="0" applyAlignment="0" applyProtection="0"/>
    <xf numFmtId="170" fontId="14" fillId="5" borderId="48">
      <alignment horizontal="right" vertical="center"/>
    </xf>
    <xf numFmtId="164"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0" fontId="12" fillId="63" borderId="45" applyNumberFormat="0" applyFont="0" applyAlignment="0" applyProtection="0"/>
    <xf numFmtId="0" fontId="48" fillId="45" borderId="44" applyNumberFormat="0" applyAlignment="0" applyProtection="0"/>
    <xf numFmtId="170" fontId="12" fillId="0" borderId="48">
      <alignment vertical="center"/>
    </xf>
    <xf numFmtId="0" fontId="48" fillId="45" borderId="44" applyNumberFormat="0" applyAlignment="0" applyProtection="0"/>
    <xf numFmtId="164" fontId="14" fillId="5" borderId="48">
      <alignment horizontal="right" vertical="center"/>
    </xf>
    <xf numFmtId="0" fontId="12" fillId="63" borderId="45" applyNumberFormat="0" applyFont="0" applyAlignment="0" applyProtection="0"/>
    <xf numFmtId="0" fontId="38" fillId="59" borderId="44" applyNumberFormat="0" applyAlignment="0" applyProtection="0"/>
    <xf numFmtId="164" fontId="14" fillId="5" borderId="48">
      <alignment horizontal="right" vertical="center"/>
    </xf>
    <xf numFmtId="170" fontId="14" fillId="5" borderId="48">
      <alignment horizontal="right" vertical="center"/>
    </xf>
    <xf numFmtId="0" fontId="12" fillId="0" borderId="48">
      <alignment vertical="center"/>
    </xf>
    <xf numFmtId="0" fontId="12" fillId="63" borderId="45" applyNumberFormat="0" applyFont="0" applyAlignment="0" applyProtection="0"/>
    <xf numFmtId="164" fontId="14" fillId="5" borderId="48">
      <alignment horizontal="right" vertical="center"/>
    </xf>
    <xf numFmtId="170" fontId="12" fillId="0" borderId="48">
      <alignment vertical="center"/>
    </xf>
    <xf numFmtId="0" fontId="12" fillId="0" borderId="48">
      <alignment vertical="center"/>
    </xf>
    <xf numFmtId="0" fontId="53" fillId="59" borderId="46" applyNumberFormat="0" applyAlignment="0" applyProtection="0"/>
    <xf numFmtId="0" fontId="53" fillId="59" borderId="46" applyNumberFormat="0" applyAlignment="0" applyProtection="0"/>
    <xf numFmtId="0" fontId="48" fillId="45" borderId="44" applyNumberFormat="0" applyAlignment="0" applyProtection="0"/>
    <xf numFmtId="170" fontId="12" fillId="0" borderId="48">
      <alignment vertical="center"/>
    </xf>
    <xf numFmtId="0" fontId="53" fillId="59" borderId="46" applyNumberFormat="0" applyAlignment="0" applyProtection="0"/>
    <xf numFmtId="0" fontId="48" fillId="45" borderId="44" applyNumberFormat="0" applyAlignment="0" applyProtection="0"/>
    <xf numFmtId="0" fontId="12" fillId="0" borderId="48">
      <alignment vertical="center"/>
    </xf>
    <xf numFmtId="0" fontId="12" fillId="0" borderId="48">
      <alignment vertical="center"/>
    </xf>
    <xf numFmtId="0" fontId="12" fillId="63" borderId="45" applyNumberFormat="0" applyFont="0" applyAlignment="0" applyProtection="0"/>
    <xf numFmtId="0" fontId="48" fillId="45" borderId="44" applyNumberFormat="0" applyAlignment="0" applyProtection="0"/>
    <xf numFmtId="0" fontId="12" fillId="0" borderId="48">
      <alignment vertical="center"/>
    </xf>
    <xf numFmtId="0" fontId="48" fillId="45" borderId="44" applyNumberFormat="0" applyAlignment="0" applyProtection="0"/>
    <xf numFmtId="0" fontId="38" fillId="59" borderId="44" applyNumberFormat="0" applyAlignment="0" applyProtection="0"/>
    <xf numFmtId="0" fontId="12" fillId="63" borderId="45" applyNumberFormat="0" applyFont="0" applyAlignment="0" applyProtection="0"/>
    <xf numFmtId="164" fontId="14" fillId="5" borderId="48">
      <alignment horizontal="right" vertical="center"/>
    </xf>
    <xf numFmtId="170" fontId="12" fillId="0" borderId="48">
      <alignment vertical="center"/>
    </xf>
    <xf numFmtId="0" fontId="48" fillId="45" borderId="44" applyNumberFormat="0" applyAlignment="0" applyProtection="0"/>
    <xf numFmtId="0" fontId="53" fillId="59" borderId="46" applyNumberFormat="0" applyAlignment="0" applyProtection="0"/>
    <xf numFmtId="0" fontId="48" fillId="45" borderId="44" applyNumberFormat="0" applyAlignment="0" applyProtection="0"/>
    <xf numFmtId="0" fontId="12" fillId="0" borderId="48">
      <alignment vertical="center"/>
    </xf>
    <xf numFmtId="170" fontId="12" fillId="0" borderId="48">
      <alignment vertical="center"/>
    </xf>
    <xf numFmtId="170" fontId="12" fillId="0" borderId="48">
      <alignment vertical="center"/>
    </xf>
    <xf numFmtId="164" fontId="14" fillId="5" borderId="48">
      <alignment horizontal="right" vertical="center"/>
    </xf>
    <xf numFmtId="0" fontId="12" fillId="0" borderId="48">
      <alignment vertical="center"/>
    </xf>
    <xf numFmtId="0" fontId="48" fillId="45" borderId="44" applyNumberFormat="0" applyAlignment="0" applyProtection="0"/>
    <xf numFmtId="0" fontId="38" fillId="59" borderId="44" applyNumberFormat="0" applyAlignment="0" applyProtection="0"/>
    <xf numFmtId="0" fontId="12" fillId="63" borderId="45" applyNumberFormat="0" applyFont="0" applyAlignment="0" applyProtection="0"/>
    <xf numFmtId="0" fontId="38" fillId="59" borderId="44" applyNumberFormat="0" applyAlignment="0" applyProtection="0"/>
    <xf numFmtId="0" fontId="55" fillId="0" borderId="47" applyNumberFormat="0" applyFill="0" applyAlignment="0" applyProtection="0"/>
    <xf numFmtId="0" fontId="53" fillId="59" borderId="46" applyNumberFormat="0" applyAlignment="0" applyProtection="0"/>
    <xf numFmtId="0" fontId="55" fillId="0" borderId="47" applyNumberFormat="0" applyFill="0" applyAlignment="0" applyProtection="0"/>
    <xf numFmtId="0" fontId="48" fillId="45" borderId="44" applyNumberFormat="0" applyAlignment="0" applyProtection="0"/>
    <xf numFmtId="164" fontId="14" fillId="5" borderId="48">
      <alignment horizontal="right" vertical="center"/>
    </xf>
    <xf numFmtId="0" fontId="12" fillId="63" borderId="45" applyNumberFormat="0" applyFont="0" applyAlignment="0" applyProtection="0"/>
    <xf numFmtId="0" fontId="48" fillId="45" borderId="44" applyNumberFormat="0" applyAlignment="0" applyProtection="0"/>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0" fontId="12" fillId="63" borderId="45" applyNumberFormat="0" applyFont="0" applyAlignment="0" applyProtection="0"/>
    <xf numFmtId="0" fontId="38" fillId="59" borderId="44" applyNumberFormat="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164" fontId="14" fillId="5" borderId="48">
      <alignment horizontal="right" vertical="center"/>
    </xf>
    <xf numFmtId="0" fontId="55" fillId="0" borderId="47" applyNumberFormat="0" applyFill="0" applyAlignment="0" applyProtection="0"/>
    <xf numFmtId="0" fontId="12" fillId="0" borderId="48">
      <alignment vertical="center"/>
    </xf>
    <xf numFmtId="170" fontId="12" fillId="0" borderId="48">
      <alignment vertical="center"/>
    </xf>
    <xf numFmtId="0" fontId="38" fillId="59" borderId="44" applyNumberFormat="0" applyAlignment="0" applyProtection="0"/>
    <xf numFmtId="164" fontId="14" fillId="5" borderId="48">
      <alignment horizontal="right" vertical="center"/>
    </xf>
    <xf numFmtId="170" fontId="12" fillId="0" borderId="48">
      <alignment vertical="center"/>
    </xf>
    <xf numFmtId="0" fontId="53" fillId="59" borderId="46" applyNumberFormat="0" applyAlignment="0" applyProtection="0"/>
    <xf numFmtId="0" fontId="48" fillId="45" borderId="44" applyNumberFormat="0" applyAlignment="0" applyProtection="0"/>
    <xf numFmtId="0" fontId="12" fillId="0" borderId="48">
      <alignment vertical="center"/>
    </xf>
    <xf numFmtId="0" fontId="12" fillId="0" borderId="48">
      <alignment vertical="center"/>
    </xf>
    <xf numFmtId="0" fontId="38" fillId="59" borderId="44" applyNumberFormat="0" applyAlignment="0" applyProtection="0"/>
    <xf numFmtId="0" fontId="53" fillId="59" borderId="46" applyNumberFormat="0" applyAlignment="0" applyProtection="0"/>
    <xf numFmtId="0" fontId="53" fillId="59" borderId="46" applyNumberFormat="0" applyAlignment="0" applyProtection="0"/>
    <xf numFmtId="0" fontId="55" fillId="0" borderId="47" applyNumberFormat="0" applyFill="0" applyAlignment="0" applyProtection="0"/>
    <xf numFmtId="0" fontId="55" fillId="0" borderId="47" applyNumberFormat="0" applyFill="0" applyAlignment="0" applyProtection="0"/>
    <xf numFmtId="0" fontId="12" fillId="0" borderId="48">
      <alignment vertical="center"/>
    </xf>
    <xf numFmtId="170" fontId="14" fillId="5" borderId="48">
      <alignment horizontal="right" vertical="center"/>
    </xf>
    <xf numFmtId="0" fontId="55" fillId="0" borderId="47" applyNumberFormat="0" applyFill="0" applyAlignment="0" applyProtection="0"/>
    <xf numFmtId="164" fontId="14" fillId="5" borderId="48">
      <alignment horizontal="right" vertical="center"/>
    </xf>
    <xf numFmtId="0" fontId="53" fillId="59" borderId="46" applyNumberFormat="0" applyAlignment="0" applyProtection="0"/>
    <xf numFmtId="170" fontId="12" fillId="0" borderId="48">
      <alignment vertical="center"/>
    </xf>
    <xf numFmtId="164" fontId="14" fillId="5" borderId="48">
      <alignment horizontal="right" vertical="center"/>
    </xf>
    <xf numFmtId="0" fontId="12" fillId="0" borderId="48">
      <alignment vertical="center"/>
    </xf>
    <xf numFmtId="0" fontId="12" fillId="0" borderId="48">
      <alignment vertical="center"/>
    </xf>
    <xf numFmtId="170" fontId="14" fillId="5" borderId="48">
      <alignment horizontal="right" vertical="center"/>
    </xf>
    <xf numFmtId="0" fontId="12" fillId="0" borderId="48">
      <alignment vertical="center"/>
    </xf>
    <xf numFmtId="0" fontId="12" fillId="0" borderId="48">
      <alignment vertical="center"/>
    </xf>
    <xf numFmtId="0" fontId="55" fillId="0" borderId="47" applyNumberFormat="0" applyFill="0" applyAlignment="0" applyProtection="0"/>
    <xf numFmtId="0" fontId="55" fillId="0" borderId="47" applyNumberFormat="0" applyFill="0" applyAlignment="0" applyProtection="0"/>
    <xf numFmtId="0" fontId="12" fillId="63" borderId="45" applyNumberFormat="0" applyFont="0" applyAlignment="0" applyProtection="0"/>
    <xf numFmtId="170" fontId="12" fillId="0" borderId="48">
      <alignment vertical="center"/>
    </xf>
    <xf numFmtId="0" fontId="53" fillId="59" borderId="46" applyNumberFormat="0" applyAlignment="0" applyProtection="0"/>
    <xf numFmtId="164" fontId="14" fillId="5" borderId="48">
      <alignment horizontal="right" vertical="center"/>
    </xf>
    <xf numFmtId="170" fontId="14" fillId="5" borderId="48">
      <alignment horizontal="right" vertical="center"/>
    </xf>
    <xf numFmtId="0" fontId="38" fillId="59" borderId="44" applyNumberFormat="0" applyAlignment="0" applyProtection="0"/>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0" fontId="48" fillId="45" borderId="44" applyNumberFormat="0" applyAlignment="0" applyProtection="0"/>
    <xf numFmtId="164" fontId="14" fillId="5" borderId="48">
      <alignment horizontal="right" vertical="center"/>
    </xf>
    <xf numFmtId="170" fontId="14" fillId="5" borderId="48">
      <alignment horizontal="right" vertical="center"/>
    </xf>
    <xf numFmtId="0" fontId="12" fillId="63" borderId="45" applyNumberFormat="0" applyFont="0" applyAlignment="0" applyProtection="0"/>
    <xf numFmtId="0" fontId="48" fillId="45" borderId="44" applyNumberFormat="0" applyAlignment="0" applyProtection="0"/>
    <xf numFmtId="170" fontId="12" fillId="0" borderId="48">
      <alignment vertical="center"/>
    </xf>
    <xf numFmtId="0" fontId="48" fillId="45" borderId="44" applyNumberFormat="0" applyAlignment="0" applyProtection="0"/>
    <xf numFmtId="164" fontId="14" fillId="5" borderId="48">
      <alignment horizontal="right" vertical="center"/>
    </xf>
    <xf numFmtId="0" fontId="48" fillId="45" borderId="44" applyNumberFormat="0" applyAlignment="0" applyProtection="0"/>
    <xf numFmtId="0" fontId="55" fillId="0" borderId="47" applyNumberFormat="0" applyFill="0" applyAlignment="0" applyProtection="0"/>
    <xf numFmtId="0" fontId="38" fillId="59" borderId="44" applyNumberFormat="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170" fontId="12" fillId="0" borderId="48">
      <alignment vertical="center"/>
    </xf>
    <xf numFmtId="0" fontId="38" fillId="59" borderId="44" applyNumberFormat="0" applyAlignment="0" applyProtection="0"/>
    <xf numFmtId="170" fontId="14" fillId="5" borderId="48">
      <alignment horizontal="right" vertical="center"/>
    </xf>
    <xf numFmtId="164" fontId="14" fillId="5" borderId="48">
      <alignment horizontal="right" vertical="center"/>
    </xf>
    <xf numFmtId="0" fontId="48" fillId="45" borderId="44" applyNumberFormat="0" applyAlignment="0" applyProtection="0"/>
    <xf numFmtId="0" fontId="53" fillId="59" borderId="46" applyNumberFormat="0" applyAlignment="0" applyProtection="0"/>
    <xf numFmtId="0" fontId="12" fillId="0" borderId="48">
      <alignment vertical="center"/>
    </xf>
    <xf numFmtId="0" fontId="12" fillId="0" borderId="48">
      <alignment vertical="center"/>
    </xf>
    <xf numFmtId="0" fontId="55" fillId="0" borderId="47" applyNumberFormat="0" applyFill="0" applyAlignment="0" applyProtection="0"/>
    <xf numFmtId="0" fontId="12" fillId="0" borderId="48">
      <alignment vertical="center"/>
    </xf>
    <xf numFmtId="0" fontId="48" fillId="45" borderId="44" applyNumberFormat="0" applyAlignment="0" applyProtection="0"/>
    <xf numFmtId="0" fontId="55" fillId="0" borderId="47" applyNumberFormat="0" applyFill="0" applyAlignment="0" applyProtection="0"/>
    <xf numFmtId="0" fontId="12" fillId="0" borderId="48">
      <alignment vertical="center"/>
    </xf>
    <xf numFmtId="0" fontId="12" fillId="63" borderId="45" applyNumberFormat="0" applyFont="0" applyAlignment="0" applyProtection="0"/>
    <xf numFmtId="0" fontId="12" fillId="63" borderId="45" applyNumberFormat="0" applyFont="0" applyAlignment="0" applyProtection="0"/>
    <xf numFmtId="164" fontId="14" fillId="5" borderId="48">
      <alignment horizontal="right" vertical="center"/>
    </xf>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170" fontId="12" fillId="0" borderId="48">
      <alignment vertical="center"/>
    </xf>
    <xf numFmtId="0" fontId="53" fillId="59" borderId="46" applyNumberFormat="0" applyAlignment="0" applyProtection="0"/>
    <xf numFmtId="0" fontId="12" fillId="63" borderId="45" applyNumberFormat="0" applyFont="0" applyAlignment="0" applyProtection="0"/>
    <xf numFmtId="0" fontId="12" fillId="0" borderId="48">
      <alignment vertical="center"/>
    </xf>
    <xf numFmtId="0" fontId="38" fillId="59" borderId="44" applyNumberFormat="0" applyAlignment="0" applyProtection="0"/>
    <xf numFmtId="0" fontId="38" fillId="59" borderId="44" applyNumberFormat="0" applyAlignment="0" applyProtection="0"/>
    <xf numFmtId="170" fontId="12" fillId="0" borderId="48">
      <alignment vertical="center"/>
    </xf>
    <xf numFmtId="170" fontId="12" fillId="0" borderId="48">
      <alignment vertical="center"/>
    </xf>
    <xf numFmtId="170" fontId="12" fillId="0" borderId="48">
      <alignment vertical="center"/>
    </xf>
    <xf numFmtId="164" fontId="14" fillId="5" borderId="48">
      <alignment horizontal="right" vertical="center"/>
    </xf>
    <xf numFmtId="170" fontId="14" fillId="5" borderId="48">
      <alignment horizontal="right" vertical="center"/>
    </xf>
    <xf numFmtId="170" fontId="12" fillId="0" borderId="48">
      <alignment vertical="center"/>
    </xf>
    <xf numFmtId="170" fontId="12" fillId="0" borderId="48">
      <alignment vertical="center"/>
    </xf>
    <xf numFmtId="164" fontId="14" fillId="5" borderId="48">
      <alignment horizontal="right" vertical="center"/>
    </xf>
    <xf numFmtId="0" fontId="53" fillId="59" borderId="46" applyNumberFormat="0" applyAlignment="0" applyProtection="0"/>
    <xf numFmtId="0" fontId="53" fillId="59" borderId="46" applyNumberFormat="0" applyAlignment="0" applyProtection="0"/>
    <xf numFmtId="0" fontId="53" fillId="59" borderId="46" applyNumberFormat="0" applyAlignment="0" applyProtection="0"/>
    <xf numFmtId="0" fontId="12" fillId="0" borderId="48">
      <alignment vertical="center"/>
    </xf>
    <xf numFmtId="170" fontId="14" fillId="5" borderId="48">
      <alignment horizontal="right" vertical="center"/>
    </xf>
    <xf numFmtId="170" fontId="14" fillId="5" borderId="48">
      <alignment horizontal="right" vertical="center"/>
    </xf>
    <xf numFmtId="0" fontId="53" fillId="59" borderId="46" applyNumberFormat="0" applyAlignment="0" applyProtection="0"/>
    <xf numFmtId="0" fontId="48" fillId="45" borderId="44" applyNumberFormat="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164" fontId="14" fillId="5" borderId="48">
      <alignment horizontal="right" vertical="center"/>
    </xf>
    <xf numFmtId="0" fontId="12" fillId="0" borderId="48">
      <alignment vertical="center"/>
    </xf>
    <xf numFmtId="0" fontId="12" fillId="0" borderId="48">
      <alignment vertical="center"/>
    </xf>
    <xf numFmtId="164" fontId="14" fillId="5" borderId="48">
      <alignment horizontal="right" vertical="center"/>
    </xf>
    <xf numFmtId="0" fontId="48" fillId="45" borderId="44" applyNumberFormat="0" applyAlignment="0" applyProtection="0"/>
    <xf numFmtId="170" fontId="12" fillId="0" borderId="48">
      <alignment vertical="center"/>
    </xf>
    <xf numFmtId="0" fontId="53" fillId="59" borderId="46" applyNumberFormat="0" applyAlignment="0" applyProtection="0"/>
    <xf numFmtId="0" fontId="12" fillId="0" borderId="48">
      <alignment vertical="center"/>
    </xf>
    <xf numFmtId="0" fontId="53" fillId="59" borderId="46" applyNumberFormat="0" applyAlignment="0" applyProtection="0"/>
    <xf numFmtId="0" fontId="38" fillId="59" borderId="44" applyNumberFormat="0" applyAlignment="0" applyProtection="0"/>
    <xf numFmtId="0" fontId="12" fillId="63" borderId="45" applyNumberFormat="0" applyFont="0" applyAlignment="0" applyProtection="0"/>
    <xf numFmtId="170" fontId="12" fillId="0" borderId="48">
      <alignment vertical="center"/>
    </xf>
    <xf numFmtId="0" fontId="48" fillId="45" borderId="44" applyNumberFormat="0" applyAlignment="0" applyProtection="0"/>
    <xf numFmtId="0" fontId="12" fillId="0" borderId="48">
      <alignment vertical="center"/>
    </xf>
    <xf numFmtId="0" fontId="12" fillId="0" borderId="48">
      <alignment vertical="center"/>
    </xf>
    <xf numFmtId="0" fontId="48" fillId="45" borderId="44" applyNumberFormat="0" applyAlignment="0" applyProtection="0"/>
    <xf numFmtId="0" fontId="12" fillId="0" borderId="48">
      <alignment vertical="center"/>
    </xf>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0" fontId="53" fillId="59" borderId="46" applyNumberFormat="0" applyAlignment="0" applyProtection="0"/>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0" fontId="55" fillId="0" borderId="47" applyNumberFormat="0" applyFill="0" applyAlignment="0" applyProtection="0"/>
    <xf numFmtId="164" fontId="14" fillId="5" borderId="48">
      <alignment horizontal="right" vertical="center"/>
    </xf>
    <xf numFmtId="0" fontId="53" fillId="59" borderId="46" applyNumberFormat="0" applyAlignment="0" applyProtection="0"/>
    <xf numFmtId="0" fontId="38" fillId="59" borderId="44" applyNumberFormat="0" applyAlignment="0" applyProtection="0"/>
    <xf numFmtId="0" fontId="12" fillId="63" borderId="45" applyNumberFormat="0" applyFont="0" applyAlignment="0" applyProtection="0"/>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0" fontId="12" fillId="0" borderId="48">
      <alignment vertical="center"/>
    </xf>
    <xf numFmtId="0" fontId="12" fillId="63" borderId="45" applyNumberFormat="0" applyFont="0" applyAlignment="0" applyProtection="0"/>
    <xf numFmtId="164" fontId="14" fillId="5" borderId="48">
      <alignment horizontal="right" vertical="center"/>
    </xf>
    <xf numFmtId="164" fontId="14" fillId="5" borderId="48">
      <alignment horizontal="right" vertical="center"/>
    </xf>
    <xf numFmtId="0" fontId="55" fillId="0" borderId="47" applyNumberFormat="0" applyFill="0" applyAlignment="0" applyProtection="0"/>
    <xf numFmtId="170" fontId="14" fillId="5" borderId="48">
      <alignment horizontal="right" vertical="center"/>
    </xf>
    <xf numFmtId="170" fontId="12" fillId="0" borderId="48">
      <alignment vertical="center"/>
    </xf>
    <xf numFmtId="0" fontId="12" fillId="63" borderId="45" applyNumberFormat="0" applyFont="0" applyAlignment="0" applyProtection="0"/>
    <xf numFmtId="0" fontId="38" fillId="59" borderId="44" applyNumberFormat="0" applyAlignment="0" applyProtection="0"/>
    <xf numFmtId="0" fontId="12" fillId="0" borderId="48">
      <alignment vertical="center"/>
    </xf>
    <xf numFmtId="0" fontId="12" fillId="0" borderId="48">
      <alignment vertical="center"/>
    </xf>
    <xf numFmtId="0" fontId="12" fillId="63" borderId="45" applyNumberFormat="0" applyFont="0" applyAlignment="0" applyProtection="0"/>
    <xf numFmtId="0" fontId="55" fillId="0" borderId="47" applyNumberFormat="0" applyFill="0" applyAlignment="0" applyProtection="0"/>
    <xf numFmtId="0" fontId="12" fillId="0" borderId="48">
      <alignment vertical="center"/>
    </xf>
    <xf numFmtId="0" fontId="55" fillId="0" borderId="47" applyNumberFormat="0" applyFill="0" applyAlignment="0" applyProtection="0"/>
    <xf numFmtId="170" fontId="12" fillId="0" borderId="48">
      <alignment vertical="center"/>
    </xf>
    <xf numFmtId="170" fontId="14" fillId="5" borderId="48">
      <alignment horizontal="right" vertical="center"/>
    </xf>
    <xf numFmtId="0" fontId="53" fillId="59" borderId="46" applyNumberFormat="0" applyAlignment="0" applyProtection="0"/>
    <xf numFmtId="164" fontId="14" fillId="5" borderId="48">
      <alignment horizontal="right" vertical="center"/>
    </xf>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170" fontId="14" fillId="5" borderId="48">
      <alignment horizontal="right" vertical="center"/>
    </xf>
    <xf numFmtId="0" fontId="38" fillId="59" borderId="44" applyNumberFormat="0" applyAlignment="0" applyProtection="0"/>
    <xf numFmtId="164" fontId="14" fillId="5" borderId="48">
      <alignment horizontal="right" vertical="center"/>
    </xf>
    <xf numFmtId="170" fontId="14" fillId="5" borderId="48">
      <alignment horizontal="right" vertical="center"/>
    </xf>
    <xf numFmtId="170" fontId="12" fillId="0" borderId="48">
      <alignment vertical="center"/>
    </xf>
    <xf numFmtId="170"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164" fontId="14" fillId="5" borderId="48">
      <alignment horizontal="right" vertical="center"/>
    </xf>
    <xf numFmtId="0" fontId="48" fillId="45" borderId="44" applyNumberFormat="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0" fontId="48" fillId="45" borderId="44" applyNumberFormat="0" applyAlignment="0" applyProtection="0"/>
    <xf numFmtId="0" fontId="53" fillId="59" borderId="46" applyNumberFormat="0" applyAlignment="0" applyProtection="0"/>
    <xf numFmtId="170" fontId="14" fillId="5" borderId="48">
      <alignment horizontal="right" vertical="center"/>
    </xf>
    <xf numFmtId="0" fontId="12" fillId="0" borderId="48">
      <alignment vertical="center"/>
    </xf>
    <xf numFmtId="0" fontId="12" fillId="63" borderId="45" applyNumberFormat="0" applyFont="0" applyAlignment="0" applyProtection="0"/>
    <xf numFmtId="170" fontId="14" fillId="5" borderId="48">
      <alignment horizontal="right" vertical="center"/>
    </xf>
    <xf numFmtId="0" fontId="12" fillId="63" borderId="45" applyNumberFormat="0" applyFont="0" applyAlignment="0" applyProtection="0"/>
    <xf numFmtId="164" fontId="14" fillId="5" borderId="48">
      <alignment horizontal="right" vertical="center"/>
    </xf>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48" fillId="45" borderId="44" applyNumberFormat="0" applyAlignment="0" applyProtection="0"/>
    <xf numFmtId="0" fontId="38" fillId="59" borderId="44" applyNumberFormat="0" applyAlignment="0" applyProtection="0"/>
    <xf numFmtId="0" fontId="53" fillId="59" borderId="46" applyNumberFormat="0" applyAlignment="0" applyProtection="0"/>
    <xf numFmtId="0" fontId="12" fillId="0" borderId="48">
      <alignment vertical="center"/>
    </xf>
    <xf numFmtId="0" fontId="12" fillId="0" borderId="48">
      <alignment vertical="center"/>
    </xf>
    <xf numFmtId="0" fontId="53" fillId="59" borderId="46" applyNumberFormat="0" applyAlignment="0" applyProtection="0"/>
    <xf numFmtId="0" fontId="55" fillId="0" borderId="47" applyNumberFormat="0" applyFill="0" applyAlignment="0" applyProtection="0"/>
    <xf numFmtId="0" fontId="53" fillId="59" borderId="46" applyNumberFormat="0" applyAlignment="0" applyProtection="0"/>
    <xf numFmtId="0" fontId="55" fillId="0" borderId="47" applyNumberFormat="0" applyFill="0" applyAlignment="0" applyProtection="0"/>
    <xf numFmtId="0" fontId="12" fillId="0" borderId="48">
      <alignment vertical="center"/>
    </xf>
    <xf numFmtId="0" fontId="53" fillId="59" borderId="46" applyNumberFormat="0" applyAlignment="0" applyProtection="0"/>
    <xf numFmtId="0" fontId="12" fillId="0" borderId="48">
      <alignment vertical="center"/>
    </xf>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55" fillId="0" borderId="47" applyNumberFormat="0" applyFill="0" applyAlignment="0" applyProtection="0"/>
    <xf numFmtId="170" fontId="12" fillId="0" borderId="48">
      <alignment vertical="center"/>
    </xf>
    <xf numFmtId="0" fontId="38" fillId="59" borderId="44" applyNumberFormat="0" applyAlignment="0" applyProtection="0"/>
    <xf numFmtId="170"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170" fontId="12" fillId="0" borderId="48">
      <alignment vertical="center"/>
    </xf>
    <xf numFmtId="170" fontId="12" fillId="0" borderId="48">
      <alignment vertical="center"/>
    </xf>
    <xf numFmtId="0" fontId="48" fillId="45" borderId="44" applyNumberFormat="0" applyAlignment="0" applyProtection="0"/>
    <xf numFmtId="0" fontId="48" fillId="45" borderId="44" applyNumberFormat="0" applyAlignment="0" applyProtection="0"/>
    <xf numFmtId="0" fontId="12" fillId="0" borderId="48">
      <alignment vertical="center"/>
    </xf>
    <xf numFmtId="0" fontId="12" fillId="0" borderId="48">
      <alignment vertical="center"/>
    </xf>
    <xf numFmtId="0" fontId="48" fillId="45" borderId="44" applyNumberFormat="0" applyAlignment="0" applyProtection="0"/>
    <xf numFmtId="164" fontId="14" fillId="5" borderId="48">
      <alignment horizontal="right" vertical="center"/>
    </xf>
    <xf numFmtId="0" fontId="12" fillId="63" borderId="45" applyNumberFormat="0" applyFont="0" applyAlignment="0" applyProtection="0"/>
    <xf numFmtId="0" fontId="55" fillId="0" borderId="47" applyNumberFormat="0" applyFill="0" applyAlignment="0" applyProtection="0"/>
    <xf numFmtId="0" fontId="12" fillId="0" borderId="48">
      <alignment vertical="center"/>
    </xf>
    <xf numFmtId="0" fontId="55" fillId="0" borderId="47" applyNumberFormat="0" applyFill="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170" fontId="14" fillId="5" borderId="48">
      <alignment horizontal="right" vertical="center"/>
    </xf>
    <xf numFmtId="0" fontId="38" fillId="59" borderId="44" applyNumberFormat="0" applyAlignment="0" applyProtection="0"/>
    <xf numFmtId="0" fontId="12" fillId="0" borderId="48">
      <alignment vertical="center"/>
    </xf>
    <xf numFmtId="164" fontId="14" fillId="5" borderId="48">
      <alignment horizontal="right" vertical="center"/>
    </xf>
    <xf numFmtId="170" fontId="14" fillId="5" borderId="48">
      <alignment horizontal="right" vertical="center"/>
    </xf>
    <xf numFmtId="0" fontId="38" fillId="59" borderId="44" applyNumberFormat="0" applyAlignment="0" applyProtection="0"/>
    <xf numFmtId="0" fontId="12" fillId="0" borderId="48">
      <alignment vertical="center"/>
    </xf>
    <xf numFmtId="0" fontId="38" fillId="59" borderId="44" applyNumberFormat="0" applyAlignment="0" applyProtection="0"/>
    <xf numFmtId="164" fontId="14" fillId="5" borderId="48">
      <alignment horizontal="right" vertical="center"/>
    </xf>
    <xf numFmtId="0" fontId="53" fillId="59" borderId="46" applyNumberFormat="0" applyAlignment="0" applyProtection="0"/>
    <xf numFmtId="170" fontId="12" fillId="0" borderId="48">
      <alignment vertical="center"/>
    </xf>
    <xf numFmtId="0" fontId="12" fillId="63" borderId="45" applyNumberFormat="0" applyFont="0" applyAlignment="0" applyProtection="0"/>
    <xf numFmtId="0" fontId="12" fillId="63" borderId="45" applyNumberFormat="0" applyFont="0" applyAlignment="0" applyProtection="0"/>
    <xf numFmtId="0" fontId="55" fillId="0" borderId="47" applyNumberFormat="0" applyFill="0" applyAlignment="0" applyProtection="0"/>
    <xf numFmtId="0" fontId="12" fillId="0" borderId="48">
      <alignment vertical="center"/>
    </xf>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164" fontId="14" fillId="5" borderId="48">
      <alignment horizontal="right" vertical="center"/>
    </xf>
    <xf numFmtId="170" fontId="12" fillId="0" borderId="48">
      <alignmen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0" fontId="14" fillId="5" borderId="48">
      <alignment horizontal="righ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170" fontId="12" fillId="0" borderId="48">
      <alignment vertical="center"/>
    </xf>
    <xf numFmtId="0" fontId="12" fillId="0" borderId="48">
      <alignment vertical="center"/>
    </xf>
    <xf numFmtId="170" fontId="12" fillId="0" borderId="48">
      <alignment vertical="center"/>
    </xf>
    <xf numFmtId="164" fontId="14" fillId="5" borderId="48">
      <alignment horizontal="right" vertical="center"/>
    </xf>
    <xf numFmtId="170" fontId="14" fillId="5" borderId="48">
      <alignment horizontal="right" vertical="center"/>
    </xf>
    <xf numFmtId="170" fontId="14" fillId="5" borderId="48">
      <alignment horizontal="right" vertical="center"/>
    </xf>
    <xf numFmtId="170" fontId="14" fillId="5" borderId="48">
      <alignment horizontal="right" vertical="center"/>
    </xf>
    <xf numFmtId="164" fontId="14" fillId="5" borderId="48">
      <alignment horizontal="right" vertical="center"/>
    </xf>
    <xf numFmtId="0" fontId="48" fillId="45" borderId="44" applyNumberFormat="0" applyAlignment="0" applyProtection="0"/>
    <xf numFmtId="0" fontId="48" fillId="45" borderId="44" applyNumberFormat="0" applyAlignment="0" applyProtection="0"/>
    <xf numFmtId="0" fontId="38" fillId="59" borderId="44" applyNumberFormat="0" applyAlignment="0" applyProtection="0"/>
    <xf numFmtId="170" fontId="12" fillId="0" borderId="48">
      <alignmen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170" fontId="12" fillId="0" borderId="48">
      <alignment vertical="center"/>
    </xf>
    <xf numFmtId="0" fontId="12" fillId="0" borderId="48">
      <alignment vertical="center"/>
    </xf>
    <xf numFmtId="164" fontId="14" fillId="5" borderId="48">
      <alignment horizontal="righ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0" fontId="14" fillId="5" borderId="48">
      <alignment horizontal="right" vertical="center"/>
    </xf>
    <xf numFmtId="170" fontId="14" fillId="5" borderId="48">
      <alignment horizontal="right" vertical="center"/>
    </xf>
    <xf numFmtId="164" fontId="14" fillId="5" borderId="48">
      <alignment horizontal="right" vertical="center"/>
    </xf>
    <xf numFmtId="170" fontId="12" fillId="0" borderId="48">
      <alignment vertical="center"/>
    </xf>
    <xf numFmtId="0" fontId="12" fillId="0" borderId="48">
      <alignmen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164" fontId="14" fillId="5" borderId="53">
      <alignment horizontal="right" vertical="center"/>
    </xf>
    <xf numFmtId="0" fontId="48" fillId="45" borderId="49" applyNumberFormat="0" applyAlignment="0" applyProtection="0"/>
    <xf numFmtId="0" fontId="48" fillId="45" borderId="49" applyNumberFormat="0" applyAlignment="0" applyProtection="0"/>
    <xf numFmtId="0" fontId="38" fillId="59" borderId="49" applyNumberFormat="0" applyAlignment="0" applyProtection="0"/>
    <xf numFmtId="170" fontId="12" fillId="0" borderId="53">
      <alignmen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0" fontId="38" fillId="59" borderId="55" applyNumberFormat="0" applyAlignment="0" applyProtection="0"/>
    <xf numFmtId="0" fontId="53" fillId="59" borderId="57" applyNumberFormat="0" applyAlignment="0" applyProtection="0"/>
    <xf numFmtId="0" fontId="55" fillId="0" borderId="58" applyNumberFormat="0" applyFill="0" applyAlignment="0" applyProtection="0"/>
    <xf numFmtId="164" fontId="14" fillId="5" borderId="59">
      <alignment horizontal="right" vertical="center"/>
    </xf>
    <xf numFmtId="0" fontId="53" fillId="59" borderId="57" applyNumberFormat="0" applyAlignment="0" applyProtection="0"/>
    <xf numFmtId="164" fontId="14" fillId="5" borderId="59">
      <alignment horizontal="right" vertical="center"/>
    </xf>
    <xf numFmtId="0" fontId="55" fillId="0" borderId="58" applyNumberFormat="0" applyFill="0" applyAlignment="0" applyProtection="0"/>
    <xf numFmtId="0" fontId="12" fillId="63" borderId="56" applyNumberFormat="0" applyFont="0" applyAlignment="0" applyProtection="0"/>
    <xf numFmtId="170" fontId="12" fillId="0" borderId="59">
      <alignment vertical="center"/>
    </xf>
    <xf numFmtId="0" fontId="12" fillId="63" borderId="56" applyNumberFormat="0" applyFont="0" applyAlignment="0" applyProtection="0"/>
    <xf numFmtId="0" fontId="12" fillId="0" borderId="59">
      <alignment vertical="center"/>
    </xf>
    <xf numFmtId="0" fontId="12" fillId="0" borderId="59">
      <alignment vertical="center"/>
    </xf>
    <xf numFmtId="170" fontId="12" fillId="0" borderId="59">
      <alignment vertical="center"/>
    </xf>
    <xf numFmtId="170" fontId="12" fillId="0" borderId="59">
      <alignment vertical="center"/>
    </xf>
    <xf numFmtId="0" fontId="12" fillId="0" borderId="59">
      <alignment vertical="center"/>
    </xf>
    <xf numFmtId="0" fontId="12" fillId="0" borderId="59">
      <alignment vertical="center"/>
    </xf>
    <xf numFmtId="170" fontId="12" fillId="0" borderId="59">
      <alignment vertical="center"/>
    </xf>
    <xf numFmtId="0" fontId="48" fillId="45" borderId="55" applyNumberFormat="0" applyAlignment="0" applyProtection="0"/>
    <xf numFmtId="0" fontId="12" fillId="0" borderId="59">
      <alignment vertical="center"/>
    </xf>
    <xf numFmtId="0" fontId="12" fillId="0" borderId="59">
      <alignment vertical="center"/>
    </xf>
    <xf numFmtId="164" fontId="14" fillId="5" borderId="59">
      <alignment horizontal="right" vertical="center"/>
    </xf>
    <xf numFmtId="0" fontId="38" fillId="59" borderId="55" applyNumberFormat="0" applyAlignment="0" applyProtection="0"/>
    <xf numFmtId="0" fontId="38" fillId="59" borderId="55" applyNumberFormat="0" applyAlignment="0" applyProtection="0"/>
    <xf numFmtId="0" fontId="12" fillId="63" borderId="56" applyNumberFormat="0" applyFont="0" applyAlignment="0" applyProtection="0"/>
    <xf numFmtId="0" fontId="12" fillId="63" borderId="56" applyNumberFormat="0" applyFont="0" applyAlignment="0" applyProtection="0"/>
    <xf numFmtId="0" fontId="53" fillId="59" borderId="57" applyNumberFormat="0" applyAlignment="0" applyProtection="0"/>
    <xf numFmtId="0" fontId="38" fillId="59" borderId="60" applyNumberFormat="0" applyAlignment="0" applyProtection="0"/>
    <xf numFmtId="0" fontId="55" fillId="0" borderId="58" applyNumberFormat="0" applyFill="0" applyAlignment="0" applyProtection="0"/>
    <xf numFmtId="164" fontId="14" fillId="5" borderId="64">
      <alignment horizontal="right" vertical="center"/>
    </xf>
    <xf numFmtId="0" fontId="38" fillId="59" borderId="60" applyNumberFormat="0" applyAlignment="0" applyProtection="0"/>
    <xf numFmtId="164" fontId="14" fillId="5" borderId="59">
      <alignment horizontal="right" vertical="center"/>
    </xf>
    <xf numFmtId="164" fontId="14" fillId="5" borderId="59">
      <alignment horizontal="right" vertical="center"/>
    </xf>
    <xf numFmtId="0" fontId="53" fillId="59" borderId="57" applyNumberFormat="0" applyAlignment="0" applyProtection="0"/>
    <xf numFmtId="170" fontId="14" fillId="5" borderId="59">
      <alignment horizontal="right" vertical="center"/>
    </xf>
    <xf numFmtId="0" fontId="55" fillId="0" borderId="58" applyNumberFormat="0" applyFill="0" applyAlignment="0" applyProtection="0"/>
    <xf numFmtId="0" fontId="53" fillId="59" borderId="57" applyNumberFormat="0" applyAlignment="0" applyProtection="0"/>
    <xf numFmtId="170" fontId="12" fillId="0" borderId="59">
      <alignment vertical="center"/>
    </xf>
    <xf numFmtId="0" fontId="12" fillId="63" borderId="56" applyNumberFormat="0" applyFont="0" applyAlignment="0" applyProtection="0"/>
    <xf numFmtId="0" fontId="38" fillId="59" borderId="55" applyNumberFormat="0" applyAlignment="0" applyProtection="0"/>
    <xf numFmtId="170" fontId="12" fillId="0" borderId="59">
      <alignment vertical="center"/>
    </xf>
    <xf numFmtId="0" fontId="53" fillId="59" borderId="57" applyNumberFormat="0" applyAlignment="0" applyProtection="0"/>
    <xf numFmtId="0" fontId="53" fillId="59" borderId="57" applyNumberFormat="0" applyAlignment="0" applyProtection="0"/>
    <xf numFmtId="0" fontId="38" fillId="59" borderId="55" applyNumberFormat="0" applyAlignment="0" applyProtection="0"/>
    <xf numFmtId="0" fontId="53" fillId="59" borderId="57" applyNumberFormat="0" applyAlignment="0" applyProtection="0"/>
    <xf numFmtId="170" fontId="14" fillId="5" borderId="59">
      <alignment horizontal="right" vertical="center"/>
    </xf>
    <xf numFmtId="170" fontId="14" fillId="5" borderId="59">
      <alignment horizontal="right" vertical="center"/>
    </xf>
    <xf numFmtId="0" fontId="12" fillId="0" borderId="59">
      <alignment vertical="center"/>
    </xf>
    <xf numFmtId="0" fontId="55" fillId="0" borderId="58" applyNumberFormat="0" applyFill="0" applyAlignment="0" applyProtection="0"/>
    <xf numFmtId="0" fontId="55" fillId="0" borderId="58" applyNumberFormat="0" applyFill="0" applyAlignment="0" applyProtection="0"/>
    <xf numFmtId="170" fontId="12" fillId="0" borderId="59">
      <alignment vertical="center"/>
    </xf>
    <xf numFmtId="170" fontId="14" fillId="5" borderId="59">
      <alignment horizontal="right" vertical="center"/>
    </xf>
    <xf numFmtId="0" fontId="55" fillId="0" borderId="58" applyNumberFormat="0" applyFill="0" applyAlignment="0" applyProtection="0"/>
    <xf numFmtId="0" fontId="12" fillId="63" borderId="56" applyNumberFormat="0" applyFont="0" applyAlignment="0" applyProtection="0"/>
    <xf numFmtId="0" fontId="48" fillId="45" borderId="49" applyNumberFormat="0" applyAlignment="0" applyProtection="0"/>
    <xf numFmtId="164" fontId="14" fillId="5" borderId="53">
      <alignment horizontal="right" vertical="center"/>
    </xf>
    <xf numFmtId="0" fontId="12" fillId="0" borderId="53">
      <alignment vertical="center"/>
    </xf>
    <xf numFmtId="164" fontId="14" fillId="5" borderId="53">
      <alignment horizontal="right" vertical="center"/>
    </xf>
    <xf numFmtId="170" fontId="14" fillId="5" borderId="59">
      <alignment horizontal="right" vertical="center"/>
    </xf>
    <xf numFmtId="164" fontId="14" fillId="5" borderId="59">
      <alignment horizontal="right" vertical="center"/>
    </xf>
    <xf numFmtId="0" fontId="48" fillId="45" borderId="55" applyNumberFormat="0" applyAlignment="0" applyProtection="0"/>
    <xf numFmtId="0" fontId="55" fillId="0" borderId="58" applyNumberFormat="0" applyFill="0" applyAlignment="0" applyProtection="0"/>
    <xf numFmtId="164" fontId="14" fillId="5" borderId="59">
      <alignment horizontal="right" vertical="center"/>
    </xf>
    <xf numFmtId="0" fontId="12" fillId="0" borderId="59">
      <alignment vertical="center"/>
    </xf>
    <xf numFmtId="0" fontId="12" fillId="63" borderId="56" applyNumberFormat="0" applyFont="0" applyAlignment="0" applyProtection="0"/>
    <xf numFmtId="0" fontId="48" fillId="45" borderId="55" applyNumberFormat="0" applyAlignment="0" applyProtection="0"/>
    <xf numFmtId="0" fontId="12" fillId="63" borderId="56" applyNumberFormat="0" applyFont="0" applyAlignment="0" applyProtection="0"/>
    <xf numFmtId="0" fontId="12" fillId="0" borderId="59">
      <alignment vertical="center"/>
    </xf>
    <xf numFmtId="0" fontId="53" fillId="59" borderId="57" applyNumberFormat="0" applyAlignment="0" applyProtection="0"/>
    <xf numFmtId="0" fontId="53" fillId="59" borderId="57" applyNumberFormat="0" applyAlignment="0" applyProtection="0"/>
    <xf numFmtId="0" fontId="12" fillId="0" borderId="59">
      <alignment vertical="center"/>
    </xf>
    <xf numFmtId="170" fontId="14" fillId="5" borderId="59">
      <alignment horizontal="right" vertical="center"/>
    </xf>
    <xf numFmtId="170" fontId="12" fillId="0" borderId="64">
      <alignment vertical="center"/>
    </xf>
    <xf numFmtId="164" fontId="14" fillId="5" borderId="59">
      <alignment horizontal="right" vertical="center"/>
    </xf>
    <xf numFmtId="0" fontId="53" fillId="59" borderId="57" applyNumberFormat="0" applyAlignment="0" applyProtection="0"/>
    <xf numFmtId="0" fontId="12" fillId="0" borderId="59">
      <alignment vertical="center"/>
    </xf>
    <xf numFmtId="164" fontId="14" fillId="5" borderId="59">
      <alignment horizontal="right" vertical="center"/>
    </xf>
    <xf numFmtId="0" fontId="12" fillId="0" borderId="59">
      <alignment vertical="center"/>
    </xf>
    <xf numFmtId="0" fontId="48" fillId="45"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170" fontId="14" fillId="5" borderId="59">
      <alignment horizontal="right" vertical="center"/>
    </xf>
    <xf numFmtId="0" fontId="12" fillId="0" borderId="59">
      <alignment vertical="center"/>
    </xf>
    <xf numFmtId="0" fontId="48" fillId="45" borderId="55" applyNumberFormat="0" applyAlignment="0" applyProtection="0"/>
    <xf numFmtId="0" fontId="12" fillId="0" borderId="59">
      <alignment vertical="center"/>
    </xf>
    <xf numFmtId="0" fontId="12" fillId="0" borderId="59">
      <alignment vertical="center"/>
    </xf>
    <xf numFmtId="0" fontId="48" fillId="45" borderId="55" applyNumberFormat="0" applyAlignment="0" applyProtection="0"/>
    <xf numFmtId="0" fontId="55" fillId="0" borderId="58" applyNumberFormat="0" applyFill="0" applyAlignment="0" applyProtection="0"/>
    <xf numFmtId="0" fontId="48" fillId="45" borderId="55" applyNumberFormat="0" applyAlignment="0" applyProtection="0"/>
    <xf numFmtId="0" fontId="38" fillId="59" borderId="55" applyNumberFormat="0" applyAlignment="0" applyProtection="0"/>
    <xf numFmtId="0" fontId="48" fillId="45" borderId="55" applyNumberFormat="0" applyAlignment="0" applyProtection="0"/>
    <xf numFmtId="0" fontId="12" fillId="63" borderId="56" applyNumberFormat="0" applyFont="0" applyAlignment="0" applyProtection="0"/>
    <xf numFmtId="0" fontId="12" fillId="0" borderId="59">
      <alignment vertical="center"/>
    </xf>
    <xf numFmtId="0" fontId="12" fillId="0" borderId="59">
      <alignment vertical="center"/>
    </xf>
    <xf numFmtId="0" fontId="55" fillId="0" borderId="58" applyNumberFormat="0" applyFill="0" applyAlignment="0" applyProtection="0"/>
    <xf numFmtId="0" fontId="55" fillId="0" borderId="58" applyNumberFormat="0" applyFill="0" applyAlignment="0" applyProtection="0"/>
    <xf numFmtId="0" fontId="12" fillId="63" borderId="56" applyNumberFormat="0" applyFont="0" applyAlignment="0" applyProtection="0"/>
    <xf numFmtId="0" fontId="12" fillId="63" borderId="56" applyNumberFormat="0" applyFont="0" applyAlignment="0" applyProtection="0"/>
    <xf numFmtId="0" fontId="48" fillId="45" borderId="55" applyNumberFormat="0" applyAlignment="0" applyProtection="0"/>
    <xf numFmtId="0" fontId="12" fillId="63" borderId="56" applyNumberFormat="0" applyFont="0" applyAlignment="0" applyProtection="0"/>
    <xf numFmtId="0" fontId="38" fillId="59" borderId="55" applyNumberFormat="0" applyAlignment="0" applyProtection="0"/>
    <xf numFmtId="0" fontId="12" fillId="0" borderId="59">
      <alignment vertical="center"/>
    </xf>
    <xf numFmtId="0" fontId="12" fillId="63" borderId="56" applyNumberFormat="0" applyFont="0" applyAlignment="0" applyProtection="0"/>
    <xf numFmtId="0" fontId="55" fillId="0" borderId="58" applyNumberFormat="0" applyFill="0" applyAlignment="0" applyProtection="0"/>
    <xf numFmtId="164" fontId="14" fillId="5" borderId="59">
      <alignment horizontal="right" vertical="center"/>
    </xf>
    <xf numFmtId="164" fontId="14" fillId="5" borderId="53">
      <alignment horizontal="right" vertical="center"/>
    </xf>
    <xf numFmtId="170" fontId="12" fillId="0" borderId="53">
      <alignment vertical="center"/>
    </xf>
    <xf numFmtId="0" fontId="12" fillId="0" borderId="59">
      <alignment vertical="center"/>
    </xf>
    <xf numFmtId="0" fontId="53" fillId="59" borderId="57" applyNumberFormat="0" applyAlignment="0" applyProtection="0"/>
    <xf numFmtId="0" fontId="12" fillId="0" borderId="59">
      <alignment vertical="center"/>
    </xf>
    <xf numFmtId="170" fontId="14" fillId="5" borderId="59">
      <alignment horizontal="right" vertical="center"/>
    </xf>
    <xf numFmtId="0" fontId="55" fillId="0" borderId="58" applyNumberFormat="0" applyFill="0" applyAlignment="0" applyProtection="0"/>
    <xf numFmtId="0" fontId="38" fillId="59" borderId="55" applyNumberFormat="0" applyAlignment="0" applyProtection="0"/>
    <xf numFmtId="0" fontId="55" fillId="0" borderId="58" applyNumberFormat="0" applyFill="0" applyAlignment="0" applyProtection="0"/>
    <xf numFmtId="0" fontId="12" fillId="63" borderId="56" applyNumberFormat="0" applyFont="0" applyAlignment="0" applyProtection="0"/>
    <xf numFmtId="0" fontId="38" fillId="59" borderId="55" applyNumberFormat="0" applyAlignment="0" applyProtection="0"/>
    <xf numFmtId="0" fontId="53" fillId="59" borderId="57" applyNumberFormat="0" applyAlignment="0" applyProtection="0"/>
    <xf numFmtId="0" fontId="12" fillId="0" borderId="59">
      <alignment vertical="center"/>
    </xf>
    <xf numFmtId="0" fontId="55" fillId="0" borderId="58" applyNumberFormat="0" applyFill="0" applyAlignment="0" applyProtection="0"/>
    <xf numFmtId="0" fontId="12" fillId="0" borderId="59">
      <alignmen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12" fillId="0" borderId="59">
      <alignment vertical="center"/>
    </xf>
    <xf numFmtId="0" fontId="12" fillId="0" borderId="64">
      <alignment vertical="center"/>
    </xf>
    <xf numFmtId="0" fontId="48" fillId="45" borderId="49" applyNumberFormat="0" applyAlignment="0" applyProtection="0"/>
    <xf numFmtId="0" fontId="48" fillId="45" borderId="49" applyNumberFormat="0" applyAlignment="0" applyProtection="0"/>
    <xf numFmtId="170" fontId="14" fillId="5" borderId="53">
      <alignment horizontal="righ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55" applyNumberFormat="0" applyAlignment="0" applyProtection="0"/>
    <xf numFmtId="0" fontId="48" fillId="45"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170" fontId="12" fillId="0" borderId="59">
      <alignment vertical="center"/>
    </xf>
    <xf numFmtId="170" fontId="12" fillId="0" borderId="59">
      <alignment vertical="center"/>
    </xf>
    <xf numFmtId="0" fontId="12" fillId="63" borderId="61" applyNumberFormat="0" applyFont="0" applyAlignment="0" applyProtection="0"/>
    <xf numFmtId="170" fontId="12" fillId="0" borderId="59">
      <alignment vertical="center"/>
    </xf>
    <xf numFmtId="170" fontId="14" fillId="5" borderId="59">
      <alignment horizontal="right" vertical="center"/>
    </xf>
    <xf numFmtId="170" fontId="12" fillId="0" borderId="59">
      <alignment vertical="center"/>
    </xf>
    <xf numFmtId="0" fontId="48" fillId="45" borderId="55" applyNumberFormat="0" applyAlignment="0" applyProtection="0"/>
    <xf numFmtId="164" fontId="14" fillId="5" borderId="59">
      <alignment horizontal="right" vertical="center"/>
    </xf>
    <xf numFmtId="0" fontId="48" fillId="45" borderId="55" applyNumberFormat="0" applyAlignment="0" applyProtection="0"/>
    <xf numFmtId="164" fontId="14" fillId="5" borderId="59">
      <alignment horizontal="right" vertical="center"/>
    </xf>
    <xf numFmtId="0" fontId="12" fillId="0" borderId="64">
      <alignment vertical="center"/>
    </xf>
    <xf numFmtId="0" fontId="12" fillId="0" borderId="64">
      <alignment vertical="center"/>
    </xf>
    <xf numFmtId="0" fontId="12" fillId="63" borderId="56" applyNumberFormat="0" applyFont="0" applyAlignment="0" applyProtection="0"/>
    <xf numFmtId="0" fontId="48" fillId="45"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170" fontId="14" fillId="5" borderId="59">
      <alignment horizontal="right" vertical="center"/>
    </xf>
    <xf numFmtId="0" fontId="53" fillId="59" borderId="57" applyNumberFormat="0" applyAlignment="0" applyProtection="0"/>
    <xf numFmtId="0" fontId="48" fillId="45" borderId="55" applyNumberFormat="0" applyAlignment="0" applyProtection="0"/>
    <xf numFmtId="0" fontId="38" fillId="59" borderId="55" applyNumberFormat="0" applyAlignment="0" applyProtection="0"/>
    <xf numFmtId="0" fontId="38" fillId="59" borderId="55" applyNumberFormat="0" applyAlignment="0" applyProtection="0"/>
    <xf numFmtId="0" fontId="53" fillId="59" borderId="57" applyNumberFormat="0" applyAlignment="0" applyProtection="0"/>
    <xf numFmtId="0" fontId="12" fillId="63" borderId="56" applyNumberFormat="0" applyFont="0" applyAlignment="0" applyProtection="0"/>
    <xf numFmtId="0" fontId="53" fillId="59" borderId="57" applyNumberFormat="0" applyAlignment="0" applyProtection="0"/>
    <xf numFmtId="164" fontId="14" fillId="5" borderId="59">
      <alignment horizontal="right" vertical="center"/>
    </xf>
    <xf numFmtId="0" fontId="12" fillId="63" borderId="56" applyNumberFormat="0" applyFont="0" applyAlignment="0" applyProtection="0"/>
    <xf numFmtId="0" fontId="12" fillId="63" borderId="56" applyNumberFormat="0" applyFont="0" applyAlignment="0" applyProtection="0"/>
    <xf numFmtId="0" fontId="55" fillId="0" borderId="58" applyNumberFormat="0" applyFill="0" applyAlignment="0" applyProtection="0"/>
    <xf numFmtId="0" fontId="12" fillId="63" borderId="56" applyNumberFormat="0" applyFont="0" applyAlignment="0" applyProtection="0"/>
    <xf numFmtId="0" fontId="38" fillId="59" borderId="49" applyNumberFormat="0" applyAlignment="0" applyProtection="0"/>
    <xf numFmtId="0" fontId="38" fillId="59" borderId="55"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164" fontId="14" fillId="5" borderId="59">
      <alignment horizontal="right" vertical="center"/>
    </xf>
    <xf numFmtId="0" fontId="38" fillId="59" borderId="55" applyNumberFormat="0" applyAlignment="0" applyProtection="0"/>
    <xf numFmtId="0" fontId="12" fillId="0" borderId="59">
      <alignment vertical="center"/>
    </xf>
    <xf numFmtId="0" fontId="38" fillId="59" borderId="55" applyNumberFormat="0" applyAlignment="0" applyProtection="0"/>
    <xf numFmtId="170" fontId="14" fillId="5" borderId="59">
      <alignment horizontal="right" vertical="center"/>
    </xf>
    <xf numFmtId="0" fontId="53" fillId="59" borderId="62" applyNumberFormat="0" applyAlignment="0" applyProtection="0"/>
    <xf numFmtId="0" fontId="12" fillId="0" borderId="59">
      <alignment vertical="center"/>
    </xf>
    <xf numFmtId="0" fontId="12" fillId="0" borderId="59">
      <alignment vertical="center"/>
    </xf>
    <xf numFmtId="0" fontId="55" fillId="0" borderId="58" applyNumberFormat="0" applyFill="0" applyAlignment="0" applyProtection="0"/>
    <xf numFmtId="164" fontId="14" fillId="5" borderId="59">
      <alignment horizontal="right" vertical="center"/>
    </xf>
    <xf numFmtId="0" fontId="53" fillId="59" borderId="57" applyNumberFormat="0" applyAlignment="0" applyProtection="0"/>
    <xf numFmtId="0" fontId="12" fillId="63" borderId="56" applyNumberFormat="0" applyFont="0" applyAlignment="0" applyProtection="0"/>
    <xf numFmtId="0" fontId="38" fillId="59" borderId="55" applyNumberFormat="0" applyAlignment="0" applyProtection="0"/>
    <xf numFmtId="170" fontId="12" fillId="0" borderId="59">
      <alignment vertical="center"/>
    </xf>
    <xf numFmtId="0" fontId="12" fillId="0" borderId="59">
      <alignment vertical="center"/>
    </xf>
    <xf numFmtId="0" fontId="53" fillId="59" borderId="57" applyNumberFormat="0" applyAlignment="0" applyProtection="0"/>
    <xf numFmtId="0" fontId="12" fillId="63" borderId="56" applyNumberFormat="0" applyFon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170" fontId="12" fillId="0" borderId="53">
      <alignment vertical="center"/>
    </xf>
    <xf numFmtId="0" fontId="12" fillId="0" borderId="53">
      <alignment vertical="center"/>
    </xf>
    <xf numFmtId="170" fontId="12" fillId="0" borderId="53">
      <alignment vertical="center"/>
    </xf>
    <xf numFmtId="164" fontId="14" fillId="5" borderId="53">
      <alignment horizontal="right" vertical="center"/>
    </xf>
    <xf numFmtId="170" fontId="14" fillId="5" borderId="53">
      <alignment horizontal="right" vertical="center"/>
    </xf>
    <xf numFmtId="170" fontId="14" fillId="5" borderId="53">
      <alignment horizontal="right" vertical="center"/>
    </xf>
    <xf numFmtId="170" fontId="14" fillId="5" borderId="53">
      <alignment horizontal="right" vertical="center"/>
    </xf>
    <xf numFmtId="164" fontId="14" fillId="5" borderId="53">
      <alignment horizontal="right" vertical="center"/>
    </xf>
    <xf numFmtId="0" fontId="48" fillId="45" borderId="49" applyNumberFormat="0" applyAlignment="0" applyProtection="0"/>
    <xf numFmtId="0" fontId="48" fillId="45" borderId="49" applyNumberFormat="0" applyAlignment="0" applyProtection="0"/>
    <xf numFmtId="0" fontId="38" fillId="59" borderId="49" applyNumberFormat="0" applyAlignment="0" applyProtection="0"/>
    <xf numFmtId="170" fontId="12" fillId="0" borderId="53">
      <alignmen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170" fontId="12" fillId="0" borderId="53">
      <alignment vertical="center"/>
    </xf>
    <xf numFmtId="0" fontId="12" fillId="0" borderId="53">
      <alignment vertical="center"/>
    </xf>
    <xf numFmtId="164" fontId="14" fillId="5" borderId="53">
      <alignment horizontal="righ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0" fontId="14" fillId="5" borderId="53">
      <alignment horizontal="right" vertical="center"/>
    </xf>
    <xf numFmtId="170" fontId="14" fillId="5" borderId="53">
      <alignment horizontal="right" vertical="center"/>
    </xf>
    <xf numFmtId="164" fontId="14" fillId="5" borderId="53">
      <alignment horizontal="right" vertical="center"/>
    </xf>
    <xf numFmtId="170" fontId="12" fillId="0" borderId="53">
      <alignment vertical="center"/>
    </xf>
    <xf numFmtId="0" fontId="12" fillId="0" borderId="53">
      <alignmen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6" applyNumberFormat="0" applyFont="0" applyAlignment="0" applyProtection="0"/>
    <xf numFmtId="164" fontId="14" fillId="5" borderId="53">
      <alignment horizontal="right" vertical="center"/>
    </xf>
    <xf numFmtId="0" fontId="12" fillId="0" borderId="53">
      <alignment vertical="center"/>
    </xf>
    <xf numFmtId="164" fontId="14" fillId="5" borderId="53">
      <alignment horizontal="right" vertical="center"/>
    </xf>
    <xf numFmtId="0" fontId="48" fillId="45" borderId="49" applyNumberFormat="0" applyAlignment="0" applyProtection="0"/>
    <xf numFmtId="170" fontId="14" fillId="5" borderId="64">
      <alignment horizontal="right" vertical="center"/>
    </xf>
    <xf numFmtId="0" fontId="38" fillId="59" borderId="55" applyNumberFormat="0" applyAlignment="0" applyProtection="0"/>
    <xf numFmtId="170" fontId="12" fillId="0" borderId="59">
      <alignment vertical="center"/>
    </xf>
    <xf numFmtId="164" fontId="14" fillId="5" borderId="59">
      <alignment horizontal="right" vertical="center"/>
    </xf>
    <xf numFmtId="0" fontId="55" fillId="0" borderId="58" applyNumberFormat="0" applyFill="0" applyAlignment="0" applyProtection="0"/>
    <xf numFmtId="0" fontId="38" fillId="59" borderId="55" applyNumberFormat="0" applyAlignment="0" applyProtection="0"/>
    <xf numFmtId="170" fontId="14" fillId="5" borderId="59">
      <alignment horizontal="right" vertical="center"/>
    </xf>
    <xf numFmtId="164" fontId="14" fillId="5" borderId="59">
      <alignment horizontal="right" vertical="center"/>
    </xf>
    <xf numFmtId="170" fontId="14" fillId="5" borderId="64">
      <alignment horizontal="right" vertical="center"/>
    </xf>
    <xf numFmtId="0" fontId="38" fillId="59" borderId="55" applyNumberFormat="0" applyAlignment="0" applyProtection="0"/>
    <xf numFmtId="0" fontId="38" fillId="59" borderId="55" applyNumberFormat="0" applyAlignment="0" applyProtection="0"/>
    <xf numFmtId="0" fontId="12" fillId="0" borderId="59">
      <alignment vertical="center"/>
    </xf>
    <xf numFmtId="0" fontId="12" fillId="0" borderId="59">
      <alignment vertical="center"/>
    </xf>
    <xf numFmtId="0" fontId="12" fillId="0" borderId="59">
      <alignment vertical="center"/>
    </xf>
    <xf numFmtId="0" fontId="38" fillId="59" borderId="49" applyNumberFormat="0" applyAlignment="0" applyProtection="0"/>
    <xf numFmtId="0" fontId="38" fillId="59" borderId="55"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55" fillId="0" borderId="58" applyNumberFormat="0" applyFill="0" applyAlignment="0" applyProtection="0"/>
    <xf numFmtId="0" fontId="12" fillId="63" borderId="56" applyNumberFormat="0" applyFont="0" applyAlignment="0" applyProtection="0"/>
    <xf numFmtId="0" fontId="12" fillId="0" borderId="64">
      <alignment vertical="center"/>
    </xf>
    <xf numFmtId="170" fontId="12" fillId="0" borderId="59">
      <alignment vertical="center"/>
    </xf>
    <xf numFmtId="0" fontId="55" fillId="0" borderId="58" applyNumberFormat="0" applyFill="0" applyAlignment="0" applyProtection="0"/>
    <xf numFmtId="0" fontId="12" fillId="0" borderId="59">
      <alignment vertical="center"/>
    </xf>
    <xf numFmtId="164" fontId="14" fillId="5" borderId="59">
      <alignment horizontal="right" vertical="center"/>
    </xf>
    <xf numFmtId="0" fontId="48" fillId="45" borderId="55" applyNumberFormat="0" applyAlignment="0" applyProtection="0"/>
    <xf numFmtId="0" fontId="12" fillId="0" borderId="59">
      <alignment vertical="center"/>
    </xf>
    <xf numFmtId="170" fontId="14" fillId="5" borderId="59">
      <alignment horizontal="right" vertical="center"/>
    </xf>
    <xf numFmtId="0" fontId="55" fillId="0" borderId="58" applyNumberFormat="0" applyFill="0" applyAlignment="0" applyProtection="0"/>
    <xf numFmtId="0" fontId="38" fillId="59" borderId="55" applyNumberFormat="0" applyAlignment="0" applyProtection="0"/>
    <xf numFmtId="170" fontId="12" fillId="0" borderId="59">
      <alignment vertical="center"/>
    </xf>
    <xf numFmtId="0" fontId="53" fillId="59" borderId="57" applyNumberFormat="0" applyAlignment="0" applyProtection="0"/>
    <xf numFmtId="0" fontId="55" fillId="0" borderId="58" applyNumberFormat="0" applyFill="0" applyAlignment="0" applyProtection="0"/>
    <xf numFmtId="0" fontId="48" fillId="45" borderId="55" applyNumberFormat="0" applyAlignment="0" applyProtection="0"/>
    <xf numFmtId="170" fontId="14" fillId="5" borderId="59">
      <alignment horizontal="right" vertical="center"/>
    </xf>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170" fontId="12" fillId="0" borderId="53">
      <alignment vertical="center"/>
    </xf>
    <xf numFmtId="0" fontId="12" fillId="0" borderId="53">
      <alignment vertical="center"/>
    </xf>
    <xf numFmtId="170" fontId="12" fillId="0" borderId="53">
      <alignment vertical="center"/>
    </xf>
    <xf numFmtId="164" fontId="14" fillId="5" borderId="53">
      <alignment horizontal="right" vertical="center"/>
    </xf>
    <xf numFmtId="170" fontId="14" fillId="5" borderId="53">
      <alignment horizontal="right" vertical="center"/>
    </xf>
    <xf numFmtId="170" fontId="14" fillId="5" borderId="53">
      <alignment horizontal="right" vertical="center"/>
    </xf>
    <xf numFmtId="170" fontId="14" fillId="5" borderId="53">
      <alignment horizontal="right" vertical="center"/>
    </xf>
    <xf numFmtId="164" fontId="14" fillId="5" borderId="53">
      <alignment horizontal="right" vertical="center"/>
    </xf>
    <xf numFmtId="0" fontId="48" fillId="45" borderId="49" applyNumberFormat="0" applyAlignment="0" applyProtection="0"/>
    <xf numFmtId="0" fontId="48" fillId="45" borderId="49" applyNumberFormat="0" applyAlignment="0" applyProtection="0"/>
    <xf numFmtId="0" fontId="38" fillId="59" borderId="49" applyNumberFormat="0" applyAlignment="0" applyProtection="0"/>
    <xf numFmtId="170" fontId="12" fillId="0" borderId="53">
      <alignmen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0" fontId="53" fillId="59" borderId="57" applyNumberFormat="0" applyAlignment="0" applyProtection="0"/>
    <xf numFmtId="170" fontId="14" fillId="5" borderId="59">
      <alignment horizontal="right" vertical="center"/>
    </xf>
    <xf numFmtId="0" fontId="12" fillId="0" borderId="59">
      <alignment vertical="center"/>
    </xf>
    <xf numFmtId="0" fontId="38" fillId="59" borderId="55" applyNumberFormat="0" applyAlignment="0" applyProtection="0"/>
    <xf numFmtId="0" fontId="12" fillId="0" borderId="59">
      <alignment vertical="center"/>
    </xf>
    <xf numFmtId="0" fontId="12" fillId="63" borderId="56" applyNumberFormat="0" applyFont="0" applyAlignment="0" applyProtection="0"/>
    <xf numFmtId="0" fontId="53" fillId="59" borderId="57" applyNumberFormat="0" applyAlignment="0" applyProtection="0"/>
    <xf numFmtId="164" fontId="14" fillId="5" borderId="59">
      <alignment horizontal="right" vertical="center"/>
    </xf>
    <xf numFmtId="164" fontId="14" fillId="5" borderId="59">
      <alignment horizontal="right" vertical="center"/>
    </xf>
    <xf numFmtId="0" fontId="38" fillId="59" borderId="55" applyNumberFormat="0" applyAlignment="0" applyProtection="0"/>
    <xf numFmtId="170" fontId="12" fillId="0" borderId="59">
      <alignment vertical="center"/>
    </xf>
    <xf numFmtId="170" fontId="12" fillId="0" borderId="59">
      <alignment vertical="center"/>
    </xf>
    <xf numFmtId="0" fontId="12" fillId="0" borderId="59">
      <alignment vertical="center"/>
    </xf>
    <xf numFmtId="0" fontId="12" fillId="0" borderId="59">
      <alignment vertical="center"/>
    </xf>
    <xf numFmtId="164" fontId="14" fillId="5" borderId="59">
      <alignment horizontal="right" vertical="center"/>
    </xf>
    <xf numFmtId="0" fontId="38" fillId="59" borderId="55" applyNumberFormat="0" applyAlignment="0" applyProtection="0"/>
    <xf numFmtId="164" fontId="14" fillId="5" borderId="64">
      <alignment horizontal="right" vertical="center"/>
    </xf>
    <xf numFmtId="0" fontId="55" fillId="0" borderId="58" applyNumberFormat="0" applyFill="0" applyAlignment="0" applyProtection="0"/>
    <xf numFmtId="0" fontId="12" fillId="0" borderId="59">
      <alignment vertical="center"/>
    </xf>
    <xf numFmtId="0" fontId="38" fillId="59" borderId="55" applyNumberFormat="0" applyAlignment="0" applyProtection="0"/>
    <xf numFmtId="0" fontId="53" fillId="59" borderId="57" applyNumberFormat="0" applyAlignment="0" applyProtection="0"/>
    <xf numFmtId="0" fontId="38" fillId="59" borderId="55" applyNumberFormat="0" applyAlignment="0" applyProtection="0"/>
    <xf numFmtId="0" fontId="12" fillId="0" borderId="59">
      <alignment vertical="center"/>
    </xf>
    <xf numFmtId="0" fontId="55" fillId="0" borderId="58" applyNumberFormat="0" applyFill="0" applyAlignment="0" applyProtection="0"/>
    <xf numFmtId="0" fontId="12" fillId="63" borderId="56" applyNumberFormat="0" applyFont="0" applyAlignment="0" applyProtection="0"/>
    <xf numFmtId="0" fontId="48" fillId="45" borderId="55" applyNumberFormat="0" applyAlignment="0" applyProtection="0"/>
    <xf numFmtId="0" fontId="53" fillId="59" borderId="57" applyNumberFormat="0" applyAlignment="0" applyProtection="0"/>
    <xf numFmtId="164" fontId="14" fillId="5" borderId="59">
      <alignment horizontal="right" vertical="center"/>
    </xf>
    <xf numFmtId="0" fontId="55" fillId="0" borderId="58" applyNumberFormat="0" applyFill="0" applyAlignment="0" applyProtection="0"/>
    <xf numFmtId="164" fontId="14" fillId="5" borderId="53">
      <alignment horizontal="right" vertical="center"/>
    </xf>
    <xf numFmtId="170" fontId="12" fillId="0" borderId="53">
      <alignment vertical="center"/>
    </xf>
    <xf numFmtId="0" fontId="12" fillId="0" borderId="53">
      <alignment vertical="center"/>
    </xf>
    <xf numFmtId="164" fontId="14" fillId="5" borderId="53">
      <alignment horizontal="right" vertical="center"/>
    </xf>
    <xf numFmtId="0" fontId="12" fillId="0" borderId="59">
      <alignment vertical="center"/>
    </xf>
    <xf numFmtId="0" fontId="12" fillId="63" borderId="56" applyNumberFormat="0" applyFont="0" applyAlignment="0" applyProtection="0"/>
    <xf numFmtId="0" fontId="12" fillId="0" borderId="59">
      <alignment vertical="center"/>
    </xf>
    <xf numFmtId="0" fontId="12" fillId="0" borderId="59">
      <alignment vertical="center"/>
    </xf>
    <xf numFmtId="0" fontId="12" fillId="0" borderId="59">
      <alignment vertical="center"/>
    </xf>
    <xf numFmtId="164" fontId="14" fillId="5" borderId="59">
      <alignment horizontal="right" vertical="center"/>
    </xf>
    <xf numFmtId="0" fontId="12" fillId="0" borderId="59">
      <alignment vertical="center"/>
    </xf>
    <xf numFmtId="164" fontId="14" fillId="5" borderId="59">
      <alignment horizontal="right" vertical="center"/>
    </xf>
    <xf numFmtId="164" fontId="14" fillId="5" borderId="59">
      <alignment horizontal="right" vertical="center"/>
    </xf>
    <xf numFmtId="0" fontId="48" fillId="45" borderId="55" applyNumberFormat="0" applyAlignment="0" applyProtection="0"/>
    <xf numFmtId="0" fontId="12" fillId="63" borderId="56" applyNumberFormat="0" applyFont="0" applyAlignment="0" applyProtection="0"/>
    <xf numFmtId="0" fontId="53" fillId="59" borderId="57" applyNumberFormat="0" applyAlignment="0" applyProtection="0"/>
    <xf numFmtId="0" fontId="53" fillId="59" borderId="57" applyNumberFormat="0" applyAlignment="0" applyProtection="0"/>
    <xf numFmtId="0" fontId="12" fillId="0" borderId="53">
      <alignment vertical="center"/>
    </xf>
    <xf numFmtId="0" fontId="38" fillId="59" borderId="49" applyNumberFormat="0" applyAlignment="0" applyProtection="0"/>
    <xf numFmtId="0" fontId="38" fillId="59" borderId="49" applyNumberFormat="0" applyAlignment="0" applyProtection="0"/>
    <xf numFmtId="170" fontId="12" fillId="0" borderId="59">
      <alignment vertical="center"/>
    </xf>
    <xf numFmtId="0" fontId="48" fillId="45" borderId="49" applyNumberFormat="0" applyAlignment="0" applyProtection="0"/>
    <xf numFmtId="0" fontId="48" fillId="45" borderId="49" applyNumberFormat="0" applyAlignment="0" applyProtection="0"/>
    <xf numFmtId="170" fontId="14" fillId="5" borderId="53">
      <alignment horizontal="right" vertical="center"/>
    </xf>
    <xf numFmtId="170" fontId="14" fillId="5" borderId="53">
      <alignment horizontal="right" vertical="center"/>
    </xf>
    <xf numFmtId="164" fontId="14" fillId="5" borderId="53">
      <alignment horizontal="right" vertical="center"/>
    </xf>
    <xf numFmtId="170" fontId="12" fillId="0" borderId="53">
      <alignment vertical="center"/>
    </xf>
    <xf numFmtId="0" fontId="12" fillId="0" borderId="53">
      <alignmen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55" fillId="0" borderId="58" applyNumberFormat="0" applyFill="0" applyAlignment="0" applyProtection="0"/>
    <xf numFmtId="0" fontId="48" fillId="45" borderId="55" applyNumberFormat="0" applyAlignment="0" applyProtection="0"/>
    <xf numFmtId="0" fontId="38" fillId="59" borderId="55" applyNumberFormat="0" applyAlignment="0" applyProtection="0"/>
    <xf numFmtId="170" fontId="14" fillId="5" borderId="59">
      <alignment horizontal="right" vertical="center"/>
    </xf>
    <xf numFmtId="0" fontId="48" fillId="45" borderId="55" applyNumberFormat="0" applyAlignment="0" applyProtection="0"/>
    <xf numFmtId="0" fontId="48" fillId="45" borderId="55" applyNumberFormat="0" applyAlignment="0" applyProtection="0"/>
    <xf numFmtId="0" fontId="12" fillId="63" borderId="56" applyNumberFormat="0" applyFont="0" applyAlignment="0" applyProtection="0"/>
    <xf numFmtId="0" fontId="48" fillId="45" borderId="55" applyNumberFormat="0" applyAlignment="0" applyProtection="0"/>
    <xf numFmtId="170" fontId="12" fillId="0" borderId="64">
      <alignment vertical="center"/>
    </xf>
    <xf numFmtId="170" fontId="14" fillId="5" borderId="64">
      <alignment horizontal="right" vertical="center"/>
    </xf>
    <xf numFmtId="0" fontId="53" fillId="59" borderId="57" applyNumberFormat="0" applyAlignment="0" applyProtection="0"/>
    <xf numFmtId="0" fontId="12" fillId="0" borderId="59">
      <alignment vertical="center"/>
    </xf>
    <xf numFmtId="0" fontId="38" fillId="59" borderId="55" applyNumberFormat="0" applyAlignment="0" applyProtection="0"/>
    <xf numFmtId="0" fontId="55" fillId="0" borderId="58" applyNumberFormat="0" applyFill="0" applyAlignment="0" applyProtection="0"/>
    <xf numFmtId="164" fontId="14" fillId="5" borderId="59">
      <alignment horizontal="right" vertical="center"/>
    </xf>
    <xf numFmtId="164" fontId="14" fillId="5" borderId="59">
      <alignment horizontal="right" vertical="center"/>
    </xf>
    <xf numFmtId="0" fontId="38" fillId="59" borderId="55" applyNumberFormat="0" applyAlignment="0" applyProtection="0"/>
    <xf numFmtId="0" fontId="12" fillId="0" borderId="59">
      <alignment vertical="center"/>
    </xf>
    <xf numFmtId="164" fontId="14" fillId="5" borderId="59">
      <alignment horizontal="right" vertical="center"/>
    </xf>
    <xf numFmtId="0" fontId="12" fillId="0" borderId="59">
      <alignment vertical="center"/>
    </xf>
    <xf numFmtId="0" fontId="55" fillId="0" borderId="58" applyNumberFormat="0" applyFill="0" applyAlignment="0" applyProtection="0"/>
    <xf numFmtId="0" fontId="12" fillId="0" borderId="59">
      <alignment vertical="center"/>
    </xf>
    <xf numFmtId="0" fontId="12" fillId="0" borderId="59">
      <alignment vertical="center"/>
    </xf>
    <xf numFmtId="170" fontId="14" fillId="5" borderId="59">
      <alignment horizontal="right" vertical="center"/>
    </xf>
    <xf numFmtId="0" fontId="53" fillId="59" borderId="57" applyNumberFormat="0" applyAlignment="0" applyProtection="0"/>
    <xf numFmtId="0" fontId="38" fillId="59" borderId="55" applyNumberFormat="0" applyAlignment="0" applyProtection="0"/>
    <xf numFmtId="0" fontId="12" fillId="63" borderId="56" applyNumberFormat="0" applyFont="0" applyAlignment="0" applyProtection="0"/>
    <xf numFmtId="0" fontId="12" fillId="63" borderId="56" applyNumberFormat="0" applyFont="0" applyAlignment="0" applyProtection="0"/>
    <xf numFmtId="170" fontId="14" fillId="5" borderId="59">
      <alignment horizontal="right" vertical="center"/>
    </xf>
    <xf numFmtId="0" fontId="38" fillId="59" borderId="60" applyNumberFormat="0" applyAlignment="0" applyProtection="0"/>
    <xf numFmtId="0" fontId="48" fillId="45" borderId="55" applyNumberFormat="0" applyAlignment="0" applyProtection="0"/>
    <xf numFmtId="0" fontId="38" fillId="59" borderId="49" applyNumberFormat="0" applyAlignment="0" applyProtection="0"/>
    <xf numFmtId="0" fontId="48" fillId="45" borderId="55" applyNumberFormat="0" applyAlignment="0" applyProtection="0"/>
    <xf numFmtId="0" fontId="12" fillId="0" borderId="59">
      <alignment vertical="center"/>
    </xf>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38" fillId="59" borderId="55" applyNumberFormat="0" applyAlignment="0" applyProtection="0"/>
    <xf numFmtId="0" fontId="48" fillId="45" borderId="55" applyNumberFormat="0" applyAlignment="0" applyProtection="0"/>
    <xf numFmtId="170" fontId="12" fillId="0" borderId="59">
      <alignment vertical="center"/>
    </xf>
    <xf numFmtId="0" fontId="48" fillId="45" borderId="55" applyNumberFormat="0" applyAlignment="0" applyProtection="0"/>
    <xf numFmtId="0" fontId="38" fillId="59" borderId="55" applyNumberFormat="0" applyAlignment="0" applyProtection="0"/>
    <xf numFmtId="0" fontId="55" fillId="0" borderId="58" applyNumberFormat="0" applyFill="0" applyAlignment="0" applyProtection="0"/>
    <xf numFmtId="0" fontId="12" fillId="0" borderId="59">
      <alignment vertical="center"/>
    </xf>
    <xf numFmtId="0" fontId="55" fillId="0" borderId="58" applyNumberFormat="0" applyFill="0" applyAlignment="0" applyProtection="0"/>
    <xf numFmtId="0" fontId="12" fillId="63" borderId="56" applyNumberFormat="0" applyFont="0" applyAlignment="0" applyProtection="0"/>
    <xf numFmtId="0" fontId="38" fillId="59" borderId="55" applyNumberFormat="0" applyAlignment="0" applyProtection="0"/>
    <xf numFmtId="164" fontId="14" fillId="5" borderId="64">
      <alignment horizontal="right" vertical="center"/>
    </xf>
    <xf numFmtId="0" fontId="48" fillId="45" borderId="60" applyNumberFormat="0" applyAlignment="0" applyProtection="0"/>
    <xf numFmtId="0" fontId="53" fillId="59" borderId="57" applyNumberFormat="0" applyAlignment="0" applyProtection="0"/>
    <xf numFmtId="0" fontId="53" fillId="59" borderId="57" applyNumberFormat="0" applyAlignment="0" applyProtection="0"/>
    <xf numFmtId="0" fontId="48" fillId="45" borderId="55" applyNumberFormat="0" applyAlignment="0" applyProtection="0"/>
    <xf numFmtId="0" fontId="53" fillId="59" borderId="57" applyNumberFormat="0" applyAlignment="0" applyProtection="0"/>
    <xf numFmtId="170" fontId="14" fillId="5" borderId="59">
      <alignment horizontal="right" vertical="center"/>
    </xf>
    <xf numFmtId="0" fontId="48" fillId="45" borderId="55" applyNumberFormat="0" applyAlignment="0" applyProtection="0"/>
    <xf numFmtId="0" fontId="38" fillId="59" borderId="55" applyNumberFormat="0" applyAlignment="0" applyProtection="0"/>
    <xf numFmtId="0" fontId="55" fillId="0" borderId="58" applyNumberFormat="0" applyFill="0" applyAlignment="0" applyProtection="0"/>
    <xf numFmtId="0" fontId="48" fillId="45" borderId="55" applyNumberFormat="0" applyAlignment="0" applyProtection="0"/>
    <xf numFmtId="170" fontId="12" fillId="0" borderId="59">
      <alignment vertical="center"/>
    </xf>
    <xf numFmtId="0" fontId="53" fillId="59" borderId="57" applyNumberFormat="0" applyAlignment="0" applyProtection="0"/>
    <xf numFmtId="0" fontId="55" fillId="0" borderId="58" applyNumberFormat="0" applyFill="0" applyAlignment="0" applyProtection="0"/>
    <xf numFmtId="0" fontId="38" fillId="59" borderId="55" applyNumberFormat="0" applyAlignment="0" applyProtection="0"/>
    <xf numFmtId="0" fontId="12" fillId="63" borderId="56" applyNumberFormat="0" applyFont="0" applyAlignment="0" applyProtection="0"/>
    <xf numFmtId="0" fontId="12" fillId="63" borderId="56" applyNumberFormat="0" applyFont="0" applyAlignment="0" applyProtection="0"/>
    <xf numFmtId="0" fontId="48" fillId="45" borderId="55" applyNumberFormat="0" applyAlignment="0" applyProtection="0"/>
    <xf numFmtId="0" fontId="12" fillId="63" borderId="56" applyNumberFormat="0" applyFont="0" applyAlignment="0" applyProtection="0"/>
    <xf numFmtId="0" fontId="38" fillId="59" borderId="60" applyNumberFormat="0" applyAlignment="0" applyProtection="0"/>
    <xf numFmtId="0" fontId="55" fillId="0" borderId="52" applyNumberFormat="0" applyFill="0" applyAlignment="0" applyProtection="0"/>
    <xf numFmtId="0" fontId="53" fillId="59" borderId="51" applyNumberFormat="0" applyAlignment="0" applyProtection="0"/>
    <xf numFmtId="0" fontId="12" fillId="63" borderId="50" applyNumberFormat="0" applyFont="0" applyAlignment="0" applyProtection="0"/>
    <xf numFmtId="0" fontId="48" fillId="45" borderId="55" applyNumberFormat="0" applyAlignment="0" applyProtection="0"/>
    <xf numFmtId="0" fontId="53" fillId="59" borderId="57" applyNumberFormat="0" applyAlignment="0" applyProtection="0"/>
    <xf numFmtId="0" fontId="48" fillId="45" borderId="49" applyNumberFormat="0" applyAlignment="0" applyProtection="0"/>
    <xf numFmtId="0" fontId="38" fillId="59" borderId="49" applyNumberFormat="0" applyAlignment="0" applyProtection="0"/>
    <xf numFmtId="0" fontId="48" fillId="45" borderId="55" applyNumberFormat="0" applyAlignment="0" applyProtection="0"/>
    <xf numFmtId="0" fontId="38" fillId="59" borderId="55" applyNumberFormat="0" applyAlignment="0" applyProtection="0"/>
    <xf numFmtId="0" fontId="48" fillId="45" borderId="55" applyNumberFormat="0" applyAlignment="0" applyProtection="0"/>
    <xf numFmtId="164" fontId="14" fillId="5" borderId="59">
      <alignment horizontal="right" vertical="center"/>
    </xf>
    <xf numFmtId="170" fontId="12" fillId="0" borderId="59">
      <alignment vertical="center"/>
    </xf>
    <xf numFmtId="0" fontId="53" fillId="59" borderId="57" applyNumberFormat="0" applyAlignment="0" applyProtection="0"/>
    <xf numFmtId="0" fontId="53" fillId="59" borderId="57" applyNumberFormat="0" applyAlignment="0" applyProtection="0"/>
    <xf numFmtId="0" fontId="48" fillId="45" borderId="55" applyNumberFormat="0" applyAlignment="0" applyProtection="0"/>
    <xf numFmtId="0" fontId="12" fillId="63" borderId="56" applyNumberFormat="0" applyFont="0" applyAlignment="0" applyProtection="0"/>
    <xf numFmtId="0" fontId="12" fillId="0" borderId="59">
      <alignment vertical="center"/>
    </xf>
    <xf numFmtId="0" fontId="55" fillId="0" borderId="58" applyNumberFormat="0" applyFill="0" applyAlignment="0" applyProtection="0"/>
    <xf numFmtId="0" fontId="12" fillId="0" borderId="59">
      <alignment vertical="center"/>
    </xf>
    <xf numFmtId="170" fontId="12" fillId="0" borderId="59">
      <alignment vertical="center"/>
    </xf>
    <xf numFmtId="0" fontId="12" fillId="0" borderId="59">
      <alignment vertical="center"/>
    </xf>
    <xf numFmtId="0" fontId="12" fillId="0" borderId="59">
      <alignment vertical="center"/>
    </xf>
    <xf numFmtId="0" fontId="53" fillId="59" borderId="57" applyNumberFormat="0" applyAlignment="0" applyProtection="0"/>
    <xf numFmtId="0" fontId="48" fillId="45" borderId="55" applyNumberFormat="0" applyAlignment="0" applyProtection="0"/>
    <xf numFmtId="0" fontId="48" fillId="45" borderId="55" applyNumberFormat="0" applyAlignment="0" applyProtection="0"/>
    <xf numFmtId="170" fontId="12" fillId="0" borderId="59">
      <alignment vertical="center"/>
    </xf>
    <xf numFmtId="170" fontId="12" fillId="0" borderId="59">
      <alignment vertical="center"/>
    </xf>
    <xf numFmtId="170" fontId="14" fillId="5" borderId="59">
      <alignment horizontal="right" vertical="center"/>
    </xf>
    <xf numFmtId="0" fontId="53" fillId="59" borderId="57" applyNumberFormat="0" applyAlignment="0" applyProtection="0"/>
    <xf numFmtId="0" fontId="12" fillId="63" borderId="56" applyNumberFormat="0" applyFont="0" applyAlignment="0" applyProtection="0"/>
    <xf numFmtId="0" fontId="38" fillId="59" borderId="55" applyNumberFormat="0" applyAlignment="0" applyProtection="0"/>
    <xf numFmtId="170" fontId="14" fillId="5" borderId="59">
      <alignment horizontal="right" vertical="center"/>
    </xf>
    <xf numFmtId="0" fontId="12" fillId="0" borderId="59">
      <alignment vertical="center"/>
    </xf>
    <xf numFmtId="0" fontId="12" fillId="63" borderId="56" applyNumberFormat="0" applyFont="0" applyAlignment="0" applyProtection="0"/>
    <xf numFmtId="0" fontId="12" fillId="63" borderId="61" applyNumberFormat="0" applyFont="0" applyAlignment="0" applyProtection="0"/>
    <xf numFmtId="0" fontId="12" fillId="0" borderId="59">
      <alignment vertical="center"/>
    </xf>
    <xf numFmtId="0" fontId="53" fillId="59" borderId="57" applyNumberFormat="0" applyAlignment="0" applyProtection="0"/>
    <xf numFmtId="0" fontId="12" fillId="63" borderId="56" applyNumberFormat="0" applyFont="0" applyAlignment="0" applyProtection="0"/>
    <xf numFmtId="0" fontId="12" fillId="0" borderId="59">
      <alignment vertical="center"/>
    </xf>
    <xf numFmtId="170" fontId="12" fillId="0" borderId="59">
      <alignment vertical="center"/>
    </xf>
    <xf numFmtId="170" fontId="14" fillId="5" borderId="59">
      <alignment horizontal="right" vertical="center"/>
    </xf>
    <xf numFmtId="164" fontId="14" fillId="5" borderId="59">
      <alignment horizontal="right" vertical="center"/>
    </xf>
    <xf numFmtId="164" fontId="14" fillId="5" borderId="64">
      <alignment horizontal="right" vertical="center"/>
    </xf>
    <xf numFmtId="170" fontId="12" fillId="0" borderId="59">
      <alignment vertical="center"/>
    </xf>
    <xf numFmtId="0" fontId="12" fillId="0" borderId="59">
      <alignment vertical="center"/>
    </xf>
    <xf numFmtId="170" fontId="12" fillId="0" borderId="59">
      <alignment vertical="center"/>
    </xf>
    <xf numFmtId="0" fontId="53" fillId="59" borderId="57" applyNumberFormat="0" applyAlignment="0" applyProtection="0"/>
    <xf numFmtId="170" fontId="14" fillId="5" borderId="59">
      <alignment horizontal="right" vertical="center"/>
    </xf>
    <xf numFmtId="0" fontId="12" fillId="0" borderId="59">
      <alignment vertical="center"/>
    </xf>
    <xf numFmtId="170" fontId="12" fillId="0" borderId="59">
      <alignment vertical="center"/>
    </xf>
    <xf numFmtId="0" fontId="38" fillId="59" borderId="55" applyNumberFormat="0" applyAlignment="0" applyProtection="0"/>
    <xf numFmtId="0" fontId="53" fillId="59" borderId="57" applyNumberFormat="0" applyAlignment="0" applyProtection="0"/>
    <xf numFmtId="164" fontId="14" fillId="5" borderId="59">
      <alignment horizontal="right" vertical="center"/>
    </xf>
    <xf numFmtId="0" fontId="53" fillId="59" borderId="57" applyNumberFormat="0" applyAlignment="0" applyProtection="0"/>
    <xf numFmtId="0" fontId="12" fillId="0" borderId="59">
      <alignment vertical="center"/>
    </xf>
    <xf numFmtId="0" fontId="48" fillId="45" borderId="55" applyNumberFormat="0" applyAlignment="0" applyProtection="0"/>
    <xf numFmtId="164" fontId="14" fillId="5" borderId="59">
      <alignment horizontal="right" vertical="center"/>
    </xf>
    <xf numFmtId="0" fontId="48" fillId="45" borderId="55" applyNumberFormat="0" applyAlignment="0" applyProtection="0"/>
    <xf numFmtId="0" fontId="53" fillId="59" borderId="57" applyNumberFormat="0" applyAlignment="0" applyProtection="0"/>
    <xf numFmtId="0" fontId="48" fillId="45" borderId="55" applyNumberFormat="0" applyAlignment="0" applyProtection="0"/>
    <xf numFmtId="0" fontId="55" fillId="0" borderId="58" applyNumberFormat="0" applyFill="0" applyAlignment="0" applyProtection="0"/>
    <xf numFmtId="0" fontId="38" fillId="59" borderId="55" applyNumberFormat="0" applyAlignment="0" applyProtection="0"/>
    <xf numFmtId="0" fontId="12" fillId="0" borderId="59">
      <alignment vertical="center"/>
    </xf>
    <xf numFmtId="0" fontId="38" fillId="59" borderId="55" applyNumberFormat="0" applyAlignment="0" applyProtection="0"/>
    <xf numFmtId="170" fontId="14" fillId="5" borderId="59">
      <alignment horizontal="right" vertical="center"/>
    </xf>
    <xf numFmtId="0" fontId="12" fillId="0" borderId="59">
      <alignment vertical="center"/>
    </xf>
    <xf numFmtId="0" fontId="12" fillId="0" borderId="59">
      <alignment vertical="center"/>
    </xf>
    <xf numFmtId="0" fontId="48" fillId="45" borderId="55" applyNumberFormat="0" applyAlignment="0" applyProtection="0"/>
    <xf numFmtId="0" fontId="12" fillId="0" borderId="59">
      <alignment vertical="center"/>
    </xf>
    <xf numFmtId="0" fontId="55" fillId="0" borderId="58" applyNumberFormat="0" applyFill="0" applyAlignment="0" applyProtection="0"/>
    <xf numFmtId="0" fontId="53" fillId="59" borderId="57" applyNumberFormat="0" applyAlignment="0" applyProtection="0"/>
    <xf numFmtId="164" fontId="14" fillId="5" borderId="59">
      <alignment horizontal="right" vertical="center"/>
    </xf>
    <xf numFmtId="164" fontId="14" fillId="5" borderId="59">
      <alignment horizontal="right" vertical="center"/>
    </xf>
    <xf numFmtId="0" fontId="12" fillId="63" borderId="56" applyNumberFormat="0" applyFont="0" applyAlignment="0" applyProtection="0"/>
    <xf numFmtId="0" fontId="55" fillId="0" borderId="58" applyNumberFormat="0" applyFill="0" applyAlignment="0" applyProtection="0"/>
    <xf numFmtId="0" fontId="12" fillId="0" borderId="59">
      <alignment vertical="center"/>
    </xf>
    <xf numFmtId="164" fontId="14" fillId="5" borderId="64">
      <alignment horizontal="right" vertical="center"/>
    </xf>
    <xf numFmtId="0" fontId="12" fillId="0" borderId="59">
      <alignment vertical="center"/>
    </xf>
    <xf numFmtId="164" fontId="14" fillId="5" borderId="64">
      <alignment horizontal="right" vertical="center"/>
    </xf>
    <xf numFmtId="0" fontId="12" fillId="0" borderId="59">
      <alignment vertical="center"/>
    </xf>
    <xf numFmtId="164" fontId="14" fillId="5" borderId="59">
      <alignment horizontal="right" vertical="center"/>
    </xf>
    <xf numFmtId="164" fontId="14" fillId="5" borderId="59">
      <alignment horizontal="right" vertical="center"/>
    </xf>
    <xf numFmtId="170" fontId="12" fillId="0" borderId="59">
      <alignment vertical="center"/>
    </xf>
    <xf numFmtId="0" fontId="12" fillId="0" borderId="59">
      <alignment vertical="center"/>
    </xf>
    <xf numFmtId="164" fontId="14" fillId="5" borderId="59">
      <alignment horizontal="right" vertical="center"/>
    </xf>
    <xf numFmtId="0" fontId="12" fillId="0" borderId="59">
      <alignment vertical="center"/>
    </xf>
    <xf numFmtId="0" fontId="12" fillId="0" borderId="59">
      <alignment vertical="center"/>
    </xf>
    <xf numFmtId="170" fontId="14" fillId="5" borderId="59">
      <alignment horizontal="right" vertical="center"/>
    </xf>
    <xf numFmtId="0" fontId="53" fillId="59" borderId="57" applyNumberFormat="0" applyAlignment="0" applyProtection="0"/>
    <xf numFmtId="0" fontId="12" fillId="63" borderId="56" applyNumberFormat="0" applyFont="0" applyAlignment="0" applyProtection="0"/>
    <xf numFmtId="0" fontId="12" fillId="63" borderId="56" applyNumberFormat="0" applyFont="0" applyAlignment="0" applyProtection="0"/>
    <xf numFmtId="0" fontId="38" fillId="59" borderId="55" applyNumberFormat="0" applyAlignment="0" applyProtection="0"/>
    <xf numFmtId="0" fontId="53" fillId="59" borderId="57" applyNumberFormat="0" applyAlignment="0" applyProtection="0"/>
    <xf numFmtId="0" fontId="48" fillId="45" borderId="55" applyNumberFormat="0" applyAlignment="0" applyProtection="0"/>
    <xf numFmtId="170" fontId="12" fillId="0" borderId="59">
      <alignment vertical="center"/>
    </xf>
    <xf numFmtId="0" fontId="38" fillId="59" borderId="55" applyNumberFormat="0" applyAlignment="0" applyProtection="0"/>
    <xf numFmtId="0" fontId="38" fillId="59" borderId="55" applyNumberFormat="0" applyAlignment="0" applyProtection="0"/>
    <xf numFmtId="0" fontId="53" fillId="59" borderId="57" applyNumberFormat="0" applyAlignment="0" applyProtection="0"/>
    <xf numFmtId="170" fontId="14" fillId="5" borderId="59">
      <alignment horizontal="right" vertical="center"/>
    </xf>
    <xf numFmtId="0" fontId="48" fillId="45" borderId="55" applyNumberFormat="0" applyAlignment="0" applyProtection="0"/>
    <xf numFmtId="170" fontId="14" fillId="5" borderId="59">
      <alignment horizontal="right" vertical="center"/>
    </xf>
    <xf numFmtId="164" fontId="14" fillId="5" borderId="59">
      <alignment horizontal="right" vertical="center"/>
    </xf>
    <xf numFmtId="0" fontId="12" fillId="0" borderId="59">
      <alignment vertical="center"/>
    </xf>
    <xf numFmtId="0" fontId="48" fillId="45" borderId="55" applyNumberFormat="0" applyAlignment="0" applyProtection="0"/>
    <xf numFmtId="0" fontId="38" fillId="59" borderId="55" applyNumberFormat="0" applyAlignment="0" applyProtection="0"/>
    <xf numFmtId="0" fontId="38" fillId="59" borderId="55" applyNumberFormat="0" applyAlignment="0" applyProtection="0"/>
    <xf numFmtId="0" fontId="55" fillId="0" borderId="58" applyNumberFormat="0" applyFill="0" applyAlignment="0" applyProtection="0"/>
    <xf numFmtId="0" fontId="12" fillId="0" borderId="59">
      <alignment vertical="center"/>
    </xf>
    <xf numFmtId="164" fontId="14" fillId="5" borderId="59">
      <alignment horizontal="right" vertical="center"/>
    </xf>
    <xf numFmtId="164" fontId="14" fillId="5" borderId="59">
      <alignment horizontal="right" vertical="center"/>
    </xf>
    <xf numFmtId="170" fontId="14" fillId="5" borderId="59">
      <alignment horizontal="right" vertical="center"/>
    </xf>
    <xf numFmtId="0" fontId="12" fillId="63" borderId="56" applyNumberFormat="0" applyFont="0" applyAlignment="0" applyProtection="0"/>
    <xf numFmtId="164" fontId="14" fillId="5" borderId="59">
      <alignment horizontal="right" vertical="center"/>
    </xf>
    <xf numFmtId="0" fontId="55" fillId="0" borderId="58" applyNumberFormat="0" applyFill="0" applyAlignment="0" applyProtection="0"/>
    <xf numFmtId="0" fontId="12" fillId="0" borderId="59">
      <alignment vertical="center"/>
    </xf>
    <xf numFmtId="170" fontId="12" fillId="0" borderId="59">
      <alignment vertical="center"/>
    </xf>
    <xf numFmtId="0" fontId="53" fillId="59" borderId="57" applyNumberFormat="0" applyAlignment="0" applyProtection="0"/>
    <xf numFmtId="0" fontId="48" fillId="45" borderId="55" applyNumberFormat="0" applyAlignment="0" applyProtection="0"/>
    <xf numFmtId="164" fontId="14" fillId="5" borderId="59">
      <alignment horizontal="right" vertical="center"/>
    </xf>
    <xf numFmtId="164" fontId="14" fillId="5" borderId="59">
      <alignment horizontal="right" vertical="center"/>
    </xf>
    <xf numFmtId="0" fontId="48" fillId="45" borderId="55" applyNumberFormat="0" applyAlignment="0" applyProtection="0"/>
    <xf numFmtId="164" fontId="14" fillId="5" borderId="59">
      <alignment horizontal="right" vertical="center"/>
    </xf>
    <xf numFmtId="170" fontId="14" fillId="5" borderId="64">
      <alignment horizontal="right" vertical="center"/>
    </xf>
    <xf numFmtId="0" fontId="38" fillId="59" borderId="55" applyNumberFormat="0" applyAlignment="0" applyProtection="0"/>
    <xf numFmtId="0" fontId="55" fillId="0" borderId="58" applyNumberFormat="0" applyFill="0" applyAlignment="0" applyProtection="0"/>
    <xf numFmtId="0" fontId="12" fillId="63" borderId="56" applyNumberFormat="0" applyFont="0" applyAlignment="0" applyProtection="0"/>
    <xf numFmtId="0" fontId="48" fillId="45" borderId="55" applyNumberFormat="0" applyAlignment="0" applyProtection="0"/>
    <xf numFmtId="0" fontId="38" fillId="59" borderId="55" applyNumberFormat="0" applyAlignment="0" applyProtection="0"/>
    <xf numFmtId="0" fontId="48" fillId="45" borderId="55" applyNumberFormat="0" applyAlignment="0" applyProtection="0"/>
    <xf numFmtId="170" fontId="12" fillId="0" borderId="59">
      <alignment vertical="center"/>
    </xf>
    <xf numFmtId="0" fontId="48" fillId="45" borderId="55" applyNumberFormat="0" applyAlignment="0" applyProtection="0"/>
    <xf numFmtId="0" fontId="53" fillId="59" borderId="57" applyNumberFormat="0" applyAlignment="0" applyProtection="0"/>
    <xf numFmtId="0" fontId="38" fillId="59" borderId="55" applyNumberFormat="0" applyAlignment="0" applyProtection="0"/>
    <xf numFmtId="170" fontId="12" fillId="0" borderId="59">
      <alignment vertical="center"/>
    </xf>
    <xf numFmtId="0" fontId="12" fillId="0" borderId="59">
      <alignment vertical="center"/>
    </xf>
    <xf numFmtId="0" fontId="55" fillId="0" borderId="58" applyNumberFormat="0" applyFill="0" applyAlignment="0" applyProtection="0"/>
    <xf numFmtId="170" fontId="14" fillId="5" borderId="59">
      <alignment horizontal="right" vertical="center"/>
    </xf>
    <xf numFmtId="0" fontId="55" fillId="0" borderId="58" applyNumberFormat="0" applyFill="0" applyAlignment="0" applyProtection="0"/>
    <xf numFmtId="0" fontId="55" fillId="0" borderId="58" applyNumberFormat="0" applyFill="0" applyAlignment="0" applyProtection="0"/>
    <xf numFmtId="170" fontId="12" fillId="0" borderId="59">
      <alignment vertical="center"/>
    </xf>
    <xf numFmtId="0" fontId="53" fillId="59" borderId="57" applyNumberFormat="0" applyAlignment="0" applyProtection="0"/>
    <xf numFmtId="0" fontId="12" fillId="63" borderId="56" applyNumberFormat="0" applyFont="0" applyAlignment="0" applyProtection="0"/>
    <xf numFmtId="0" fontId="55" fillId="0" borderId="58" applyNumberFormat="0" applyFill="0" applyAlignment="0" applyProtection="0"/>
    <xf numFmtId="0" fontId="38" fillId="59" borderId="55" applyNumberFormat="0" applyAlignment="0" applyProtection="0"/>
    <xf numFmtId="0" fontId="12" fillId="0" borderId="59">
      <alignment vertical="center"/>
    </xf>
    <xf numFmtId="0" fontId="48" fillId="45" borderId="55" applyNumberFormat="0" applyAlignment="0" applyProtection="0"/>
    <xf numFmtId="0" fontId="12" fillId="0" borderId="59">
      <alignment vertical="center"/>
    </xf>
    <xf numFmtId="0" fontId="48" fillId="45" borderId="55" applyNumberFormat="0" applyAlignment="0" applyProtection="0"/>
    <xf numFmtId="0" fontId="38" fillId="59" borderId="55" applyNumberFormat="0" applyAlignment="0" applyProtection="0"/>
    <xf numFmtId="0" fontId="12" fillId="63" borderId="56" applyNumberFormat="0" applyFont="0" applyAlignment="0" applyProtection="0"/>
    <xf numFmtId="0" fontId="12" fillId="63" borderId="56" applyNumberFormat="0" applyFont="0" applyAlignment="0" applyProtection="0"/>
    <xf numFmtId="0" fontId="53" fillId="59" borderId="57" applyNumberFormat="0" applyAlignment="0" applyProtection="0"/>
    <xf numFmtId="0" fontId="12" fillId="63" borderId="56" applyNumberFormat="0" applyFont="0" applyAlignment="0" applyProtection="0"/>
    <xf numFmtId="0" fontId="12" fillId="63" borderId="56" applyNumberFormat="0" applyFont="0" applyAlignment="0" applyProtection="0"/>
    <xf numFmtId="170" fontId="12" fillId="0" borderId="59">
      <alignment vertical="center"/>
    </xf>
    <xf numFmtId="0" fontId="53" fillId="59" borderId="57" applyNumberFormat="0" applyAlignment="0" applyProtection="0"/>
    <xf numFmtId="164" fontId="14" fillId="5" borderId="59">
      <alignment horizontal="right" vertical="center"/>
    </xf>
    <xf numFmtId="0" fontId="55" fillId="0" borderId="58" applyNumberFormat="0" applyFill="0" applyAlignment="0" applyProtection="0"/>
    <xf numFmtId="170" fontId="14" fillId="5" borderId="59">
      <alignment horizontal="right" vertical="center"/>
    </xf>
    <xf numFmtId="0" fontId="12" fillId="0" borderId="59">
      <alignment vertical="center"/>
    </xf>
    <xf numFmtId="170" fontId="12" fillId="0" borderId="59">
      <alignment vertical="center"/>
    </xf>
    <xf numFmtId="0" fontId="12" fillId="63" borderId="56" applyNumberFormat="0" applyFont="0" applyAlignment="0" applyProtection="0"/>
    <xf numFmtId="0" fontId="48" fillId="45" borderId="55" applyNumberFormat="0" applyAlignment="0" applyProtection="0"/>
    <xf numFmtId="170" fontId="14" fillId="5" borderId="59">
      <alignment horizontal="right" vertical="center"/>
    </xf>
    <xf numFmtId="0" fontId="38" fillId="59" borderId="55" applyNumberFormat="0" applyAlignment="0" applyProtection="0"/>
    <xf numFmtId="0" fontId="53" fillId="59" borderId="57" applyNumberFormat="0" applyAlignment="0" applyProtection="0"/>
    <xf numFmtId="164" fontId="14" fillId="5" borderId="59">
      <alignment horizontal="right" vertical="center"/>
    </xf>
    <xf numFmtId="0" fontId="12" fillId="0" borderId="59">
      <alignment vertical="center"/>
    </xf>
    <xf numFmtId="0" fontId="53" fillId="59" borderId="57" applyNumberFormat="0" applyAlignment="0" applyProtection="0"/>
    <xf numFmtId="164" fontId="14" fillId="5" borderId="59">
      <alignment horizontal="right" vertical="center"/>
    </xf>
    <xf numFmtId="0" fontId="53" fillId="59" borderId="57" applyNumberFormat="0" applyAlignment="0" applyProtection="0"/>
    <xf numFmtId="0" fontId="12" fillId="0" borderId="59">
      <alignment vertical="center"/>
    </xf>
    <xf numFmtId="0" fontId="38" fillId="59" borderId="55" applyNumberFormat="0" applyAlignment="0" applyProtection="0"/>
    <xf numFmtId="170" fontId="14" fillId="5" borderId="59">
      <alignment horizontal="right" vertical="center"/>
    </xf>
    <xf numFmtId="0" fontId="12" fillId="0" borderId="59">
      <alignment vertical="center"/>
    </xf>
    <xf numFmtId="170" fontId="12" fillId="0" borderId="59">
      <alignment vertical="center"/>
    </xf>
    <xf numFmtId="0" fontId="53" fillId="59" borderId="57" applyNumberFormat="0" applyAlignment="0" applyProtection="0"/>
    <xf numFmtId="170" fontId="12" fillId="0" borderId="59">
      <alignment vertical="center"/>
    </xf>
    <xf numFmtId="0" fontId="12" fillId="0" borderId="53">
      <alignment vertical="center"/>
    </xf>
    <xf numFmtId="164" fontId="14" fillId="5" borderId="53">
      <alignment horizontal="right" vertical="center"/>
    </xf>
    <xf numFmtId="164" fontId="14" fillId="5" borderId="59">
      <alignment horizontal="right" vertical="center"/>
    </xf>
    <xf numFmtId="170" fontId="14" fillId="5" borderId="59">
      <alignment horizontal="right" vertical="center"/>
    </xf>
    <xf numFmtId="0" fontId="12" fillId="63" borderId="50" applyNumberFormat="0" applyFont="0" applyAlignment="0" applyProtection="0"/>
    <xf numFmtId="0" fontId="12" fillId="63" borderId="56" applyNumberFormat="0" applyFont="0" applyAlignment="0" applyProtection="0"/>
    <xf numFmtId="0" fontId="38" fillId="59" borderId="49" applyNumberFormat="0" applyAlignment="0" applyProtection="0"/>
    <xf numFmtId="0" fontId="38" fillId="59" borderId="55" applyNumberFormat="0" applyAlignment="0" applyProtection="0"/>
    <xf numFmtId="0" fontId="12" fillId="0" borderId="53">
      <alignment vertical="center"/>
    </xf>
    <xf numFmtId="0" fontId="12" fillId="0" borderId="64">
      <alignment vertical="center"/>
    </xf>
    <xf numFmtId="170" fontId="12" fillId="0" borderId="53">
      <alignment vertical="center"/>
    </xf>
    <xf numFmtId="0" fontId="55" fillId="0" borderId="58" applyNumberFormat="0" applyFill="0" applyAlignment="0" applyProtection="0"/>
    <xf numFmtId="0" fontId="48" fillId="45" borderId="49" applyNumberFormat="0" applyAlignment="0" applyProtection="0"/>
    <xf numFmtId="0" fontId="55" fillId="0" borderId="58" applyNumberFormat="0" applyFill="0" applyAlignment="0" applyProtection="0"/>
    <xf numFmtId="164" fontId="14" fillId="5" borderId="53">
      <alignment horizontal="right" vertical="center"/>
    </xf>
    <xf numFmtId="170" fontId="14" fillId="5" borderId="53">
      <alignment horizontal="right" vertical="center"/>
    </xf>
    <xf numFmtId="0" fontId="12" fillId="63" borderId="56" applyNumberFormat="0" applyFont="0" applyAlignment="0" applyProtection="0"/>
    <xf numFmtId="170" fontId="14" fillId="5" borderId="53">
      <alignment horizontal="right" vertical="center"/>
    </xf>
    <xf numFmtId="0" fontId="55" fillId="0" borderId="58" applyNumberFormat="0" applyFill="0" applyAlignment="0" applyProtection="0"/>
    <xf numFmtId="170" fontId="14" fillId="5" borderId="53">
      <alignment horizontal="right" vertical="center"/>
    </xf>
    <xf numFmtId="0" fontId="12" fillId="0" borderId="59">
      <alignment vertical="center"/>
    </xf>
    <xf numFmtId="164" fontId="14" fillId="5" borderId="53">
      <alignment horizontal="right" vertical="center"/>
    </xf>
    <xf numFmtId="0" fontId="53" fillId="59" borderId="57" applyNumberFormat="0" applyAlignment="0" applyProtection="0"/>
    <xf numFmtId="170" fontId="12" fillId="0" borderId="53">
      <alignment vertical="center"/>
    </xf>
    <xf numFmtId="0" fontId="12" fillId="0" borderId="59">
      <alignment vertical="center"/>
    </xf>
    <xf numFmtId="0" fontId="48" fillId="45" borderId="49" applyNumberFormat="0" applyAlignment="0" applyProtection="0"/>
    <xf numFmtId="0" fontId="12" fillId="0" borderId="59">
      <alignment vertical="center"/>
    </xf>
    <xf numFmtId="164" fontId="14" fillId="5" borderId="53">
      <alignment horizontal="right" vertical="center"/>
    </xf>
    <xf numFmtId="0" fontId="48" fillId="45" borderId="49" applyNumberFormat="0" applyAlignment="0" applyProtection="0"/>
    <xf numFmtId="0" fontId="53" fillId="59" borderId="51" applyNumberFormat="0" applyAlignment="0" applyProtection="0"/>
    <xf numFmtId="164" fontId="14" fillId="5" borderId="53">
      <alignment horizontal="right" vertical="center"/>
    </xf>
    <xf numFmtId="0" fontId="12" fillId="0" borderId="53">
      <alignment vertical="center"/>
    </xf>
    <xf numFmtId="164" fontId="14" fillId="5" borderId="53">
      <alignment horizontal="right" vertical="center"/>
    </xf>
    <xf numFmtId="0" fontId="48" fillId="45" borderId="49" applyNumberFormat="0" applyAlignment="0" applyProtection="0"/>
    <xf numFmtId="170" fontId="14" fillId="5" borderId="53">
      <alignment horizontal="right" vertical="center"/>
    </xf>
    <xf numFmtId="0" fontId="48" fillId="45" borderId="49" applyNumberFormat="0" applyAlignment="0" applyProtection="0"/>
    <xf numFmtId="0" fontId="12" fillId="0" borderId="59">
      <alignment vertical="center"/>
    </xf>
    <xf numFmtId="0" fontId="55" fillId="0" borderId="58" applyNumberFormat="0" applyFill="0" applyAlignment="0" applyProtection="0"/>
    <xf numFmtId="0" fontId="38" fillId="59" borderId="49" applyNumberFormat="0" applyAlignment="0" applyProtection="0"/>
    <xf numFmtId="0" fontId="12" fillId="63" borderId="50" applyNumberFormat="0" applyFont="0" applyAlignment="0" applyProtection="0"/>
    <xf numFmtId="164" fontId="14" fillId="5" borderId="53">
      <alignment horizontal="right" vertical="center"/>
    </xf>
    <xf numFmtId="0" fontId="38" fillId="59" borderId="49" applyNumberFormat="0" applyAlignment="0" applyProtection="0"/>
    <xf numFmtId="164" fontId="14" fillId="5" borderId="53">
      <alignment horizontal="right" vertical="center"/>
    </xf>
    <xf numFmtId="164" fontId="14" fillId="5" borderId="53">
      <alignment horizontal="right" vertical="center"/>
    </xf>
    <xf numFmtId="0" fontId="38" fillId="59" borderId="49" applyNumberFormat="0" applyAlignment="0" applyProtection="0"/>
    <xf numFmtId="0" fontId="12" fillId="0" borderId="53">
      <alignment vertical="center"/>
    </xf>
    <xf numFmtId="0" fontId="38" fillId="59" borderId="49" applyNumberFormat="0" applyAlignment="0" applyProtection="0"/>
    <xf numFmtId="164" fontId="14" fillId="5" borderId="53">
      <alignment horizontal="right" vertical="center"/>
    </xf>
    <xf numFmtId="164" fontId="14" fillId="5" borderId="53">
      <alignment horizontal="right" vertical="center"/>
    </xf>
    <xf numFmtId="0" fontId="12" fillId="0" borderId="53">
      <alignment vertical="center"/>
    </xf>
    <xf numFmtId="0" fontId="12" fillId="63" borderId="50" applyNumberFormat="0" applyFont="0" applyAlignment="0" applyProtection="0"/>
    <xf numFmtId="0" fontId="12" fillId="0" borderId="59">
      <alignment vertical="center"/>
    </xf>
    <xf numFmtId="0" fontId="12" fillId="0" borderId="59">
      <alignment vertical="center"/>
    </xf>
    <xf numFmtId="164" fontId="14" fillId="5" borderId="59">
      <alignment horizontal="right" vertical="center"/>
    </xf>
    <xf numFmtId="0" fontId="38" fillId="59" borderId="55" applyNumberFormat="0" applyAlignment="0" applyProtection="0"/>
    <xf numFmtId="170" fontId="14" fillId="5" borderId="59">
      <alignment horizontal="right" vertical="center"/>
    </xf>
    <xf numFmtId="0" fontId="12" fillId="0" borderId="59">
      <alignment vertical="center"/>
    </xf>
    <xf numFmtId="170" fontId="14" fillId="5" borderId="59">
      <alignment horizontal="right" vertical="center"/>
    </xf>
    <xf numFmtId="170" fontId="12" fillId="0" borderId="59">
      <alignment vertical="center"/>
    </xf>
    <xf numFmtId="164" fontId="14" fillId="5" borderId="59">
      <alignment horizontal="right" vertical="center"/>
    </xf>
    <xf numFmtId="0" fontId="48" fillId="45" borderId="55" applyNumberFormat="0" applyAlignment="0" applyProtection="0"/>
    <xf numFmtId="0" fontId="12" fillId="0" borderId="59">
      <alignment vertical="center"/>
    </xf>
    <xf numFmtId="170" fontId="12" fillId="0" borderId="59">
      <alignment vertical="center"/>
    </xf>
    <xf numFmtId="0" fontId="48" fillId="45" borderId="55" applyNumberFormat="0" applyAlignment="0" applyProtection="0"/>
    <xf numFmtId="0" fontId="53" fillId="59" borderId="62" applyNumberFormat="0" applyAlignment="0" applyProtection="0"/>
    <xf numFmtId="170" fontId="14" fillId="5" borderId="59">
      <alignment horizontal="right" vertical="center"/>
    </xf>
    <xf numFmtId="0" fontId="38" fillId="59" borderId="55" applyNumberFormat="0" applyAlignment="0" applyProtection="0"/>
    <xf numFmtId="164" fontId="14" fillId="5" borderId="59">
      <alignment horizontal="right" vertical="center"/>
    </xf>
    <xf numFmtId="0" fontId="12" fillId="63" borderId="50" applyNumberFormat="0" applyFont="0" applyAlignment="0" applyProtection="0"/>
    <xf numFmtId="0" fontId="12" fillId="63" borderId="50" applyNumberFormat="0" applyFont="0" applyAlignment="0" applyProtection="0"/>
    <xf numFmtId="164" fontId="14" fillId="5" borderId="53">
      <alignment horizontal="right" vertical="center"/>
    </xf>
    <xf numFmtId="170" fontId="14" fillId="5" borderId="53">
      <alignment horizontal="right" vertical="center"/>
    </xf>
    <xf numFmtId="0" fontId="38" fillId="59" borderId="49" applyNumberFormat="0" applyAlignment="0" applyProtection="0"/>
    <xf numFmtId="0" fontId="12" fillId="0" borderId="53">
      <alignment vertical="center"/>
    </xf>
    <xf numFmtId="0" fontId="53" fillId="59" borderId="51" applyNumberFormat="0" applyAlignment="0" applyProtection="0"/>
    <xf numFmtId="0" fontId="12" fillId="0" borderId="59">
      <alignment vertical="center"/>
    </xf>
    <xf numFmtId="170" fontId="14" fillId="5" borderId="59">
      <alignment horizontal="right" vertical="center"/>
    </xf>
    <xf numFmtId="170" fontId="12" fillId="0" borderId="59">
      <alignment vertical="center"/>
    </xf>
    <xf numFmtId="0" fontId="38" fillId="59" borderId="55" applyNumberFormat="0" applyAlignment="0" applyProtection="0"/>
    <xf numFmtId="170" fontId="12" fillId="0" borderId="59">
      <alignment vertical="center"/>
    </xf>
    <xf numFmtId="0" fontId="48" fillId="45" borderId="55" applyNumberFormat="0" applyAlignment="0" applyProtection="0"/>
    <xf numFmtId="164" fontId="14" fillId="5" borderId="59">
      <alignment horizontal="right" vertical="center"/>
    </xf>
    <xf numFmtId="0" fontId="12" fillId="0" borderId="59">
      <alignment vertical="center"/>
    </xf>
    <xf numFmtId="164" fontId="14" fillId="5" borderId="59">
      <alignment horizontal="right" vertical="center"/>
    </xf>
    <xf numFmtId="0" fontId="12" fillId="0" borderId="59">
      <alignment vertical="center"/>
    </xf>
    <xf numFmtId="0" fontId="55" fillId="0" borderId="58" applyNumberFormat="0" applyFill="0" applyAlignment="0" applyProtection="0"/>
    <xf numFmtId="170" fontId="14" fillId="5" borderId="59">
      <alignment horizontal="right" vertical="center"/>
    </xf>
    <xf numFmtId="0" fontId="53" fillId="59" borderId="57" applyNumberFormat="0" applyAlignment="0" applyProtection="0"/>
    <xf numFmtId="170" fontId="14" fillId="5" borderId="59">
      <alignment horizontal="right" vertical="center"/>
    </xf>
    <xf numFmtId="0" fontId="53" fillId="59" borderId="57" applyNumberFormat="0" applyAlignment="0" applyProtection="0"/>
    <xf numFmtId="0" fontId="48" fillId="45" borderId="55" applyNumberFormat="0" applyAlignment="0" applyProtection="0"/>
    <xf numFmtId="0" fontId="12" fillId="0" borderId="59">
      <alignment vertical="center"/>
    </xf>
    <xf numFmtId="164" fontId="14" fillId="5" borderId="59">
      <alignment horizontal="right" vertical="center"/>
    </xf>
    <xf numFmtId="0" fontId="53" fillId="59" borderId="51" applyNumberFormat="0" applyAlignment="0" applyProtection="0"/>
    <xf numFmtId="0" fontId="48" fillId="45" borderId="49" applyNumberFormat="0" applyAlignment="0" applyProtection="0"/>
    <xf numFmtId="0" fontId="38" fillId="59" borderId="49" applyNumberFormat="0" applyAlignment="0" applyProtection="0"/>
    <xf numFmtId="0" fontId="48" fillId="45" borderId="49" applyNumberFormat="0" applyAlignment="0" applyProtection="0"/>
    <xf numFmtId="170" fontId="14" fillId="5" borderId="64">
      <alignment horizontal="right" vertical="center"/>
    </xf>
    <xf numFmtId="0" fontId="55" fillId="0" borderId="58" applyNumberFormat="0" applyFill="0" applyAlignment="0" applyProtection="0"/>
    <xf numFmtId="0" fontId="12" fillId="63" borderId="56" applyNumberFormat="0" applyFont="0" applyAlignment="0" applyProtection="0"/>
    <xf numFmtId="0" fontId="38" fillId="59" borderId="55" applyNumberFormat="0" applyAlignment="0" applyProtection="0"/>
    <xf numFmtId="170" fontId="14" fillId="5" borderId="59">
      <alignment horizontal="right" vertical="center"/>
    </xf>
    <xf numFmtId="0" fontId="53" fillId="59" borderId="57" applyNumberFormat="0" applyAlignment="0" applyProtection="0"/>
    <xf numFmtId="0" fontId="12" fillId="0" borderId="59">
      <alignment vertical="center"/>
    </xf>
    <xf numFmtId="170" fontId="14" fillId="5" borderId="59">
      <alignment horizontal="right" vertical="center"/>
    </xf>
    <xf numFmtId="0" fontId="12" fillId="63" borderId="56" applyNumberFormat="0" applyFont="0" applyAlignment="0" applyProtection="0"/>
    <xf numFmtId="164" fontId="14" fillId="5" borderId="59">
      <alignment horizontal="right" vertical="center"/>
    </xf>
    <xf numFmtId="0" fontId="38" fillId="59" borderId="55" applyNumberFormat="0" applyAlignment="0" applyProtection="0"/>
    <xf numFmtId="164" fontId="14" fillId="5" borderId="59">
      <alignment horizontal="right" vertical="center"/>
    </xf>
    <xf numFmtId="0" fontId="12" fillId="0" borderId="59">
      <alignment vertical="center"/>
    </xf>
    <xf numFmtId="0" fontId="12" fillId="63" borderId="56" applyNumberFormat="0" applyFont="0" applyAlignment="0" applyProtection="0"/>
    <xf numFmtId="170" fontId="14" fillId="5" borderId="59">
      <alignment horizontal="right" vertical="center"/>
    </xf>
    <xf numFmtId="0" fontId="48" fillId="45" borderId="55" applyNumberFormat="0" applyAlignment="0" applyProtection="0"/>
    <xf numFmtId="0" fontId="53" fillId="59" borderId="57" applyNumberFormat="0" applyAlignment="0" applyProtection="0"/>
    <xf numFmtId="0" fontId="12" fillId="63" borderId="56" applyNumberFormat="0" applyFont="0" applyAlignment="0" applyProtection="0"/>
    <xf numFmtId="170" fontId="12" fillId="0" borderId="59">
      <alignment vertical="center"/>
    </xf>
    <xf numFmtId="170" fontId="12" fillId="0" borderId="59">
      <alignment vertical="center"/>
    </xf>
    <xf numFmtId="0" fontId="38" fillId="59" borderId="55" applyNumberFormat="0" applyAlignment="0" applyProtection="0"/>
    <xf numFmtId="0" fontId="12" fillId="63" borderId="56" applyNumberFormat="0" applyFont="0" applyAlignment="0" applyProtection="0"/>
    <xf numFmtId="0" fontId="12" fillId="0" borderId="59">
      <alignment vertical="center"/>
    </xf>
    <xf numFmtId="0" fontId="55" fillId="0" borderId="58" applyNumberFormat="0" applyFill="0" applyAlignment="0" applyProtection="0"/>
    <xf numFmtId="0" fontId="55" fillId="0" borderId="58" applyNumberFormat="0" applyFill="0" applyAlignment="0" applyProtection="0"/>
    <xf numFmtId="0" fontId="53" fillId="59" borderId="57" applyNumberFormat="0" applyAlignment="0" applyProtection="0"/>
    <xf numFmtId="164" fontId="14" fillId="5" borderId="59">
      <alignment horizontal="right" vertical="center"/>
    </xf>
    <xf numFmtId="0" fontId="12" fillId="63" borderId="56" applyNumberFormat="0" applyFont="0" applyAlignment="0" applyProtection="0"/>
    <xf numFmtId="0" fontId="48" fillId="45" borderId="60" applyNumberFormat="0" applyAlignment="0" applyProtection="0"/>
    <xf numFmtId="0" fontId="12" fillId="0" borderId="59">
      <alignment vertical="center"/>
    </xf>
    <xf numFmtId="170" fontId="14" fillId="5" borderId="59">
      <alignment horizontal="right" vertical="center"/>
    </xf>
    <xf numFmtId="170" fontId="14" fillId="5" borderId="59">
      <alignment horizontal="right" vertical="center"/>
    </xf>
    <xf numFmtId="0" fontId="12" fillId="63" borderId="56" applyNumberFormat="0" applyFont="0" applyAlignment="0" applyProtection="0"/>
    <xf numFmtId="0" fontId="38" fillId="59" borderId="55" applyNumberFormat="0" applyAlignment="0" applyProtection="0"/>
    <xf numFmtId="0" fontId="48" fillId="45" borderId="60" applyNumberFormat="0" applyAlignment="0" applyProtection="0"/>
    <xf numFmtId="170" fontId="14" fillId="5" borderId="59">
      <alignment horizontal="right" vertical="center"/>
    </xf>
    <xf numFmtId="0" fontId="38" fillId="59" borderId="55" applyNumberFormat="0" applyAlignment="0" applyProtection="0"/>
    <xf numFmtId="170" fontId="14" fillId="5" borderId="59">
      <alignment horizontal="right" vertical="center"/>
    </xf>
    <xf numFmtId="0" fontId="12" fillId="0" borderId="64">
      <alignment vertical="center"/>
    </xf>
    <xf numFmtId="0" fontId="12" fillId="63" borderId="61" applyNumberFormat="0" applyFont="0" applyAlignment="0" applyProtection="0"/>
    <xf numFmtId="0" fontId="53" fillId="59" borderId="57" applyNumberFormat="0" applyAlignment="0" applyProtection="0"/>
    <xf numFmtId="0" fontId="38" fillId="59" borderId="55" applyNumberFormat="0" applyAlignment="0" applyProtection="0"/>
    <xf numFmtId="0" fontId="53" fillId="59" borderId="57" applyNumberFormat="0" applyAlignment="0" applyProtection="0"/>
    <xf numFmtId="0" fontId="12" fillId="0" borderId="59">
      <alignment vertical="center"/>
    </xf>
    <xf numFmtId="0" fontId="55" fillId="0" borderId="58" applyNumberFormat="0" applyFill="0" applyAlignment="0" applyProtection="0"/>
    <xf numFmtId="0" fontId="48" fillId="45" borderId="55" applyNumberFormat="0" applyAlignment="0" applyProtection="0"/>
    <xf numFmtId="170" fontId="14" fillId="5" borderId="59">
      <alignment horizontal="right" vertical="center"/>
    </xf>
    <xf numFmtId="0" fontId="12" fillId="0" borderId="59">
      <alignment vertical="center"/>
    </xf>
    <xf numFmtId="170" fontId="14" fillId="5" borderId="59">
      <alignment horizontal="right" vertical="center"/>
    </xf>
    <xf numFmtId="0" fontId="48" fillId="45" borderId="55" applyNumberFormat="0" applyAlignment="0" applyProtection="0"/>
    <xf numFmtId="170" fontId="14" fillId="5" borderId="59">
      <alignment horizontal="right" vertical="center"/>
    </xf>
    <xf numFmtId="0" fontId="38" fillId="59" borderId="55" applyNumberFormat="0" applyAlignment="0" applyProtection="0"/>
    <xf numFmtId="0" fontId="48" fillId="45" borderId="55" applyNumberFormat="0" applyAlignment="0" applyProtection="0"/>
    <xf numFmtId="164" fontId="14" fillId="5" borderId="59">
      <alignment horizontal="right" vertical="center"/>
    </xf>
    <xf numFmtId="0" fontId="55" fillId="0" borderId="58" applyNumberFormat="0" applyFill="0" applyAlignment="0" applyProtection="0"/>
    <xf numFmtId="170" fontId="14" fillId="5" borderId="59">
      <alignment horizontal="right" vertical="center"/>
    </xf>
    <xf numFmtId="0" fontId="53" fillId="59" borderId="57" applyNumberFormat="0" applyAlignment="0" applyProtection="0"/>
    <xf numFmtId="0" fontId="48" fillId="45" borderId="55" applyNumberFormat="0" applyAlignment="0" applyProtection="0"/>
    <xf numFmtId="0" fontId="12" fillId="63" borderId="56" applyNumberFormat="0" applyFont="0" applyAlignment="0" applyProtection="0"/>
    <xf numFmtId="0" fontId="12" fillId="63" borderId="56" applyNumberFormat="0" applyFont="0" applyAlignment="0" applyProtection="0"/>
    <xf numFmtId="164" fontId="14" fillId="5" borderId="59">
      <alignment horizontal="right" vertical="center"/>
    </xf>
    <xf numFmtId="0" fontId="53" fillId="59" borderId="57" applyNumberFormat="0" applyAlignment="0" applyProtection="0"/>
    <xf numFmtId="0" fontId="12" fillId="0" borderId="59">
      <alignment vertical="center"/>
    </xf>
    <xf numFmtId="164" fontId="14" fillId="5" borderId="59">
      <alignment horizontal="right" vertical="center"/>
    </xf>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0" fontId="48" fillId="45" borderId="55" applyNumberFormat="0" applyAlignment="0" applyProtection="0"/>
    <xf numFmtId="0" fontId="12" fillId="63" borderId="56" applyNumberFormat="0" applyFont="0" applyAlignment="0" applyProtection="0"/>
    <xf numFmtId="0" fontId="48" fillId="45" borderId="49" applyNumberFormat="0" applyAlignment="0" applyProtection="0"/>
    <xf numFmtId="0" fontId="53" fillId="59" borderId="51" applyNumberFormat="0" applyAlignment="0" applyProtection="0"/>
    <xf numFmtId="170" fontId="14" fillId="5" borderId="59">
      <alignment horizontal="right" vertical="center"/>
    </xf>
    <xf numFmtId="0" fontId="48" fillId="45" borderId="55" applyNumberFormat="0" applyAlignment="0" applyProtection="0"/>
    <xf numFmtId="0" fontId="12" fillId="0" borderId="59">
      <alignment vertical="center"/>
    </xf>
    <xf numFmtId="0" fontId="55" fillId="0" borderId="58" applyNumberFormat="0" applyFill="0" applyAlignment="0" applyProtection="0"/>
    <xf numFmtId="0" fontId="55" fillId="0" borderId="58" applyNumberFormat="0" applyFill="0" applyAlignment="0" applyProtection="0"/>
    <xf numFmtId="164" fontId="14" fillId="5" borderId="59">
      <alignment horizontal="right" vertical="center"/>
    </xf>
    <xf numFmtId="0" fontId="48" fillId="45" borderId="55" applyNumberFormat="0" applyAlignment="0" applyProtection="0"/>
    <xf numFmtId="0" fontId="55" fillId="0" borderId="58" applyNumberFormat="0" applyFill="0" applyAlignment="0" applyProtection="0"/>
    <xf numFmtId="0" fontId="12" fillId="0" borderId="59">
      <alignment vertical="center"/>
    </xf>
    <xf numFmtId="170" fontId="12" fillId="0" borderId="59">
      <alignment vertical="center"/>
    </xf>
    <xf numFmtId="0" fontId="12" fillId="63" borderId="56" applyNumberFormat="0" applyFont="0" applyAlignment="0" applyProtection="0"/>
    <xf numFmtId="0" fontId="12" fillId="63" borderId="56" applyNumberFormat="0" applyFont="0" applyAlignment="0" applyProtection="0"/>
    <xf numFmtId="0" fontId="12" fillId="63" borderId="56" applyNumberFormat="0" applyFont="0" applyAlignment="0" applyProtection="0"/>
    <xf numFmtId="0" fontId="12" fillId="63" borderId="56" applyNumberFormat="0" applyFont="0" applyAlignment="0" applyProtection="0"/>
    <xf numFmtId="0" fontId="53" fillId="59" borderId="57" applyNumberFormat="0" applyAlignment="0" applyProtection="0"/>
    <xf numFmtId="164" fontId="14" fillId="5" borderId="59">
      <alignment horizontal="right" vertical="center"/>
    </xf>
    <xf numFmtId="164" fontId="14" fillId="5" borderId="59">
      <alignment horizontal="right" vertical="center"/>
    </xf>
    <xf numFmtId="0" fontId="12" fillId="63" borderId="56" applyNumberFormat="0" applyFont="0" applyAlignment="0" applyProtection="0"/>
    <xf numFmtId="170" fontId="14" fillId="5" borderId="59">
      <alignment horizontal="right" vertical="center"/>
    </xf>
    <xf numFmtId="170" fontId="12" fillId="0" borderId="59">
      <alignment vertical="center"/>
    </xf>
    <xf numFmtId="170" fontId="12" fillId="0" borderId="59">
      <alignment vertical="center"/>
    </xf>
    <xf numFmtId="170" fontId="14" fillId="5" borderId="59">
      <alignment horizontal="right" vertical="center"/>
    </xf>
    <xf numFmtId="0" fontId="53" fillId="59" borderId="57" applyNumberFormat="0" applyAlignment="0" applyProtection="0"/>
    <xf numFmtId="170" fontId="12" fillId="0" borderId="59">
      <alignment vertical="center"/>
    </xf>
    <xf numFmtId="0" fontId="55" fillId="0" borderId="58" applyNumberFormat="0" applyFill="0" applyAlignment="0" applyProtection="0"/>
    <xf numFmtId="0" fontId="12" fillId="63" borderId="56" applyNumberFormat="0" applyFont="0" applyAlignment="0" applyProtection="0"/>
    <xf numFmtId="0" fontId="53" fillId="59" borderId="57" applyNumberFormat="0" applyAlignment="0" applyProtection="0"/>
    <xf numFmtId="0" fontId="38" fillId="59" borderId="55" applyNumberFormat="0" applyAlignment="0" applyProtection="0"/>
    <xf numFmtId="170" fontId="12" fillId="0" borderId="59">
      <alignment vertical="center"/>
    </xf>
    <xf numFmtId="0" fontId="38" fillId="59" borderId="55" applyNumberFormat="0" applyAlignment="0" applyProtection="0"/>
    <xf numFmtId="0" fontId="12" fillId="0" borderId="59">
      <alignment vertical="center"/>
    </xf>
    <xf numFmtId="0" fontId="38" fillId="59" borderId="49" applyNumberFormat="0" applyAlignment="0" applyProtection="0"/>
    <xf numFmtId="0" fontId="12" fillId="0" borderId="59">
      <alignment vertical="center"/>
    </xf>
    <xf numFmtId="170" fontId="12" fillId="0" borderId="59">
      <alignment vertical="center"/>
    </xf>
    <xf numFmtId="0" fontId="55" fillId="0" borderId="58" applyNumberFormat="0" applyFill="0" applyAlignment="0" applyProtection="0"/>
    <xf numFmtId="0" fontId="53" fillId="59" borderId="57" applyNumberFormat="0" applyAlignment="0" applyProtection="0"/>
    <xf numFmtId="170" fontId="12" fillId="0" borderId="59">
      <alignment vertical="center"/>
    </xf>
    <xf numFmtId="0" fontId="53" fillId="59" borderId="57" applyNumberFormat="0" applyAlignment="0" applyProtection="0"/>
    <xf numFmtId="164" fontId="14" fillId="5" borderId="59">
      <alignment horizontal="right" vertical="center"/>
    </xf>
    <xf numFmtId="0" fontId="38" fillId="59" borderId="55" applyNumberFormat="0" applyAlignment="0" applyProtection="0"/>
    <xf numFmtId="0" fontId="12" fillId="0" borderId="59">
      <alignment vertical="center"/>
    </xf>
    <xf numFmtId="0" fontId="12" fillId="0" borderId="64">
      <alignment vertical="center"/>
    </xf>
    <xf numFmtId="0" fontId="38" fillId="59" borderId="55" applyNumberFormat="0" applyAlignment="0" applyProtection="0"/>
    <xf numFmtId="164" fontId="14" fillId="5" borderId="59">
      <alignment horizontal="right" vertical="center"/>
    </xf>
    <xf numFmtId="0" fontId="12" fillId="63" borderId="56" applyNumberFormat="0" applyFont="0" applyAlignment="0" applyProtection="0"/>
    <xf numFmtId="0" fontId="53" fillId="59" borderId="57" applyNumberFormat="0" applyAlignment="0" applyProtection="0"/>
    <xf numFmtId="0" fontId="48" fillId="45" borderId="55" applyNumberFormat="0" applyAlignment="0" applyProtection="0"/>
    <xf numFmtId="0" fontId="55" fillId="0" borderId="58" applyNumberFormat="0" applyFill="0" applyAlignment="0" applyProtection="0"/>
    <xf numFmtId="0" fontId="48" fillId="45" borderId="55" applyNumberFormat="0" applyAlignment="0" applyProtection="0"/>
    <xf numFmtId="0" fontId="12" fillId="0" borderId="59">
      <alignment vertical="center"/>
    </xf>
    <xf numFmtId="0" fontId="48" fillId="45" borderId="49"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12" fillId="0" borderId="53">
      <alignment vertical="center"/>
    </xf>
    <xf numFmtId="0" fontId="12" fillId="0" borderId="53">
      <alignment vertical="center"/>
    </xf>
    <xf numFmtId="0" fontId="12" fillId="63" borderId="50" applyNumberFormat="0" applyFont="0" applyAlignment="0" applyProtection="0"/>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0" fontId="14" fillId="5" borderId="53">
      <alignment horizontal="right" vertical="center"/>
    </xf>
    <xf numFmtId="164" fontId="14" fillId="5" borderId="53">
      <alignment horizontal="right" vertical="center"/>
    </xf>
    <xf numFmtId="0" fontId="12" fillId="63" borderId="50" applyNumberFormat="0" applyFont="0" applyAlignment="0" applyProtection="0"/>
    <xf numFmtId="0" fontId="38" fillId="59" borderId="49" applyNumberFormat="0" applyAlignment="0" applyProtection="0"/>
    <xf numFmtId="0" fontId="12" fillId="0" borderId="53">
      <alignment vertical="center"/>
    </xf>
    <xf numFmtId="0" fontId="12" fillId="63" borderId="50" applyNumberFormat="0" applyFont="0" applyAlignment="0" applyProtection="0"/>
    <xf numFmtId="0" fontId="12" fillId="63" borderId="50" applyNumberFormat="0" applyFont="0" applyAlignment="0" applyProtection="0"/>
    <xf numFmtId="0" fontId="55" fillId="0" borderId="52" applyNumberFormat="0" applyFill="0" applyAlignment="0" applyProtection="0"/>
    <xf numFmtId="170" fontId="14" fillId="5" borderId="53">
      <alignment horizontal="right" vertical="center"/>
    </xf>
    <xf numFmtId="170" fontId="14" fillId="5" borderId="53">
      <alignment horizontal="right" vertical="center"/>
    </xf>
    <xf numFmtId="170" fontId="14" fillId="5" borderId="53">
      <alignment horizontal="right" vertical="center"/>
    </xf>
    <xf numFmtId="164" fontId="14" fillId="5" borderId="53">
      <alignment horizontal="right" vertical="center"/>
    </xf>
    <xf numFmtId="164" fontId="14" fillId="5" borderId="53">
      <alignment horizontal="right" vertical="center"/>
    </xf>
    <xf numFmtId="0" fontId="38" fillId="59" borderId="49" applyNumberFormat="0" applyAlignment="0" applyProtection="0"/>
    <xf numFmtId="0" fontId="38" fillId="59" borderId="49" applyNumberFormat="0" applyAlignment="0" applyProtection="0"/>
    <xf numFmtId="0" fontId="38" fillId="59" borderId="49" applyNumberFormat="0" applyAlignment="0" applyProtection="0"/>
    <xf numFmtId="170" fontId="12" fillId="0" borderId="53">
      <alignment vertical="center"/>
    </xf>
    <xf numFmtId="170" fontId="14" fillId="5" borderId="53">
      <alignment horizontal="right" vertical="center"/>
    </xf>
    <xf numFmtId="0" fontId="55" fillId="0" borderId="52" applyNumberFormat="0" applyFill="0" applyAlignment="0" applyProtection="0"/>
    <xf numFmtId="170" fontId="12" fillId="0" borderId="53">
      <alignment vertical="center"/>
    </xf>
    <xf numFmtId="0" fontId="53" fillId="59" borderId="51" applyNumberFormat="0" applyAlignment="0" applyProtection="0"/>
    <xf numFmtId="0" fontId="12" fillId="0" borderId="53">
      <alignment vertical="center"/>
    </xf>
    <xf numFmtId="164" fontId="14" fillId="5" borderId="53">
      <alignment horizontal="right" vertical="center"/>
    </xf>
    <xf numFmtId="0" fontId="12" fillId="0" borderId="59">
      <alignment vertical="center"/>
    </xf>
    <xf numFmtId="170" fontId="14" fillId="5" borderId="59">
      <alignment horizontal="right" vertical="center"/>
    </xf>
    <xf numFmtId="0" fontId="53" fillId="59" borderId="62" applyNumberFormat="0" applyAlignment="0" applyProtection="0"/>
    <xf numFmtId="0" fontId="55" fillId="0" borderId="58" applyNumberFormat="0" applyFill="0" applyAlignment="0" applyProtection="0"/>
    <xf numFmtId="0" fontId="53" fillId="59" borderId="57" applyNumberFormat="0" applyAlignment="0" applyProtection="0"/>
    <xf numFmtId="0" fontId="48" fillId="45" borderId="49" applyNumberFormat="0" applyAlignment="0" applyProtection="0"/>
    <xf numFmtId="0" fontId="12" fillId="0" borderId="59">
      <alignment vertical="center"/>
    </xf>
    <xf numFmtId="0" fontId="53" fillId="59" borderId="51" applyNumberFormat="0" applyAlignment="0" applyProtection="0"/>
    <xf numFmtId="0" fontId="48" fillId="45" borderId="55" applyNumberFormat="0" applyAlignment="0" applyProtection="0"/>
    <xf numFmtId="0" fontId="12" fillId="63" borderId="50" applyNumberFormat="0" applyFont="0" applyAlignment="0" applyProtection="0"/>
    <xf numFmtId="170" fontId="12" fillId="0" borderId="59">
      <alignment vertical="center"/>
    </xf>
    <xf numFmtId="0" fontId="12" fillId="0" borderId="59">
      <alignment vertical="center"/>
    </xf>
    <xf numFmtId="0" fontId="48" fillId="45" borderId="49" applyNumberFormat="0" applyAlignment="0" applyProtection="0"/>
    <xf numFmtId="0" fontId="38" fillId="59" borderId="55" applyNumberFormat="0" applyAlignment="0" applyProtection="0"/>
    <xf numFmtId="170" fontId="12" fillId="0" borderId="53">
      <alignment vertical="center"/>
    </xf>
    <xf numFmtId="164" fontId="14" fillId="5" borderId="59">
      <alignment horizontal="right" vertical="center"/>
    </xf>
    <xf numFmtId="0" fontId="12" fillId="0" borderId="53">
      <alignment vertical="center"/>
    </xf>
    <xf numFmtId="164" fontId="14" fillId="5" borderId="59">
      <alignment horizontal="right" vertical="center"/>
    </xf>
    <xf numFmtId="0" fontId="48" fillId="45" borderId="49" applyNumberFormat="0" applyAlignment="0" applyProtection="0"/>
    <xf numFmtId="0" fontId="55" fillId="0" borderId="52" applyNumberFormat="0" applyFill="0" applyAlignment="0" applyProtection="0"/>
    <xf numFmtId="0" fontId="12" fillId="0" borderId="53">
      <alignment vertical="center"/>
    </xf>
    <xf numFmtId="0" fontId="12" fillId="63" borderId="50" applyNumberFormat="0" applyFont="0" applyAlignment="0" applyProtection="0"/>
    <xf numFmtId="0" fontId="12" fillId="63" borderId="50" applyNumberFormat="0" applyFont="0" applyAlignment="0" applyProtection="0"/>
    <xf numFmtId="170" fontId="12" fillId="0" borderId="53">
      <alignment vertical="center"/>
    </xf>
    <xf numFmtId="0" fontId="12" fillId="0" borderId="53">
      <alignment vertical="center"/>
    </xf>
    <xf numFmtId="170" fontId="14" fillId="5" borderId="53">
      <alignment horizontal="right" vertical="center"/>
    </xf>
    <xf numFmtId="0" fontId="12" fillId="63" borderId="50" applyNumberFormat="0" applyFont="0" applyAlignment="0" applyProtection="0"/>
    <xf numFmtId="164" fontId="14" fillId="5" borderId="53">
      <alignment horizontal="right" vertical="center"/>
    </xf>
    <xf numFmtId="0" fontId="12" fillId="0" borderId="53">
      <alignment vertical="center"/>
    </xf>
    <xf numFmtId="0" fontId="12" fillId="0" borderId="53">
      <alignment vertical="center"/>
    </xf>
    <xf numFmtId="164" fontId="14" fillId="5" borderId="53">
      <alignment horizontal="right" vertical="center"/>
    </xf>
    <xf numFmtId="170" fontId="14" fillId="5" borderId="53">
      <alignment horizontal="right" vertical="center"/>
    </xf>
    <xf numFmtId="0" fontId="55" fillId="0" borderId="52" applyNumberFormat="0" applyFill="0" applyAlignment="0" applyProtection="0"/>
    <xf numFmtId="0" fontId="12" fillId="0" borderId="53">
      <alignment vertical="center"/>
    </xf>
    <xf numFmtId="0" fontId="38" fillId="59" borderId="49" applyNumberFormat="0" applyAlignment="0" applyProtection="0"/>
    <xf numFmtId="0" fontId="38" fillId="59" borderId="49" applyNumberFormat="0" applyAlignment="0" applyProtection="0"/>
    <xf numFmtId="170" fontId="12" fillId="0" borderId="59">
      <alignment vertical="center"/>
    </xf>
    <xf numFmtId="164" fontId="14" fillId="5" borderId="53">
      <alignment horizontal="right" vertical="center"/>
    </xf>
    <xf numFmtId="164" fontId="14" fillId="5" borderId="53">
      <alignment horizontal="right" vertical="center"/>
    </xf>
    <xf numFmtId="0" fontId="38" fillId="59" borderId="49" applyNumberFormat="0" applyAlignment="0" applyProtection="0"/>
    <xf numFmtId="170" fontId="12" fillId="0" borderId="53">
      <alignment vertical="center"/>
    </xf>
    <xf numFmtId="0" fontId="55" fillId="0" borderId="52" applyNumberFormat="0" applyFill="0" applyAlignment="0" applyProtection="0"/>
    <xf numFmtId="0" fontId="55" fillId="0" borderId="52" applyNumberFormat="0" applyFill="0" applyAlignment="0" applyProtection="0"/>
    <xf numFmtId="170" fontId="12" fillId="0" borderId="53">
      <alignment vertical="center"/>
    </xf>
    <xf numFmtId="0" fontId="12" fillId="0" borderId="53">
      <alignment vertical="center"/>
    </xf>
    <xf numFmtId="0" fontId="53" fillId="59" borderId="51" applyNumberFormat="0" applyAlignment="0" applyProtection="0"/>
    <xf numFmtId="164" fontId="14" fillId="5" borderId="53">
      <alignment horizontal="righ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170" fontId="14" fillId="5" borderId="59">
      <alignment horizontal="right" vertical="center"/>
    </xf>
    <xf numFmtId="0" fontId="53" fillId="59" borderId="57" applyNumberFormat="0" applyAlignment="0" applyProtection="0"/>
    <xf numFmtId="0" fontId="38" fillId="59" borderId="49"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0" fontId="38" fillId="59" borderId="49" applyNumberFormat="0" applyAlignment="0" applyProtection="0"/>
    <xf numFmtId="0" fontId="53" fillId="59" borderId="51" applyNumberFormat="0" applyAlignment="0" applyProtection="0"/>
    <xf numFmtId="0" fontId="55" fillId="0" borderId="52" applyNumberFormat="0" applyFill="0" applyAlignment="0" applyProtection="0"/>
    <xf numFmtId="0" fontId="12" fillId="0" borderId="53">
      <alignment vertical="center"/>
    </xf>
    <xf numFmtId="164" fontId="14" fillId="5" borderId="53">
      <alignment horizontal="right" vertical="center"/>
    </xf>
    <xf numFmtId="0" fontId="12" fillId="0" borderId="53">
      <alignment vertical="center"/>
    </xf>
    <xf numFmtId="0" fontId="12" fillId="63" borderId="50" applyNumberFormat="0" applyFont="0" applyAlignment="0" applyProtection="0"/>
    <xf numFmtId="0" fontId="48" fillId="45" borderId="49" applyNumberFormat="0" applyAlignment="0" applyProtection="0"/>
    <xf numFmtId="0" fontId="55" fillId="0" borderId="52" applyNumberFormat="0" applyFill="0" applyAlignment="0" applyProtection="0"/>
    <xf numFmtId="0" fontId="12" fillId="0" borderId="53">
      <alignment vertical="center"/>
    </xf>
    <xf numFmtId="170" fontId="12" fillId="0" borderId="53">
      <alignment vertical="center"/>
    </xf>
    <xf numFmtId="0" fontId="55" fillId="0" borderId="52" applyNumberFormat="0" applyFill="0" applyAlignment="0" applyProtection="0"/>
    <xf numFmtId="164" fontId="14" fillId="5" borderId="53">
      <alignment horizontal="right" vertical="center"/>
    </xf>
    <xf numFmtId="0" fontId="48" fillId="45" borderId="49" applyNumberFormat="0" applyAlignment="0" applyProtection="0"/>
    <xf numFmtId="0" fontId="12" fillId="63" borderId="50" applyNumberFormat="0" applyFont="0" applyAlignment="0" applyProtection="0"/>
    <xf numFmtId="0" fontId="38" fillId="59" borderId="49" applyNumberFormat="0" applyAlignment="0" applyProtection="0"/>
    <xf numFmtId="164" fontId="14" fillId="5" borderId="53">
      <alignment horizontal="right" vertical="center"/>
    </xf>
    <xf numFmtId="170" fontId="12" fillId="0" borderId="53">
      <alignment vertical="center"/>
    </xf>
    <xf numFmtId="0" fontId="12" fillId="0" borderId="53">
      <alignment vertical="center"/>
    </xf>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170" fontId="12" fillId="0" borderId="53">
      <alignment vertical="center"/>
    </xf>
    <xf numFmtId="0" fontId="48" fillId="45" borderId="49" applyNumberFormat="0" applyAlignment="0" applyProtection="0"/>
    <xf numFmtId="0" fontId="38" fillId="59" borderId="49" applyNumberFormat="0" applyAlignment="0" applyProtection="0"/>
    <xf numFmtId="0" fontId="38" fillId="59" borderId="49" applyNumberFormat="0" applyAlignment="0" applyProtection="0"/>
    <xf numFmtId="0" fontId="12" fillId="0" borderId="53">
      <alignment vertical="center"/>
    </xf>
    <xf numFmtId="0" fontId="38" fillId="59" borderId="49" applyNumberFormat="0" applyAlignment="0" applyProtection="0"/>
    <xf numFmtId="0" fontId="38" fillId="59" borderId="49" applyNumberFormat="0" applyAlignment="0" applyProtection="0"/>
    <xf numFmtId="170" fontId="12" fillId="0" borderId="53">
      <alignment vertical="center"/>
    </xf>
    <xf numFmtId="0" fontId="48" fillId="45" borderId="49" applyNumberFormat="0" applyAlignment="0" applyProtection="0"/>
    <xf numFmtId="0" fontId="48" fillId="45" borderId="49" applyNumberFormat="0" applyAlignment="0" applyProtection="0"/>
    <xf numFmtId="170" fontId="14" fillId="5" borderId="53">
      <alignment horizontal="right" vertical="center"/>
    </xf>
    <xf numFmtId="170" fontId="14" fillId="5" borderId="53">
      <alignment horizontal="right" vertical="center"/>
    </xf>
    <xf numFmtId="164" fontId="14" fillId="5" borderId="53">
      <alignment horizontal="right" vertical="center"/>
    </xf>
    <xf numFmtId="170" fontId="12" fillId="0" borderId="53">
      <alignment vertical="center"/>
    </xf>
    <xf numFmtId="0" fontId="12" fillId="0" borderId="53">
      <alignment vertical="center"/>
    </xf>
    <xf numFmtId="0" fontId="12" fillId="63" borderId="50" applyNumberFormat="0" applyFont="0" applyAlignment="0" applyProtection="0"/>
    <xf numFmtId="0" fontId="53" fillId="59" borderId="51" applyNumberFormat="0" applyAlignment="0" applyProtection="0"/>
    <xf numFmtId="0" fontId="12" fillId="63" borderId="50" applyNumberFormat="0" applyFont="0" applyAlignment="0" applyProtection="0"/>
    <xf numFmtId="170" fontId="14" fillId="5" borderId="53">
      <alignment horizontal="right" vertical="center"/>
    </xf>
    <xf numFmtId="0" fontId="38" fillId="59" borderId="49" applyNumberFormat="0" applyAlignment="0" applyProtection="0"/>
    <xf numFmtId="0" fontId="53" fillId="59" borderId="51"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53" fillId="59" borderId="51" applyNumberFormat="0" applyAlignment="0" applyProtection="0"/>
    <xf numFmtId="0" fontId="48" fillId="45" borderId="49" applyNumberFormat="0" applyAlignment="0" applyProtection="0"/>
    <xf numFmtId="0" fontId="53" fillId="59" borderId="51" applyNumberFormat="0" applyAlignment="0" applyProtection="0"/>
    <xf numFmtId="170" fontId="12" fillId="0" borderId="53">
      <alignment vertical="center"/>
    </xf>
    <xf numFmtId="0" fontId="12" fillId="63" borderId="50" applyNumberFormat="0" applyFont="0" applyAlignment="0" applyProtection="0"/>
    <xf numFmtId="0" fontId="38" fillId="59"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12" fillId="63" borderId="50" applyNumberFormat="0" applyFont="0" applyAlignment="0" applyProtection="0"/>
    <xf numFmtId="0" fontId="48" fillId="45" borderId="49" applyNumberFormat="0" applyAlignment="0" applyProtection="0"/>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170" fontId="14" fillId="5" borderId="53">
      <alignment horizontal="right" vertical="center"/>
    </xf>
    <xf numFmtId="0" fontId="12" fillId="0" borderId="53">
      <alignment vertical="center"/>
    </xf>
    <xf numFmtId="0" fontId="12" fillId="0" borderId="53">
      <alignment vertical="center"/>
    </xf>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170" fontId="12" fillId="0" borderId="53">
      <alignment vertical="center"/>
    </xf>
    <xf numFmtId="170" fontId="12" fillId="0" borderId="53">
      <alignment vertical="center"/>
    </xf>
    <xf numFmtId="164" fontId="14" fillId="5" borderId="53">
      <alignment horizontal="right" vertical="center"/>
    </xf>
    <xf numFmtId="0" fontId="53" fillId="59" borderId="51" applyNumberFormat="0" applyAlignment="0" applyProtection="0"/>
    <xf numFmtId="0" fontId="55" fillId="0" borderId="52" applyNumberFormat="0" applyFill="0" applyAlignment="0" applyProtection="0"/>
    <xf numFmtId="0" fontId="12" fillId="0" borderId="53">
      <alignment vertical="center"/>
    </xf>
    <xf numFmtId="0" fontId="12" fillId="63" borderId="50" applyNumberFormat="0" applyFont="0" applyAlignment="0" applyProtection="0"/>
    <xf numFmtId="170" fontId="12" fillId="0" borderId="53">
      <alignment vertical="center"/>
    </xf>
    <xf numFmtId="170" fontId="12" fillId="0" borderId="53">
      <alignment vertical="center"/>
    </xf>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0" fontId="38" fillId="59" borderId="49" applyNumberFormat="0" applyAlignment="0" applyProtection="0"/>
    <xf numFmtId="0" fontId="12" fillId="0" borderId="53">
      <alignment vertical="center"/>
    </xf>
    <xf numFmtId="0" fontId="12" fillId="0" borderId="53">
      <alignment vertical="center"/>
    </xf>
    <xf numFmtId="170" fontId="14" fillId="5" borderId="53">
      <alignment horizontal="right" vertical="center"/>
    </xf>
    <xf numFmtId="0" fontId="38" fillId="59" borderId="49" applyNumberFormat="0" applyAlignment="0" applyProtection="0"/>
    <xf numFmtId="164" fontId="14" fillId="5" borderId="53">
      <alignment horizontal="right" vertical="center"/>
    </xf>
    <xf numFmtId="0" fontId="55" fillId="0" borderId="52" applyNumberFormat="0" applyFill="0" applyAlignment="0" applyProtection="0"/>
    <xf numFmtId="170" fontId="14" fillId="5" borderId="53">
      <alignment horizontal="right" vertical="center"/>
    </xf>
    <xf numFmtId="0" fontId="53" fillId="59" borderId="51" applyNumberFormat="0" applyAlignment="0" applyProtection="0"/>
    <xf numFmtId="0" fontId="12" fillId="0" borderId="53">
      <alignment vertical="center"/>
    </xf>
    <xf numFmtId="0" fontId="53" fillId="59" borderId="51" applyNumberFormat="0" applyAlignment="0" applyProtection="0"/>
    <xf numFmtId="0" fontId="48" fillId="45" borderId="49" applyNumberFormat="0" applyAlignment="0" applyProtection="0"/>
    <xf numFmtId="0" fontId="12" fillId="0" borderId="53">
      <alignment vertical="center"/>
    </xf>
    <xf numFmtId="164" fontId="14" fillId="5" borderId="53">
      <alignment horizontal="right" vertical="center"/>
    </xf>
    <xf numFmtId="170" fontId="14" fillId="5" borderId="59">
      <alignment horizontal="right" vertical="center"/>
    </xf>
    <xf numFmtId="0" fontId="48" fillId="45" borderId="55" applyNumberFormat="0" applyAlignment="0" applyProtection="0"/>
    <xf numFmtId="0" fontId="48" fillId="45" borderId="55" applyNumberFormat="0" applyAlignment="0" applyProtection="0"/>
    <xf numFmtId="0" fontId="53" fillId="59" borderId="57" applyNumberFormat="0" applyAlignment="0" applyProtection="0"/>
    <xf numFmtId="0" fontId="12" fillId="63" borderId="56" applyNumberFormat="0" applyFont="0" applyAlignment="0" applyProtection="0"/>
    <xf numFmtId="170" fontId="14" fillId="5" borderId="59">
      <alignment horizontal="right" vertical="center"/>
    </xf>
    <xf numFmtId="0" fontId="12" fillId="0" borderId="59">
      <alignment vertical="center"/>
    </xf>
    <xf numFmtId="0" fontId="12" fillId="63" borderId="56" applyNumberFormat="0" applyFont="0" applyAlignment="0" applyProtection="0"/>
    <xf numFmtId="164" fontId="14" fillId="5" borderId="59">
      <alignment horizontal="right" vertical="center"/>
    </xf>
    <xf numFmtId="170" fontId="14" fillId="5" borderId="59">
      <alignment horizontal="right" vertical="center"/>
    </xf>
    <xf numFmtId="164" fontId="14" fillId="5" borderId="59">
      <alignment horizontal="right" vertical="center"/>
    </xf>
    <xf numFmtId="164" fontId="14" fillId="5" borderId="59">
      <alignment horizontal="right" vertical="center"/>
    </xf>
    <xf numFmtId="0" fontId="38" fillId="59" borderId="55" applyNumberFormat="0" applyAlignment="0" applyProtection="0"/>
    <xf numFmtId="0" fontId="12" fillId="0" borderId="59">
      <alignment vertical="center"/>
    </xf>
    <xf numFmtId="0" fontId="55" fillId="0" borderId="58" applyNumberFormat="0" applyFill="0" applyAlignment="0" applyProtection="0"/>
    <xf numFmtId="0" fontId="53" fillId="59" borderId="51" applyNumberFormat="0" applyAlignment="0" applyProtection="0"/>
    <xf numFmtId="164" fontId="14" fillId="5" borderId="53">
      <alignment horizontal="right" vertical="center"/>
    </xf>
    <xf numFmtId="0" fontId="53" fillId="59" borderId="51" applyNumberFormat="0" applyAlignment="0" applyProtection="0"/>
    <xf numFmtId="0" fontId="38" fillId="59" borderId="49" applyNumberFormat="0" applyAlignment="0" applyProtection="0"/>
    <xf numFmtId="170" fontId="12" fillId="0" borderId="53">
      <alignment vertical="center"/>
    </xf>
    <xf numFmtId="170" fontId="12" fillId="0" borderId="53">
      <alignment vertical="center"/>
    </xf>
    <xf numFmtId="0" fontId="38" fillId="59" borderId="49" applyNumberFormat="0" applyAlignment="0" applyProtection="0"/>
    <xf numFmtId="0" fontId="55" fillId="0" borderId="52" applyNumberFormat="0" applyFill="0" applyAlignment="0" applyProtection="0"/>
    <xf numFmtId="170" fontId="14" fillId="5" borderId="53">
      <alignment horizontal="right" vertical="center"/>
    </xf>
    <xf numFmtId="170" fontId="12" fillId="0" borderId="53">
      <alignment vertical="center"/>
    </xf>
    <xf numFmtId="0" fontId="12" fillId="0" borderId="53">
      <alignment vertical="center"/>
    </xf>
    <xf numFmtId="0" fontId="48" fillId="45" borderId="49" applyNumberFormat="0" applyAlignment="0" applyProtection="0"/>
    <xf numFmtId="0" fontId="53" fillId="59" borderId="57" applyNumberFormat="0" applyAlignment="0" applyProtection="0"/>
    <xf numFmtId="164" fontId="14" fillId="5" borderId="53">
      <alignment horizontal="right" vertical="center"/>
    </xf>
    <xf numFmtId="0" fontId="48" fillId="45" borderId="49" applyNumberFormat="0" applyAlignment="0" applyProtection="0"/>
    <xf numFmtId="164" fontId="14" fillId="5" borderId="53">
      <alignment horizontal="right" vertical="center"/>
    </xf>
    <xf numFmtId="0" fontId="12" fillId="0" borderId="59">
      <alignment vertical="center"/>
    </xf>
    <xf numFmtId="0" fontId="38" fillId="59" borderId="55" applyNumberFormat="0" applyAlignment="0" applyProtection="0"/>
    <xf numFmtId="0" fontId="55" fillId="0" borderId="58" applyNumberFormat="0" applyFill="0" applyAlignment="0" applyProtection="0"/>
    <xf numFmtId="0" fontId="53" fillId="59" borderId="57" applyNumberFormat="0" applyAlignment="0" applyProtection="0"/>
    <xf numFmtId="170" fontId="12" fillId="0" borderId="59">
      <alignment vertical="center"/>
    </xf>
    <xf numFmtId="0" fontId="48" fillId="45" borderId="55" applyNumberFormat="0" applyAlignment="0" applyProtection="0"/>
    <xf numFmtId="0" fontId="53" fillId="59" borderId="57" applyNumberFormat="0" applyAlignment="0" applyProtection="0"/>
    <xf numFmtId="0" fontId="12" fillId="0" borderId="59">
      <alignment vertical="center"/>
    </xf>
    <xf numFmtId="0" fontId="53" fillId="59" borderId="57" applyNumberFormat="0" applyAlignment="0" applyProtection="0"/>
    <xf numFmtId="164" fontId="14" fillId="5" borderId="59">
      <alignment horizontal="right" vertical="center"/>
    </xf>
    <xf numFmtId="0" fontId="12" fillId="63" borderId="56" applyNumberFormat="0" applyFont="0" applyAlignment="0" applyProtection="0"/>
    <xf numFmtId="0" fontId="12" fillId="63" borderId="56" applyNumberFormat="0" applyFont="0" applyAlignment="0" applyProtection="0"/>
    <xf numFmtId="170" fontId="14" fillId="5" borderId="59">
      <alignment horizontal="right" vertical="center"/>
    </xf>
    <xf numFmtId="0" fontId="53" fillId="59" borderId="51" applyNumberFormat="0" applyAlignment="0" applyProtection="0"/>
    <xf numFmtId="0" fontId="38" fillId="59" borderId="55" applyNumberFormat="0" applyAlignment="0" applyProtection="0"/>
    <xf numFmtId="0" fontId="38" fillId="59" borderId="60" applyNumberFormat="0" applyAlignment="0" applyProtection="0"/>
    <xf numFmtId="0" fontId="12" fillId="63" borderId="50" applyNumberFormat="0" applyFont="0" applyAlignment="0" applyProtection="0"/>
    <xf numFmtId="0" fontId="53" fillId="59" borderId="51" applyNumberFormat="0" applyAlignment="0" applyProtection="0"/>
    <xf numFmtId="164" fontId="14" fillId="5" borderId="59">
      <alignment horizontal="right" vertical="center"/>
    </xf>
    <xf numFmtId="164" fontId="14" fillId="5" borderId="59">
      <alignment horizontal="right" vertical="center"/>
    </xf>
    <xf numFmtId="0" fontId="12" fillId="0" borderId="59">
      <alignment vertical="center"/>
    </xf>
    <xf numFmtId="0" fontId="12" fillId="0" borderId="59">
      <alignment vertical="center"/>
    </xf>
    <xf numFmtId="0" fontId="55" fillId="0" borderId="58" applyNumberFormat="0" applyFill="0" applyAlignment="0" applyProtection="0"/>
    <xf numFmtId="0" fontId="53" fillId="59" borderId="57" applyNumberFormat="0" applyAlignment="0" applyProtection="0"/>
    <xf numFmtId="0" fontId="55" fillId="0" borderId="58" applyNumberFormat="0" applyFill="0" applyAlignment="0" applyProtection="0"/>
    <xf numFmtId="0" fontId="12" fillId="0" borderId="59">
      <alignment vertical="center"/>
    </xf>
    <xf numFmtId="0" fontId="53" fillId="59" borderId="57" applyNumberFormat="0" applyAlignment="0" applyProtection="0"/>
    <xf numFmtId="0" fontId="38" fillId="59" borderId="55" applyNumberFormat="0" applyAlignment="0" applyProtection="0"/>
    <xf numFmtId="0" fontId="12" fillId="0" borderId="59">
      <alignment vertical="center"/>
    </xf>
    <xf numFmtId="170" fontId="14" fillId="5" borderId="59">
      <alignment horizontal="right" vertical="center"/>
    </xf>
    <xf numFmtId="0" fontId="12" fillId="0" borderId="59">
      <alignment vertical="center"/>
    </xf>
    <xf numFmtId="0" fontId="12" fillId="63" borderId="56" applyNumberFormat="0" applyFont="0" applyAlignment="0" applyProtection="0"/>
    <xf numFmtId="0" fontId="48" fillId="45" borderId="60" applyNumberFormat="0" applyAlignment="0" applyProtection="0"/>
    <xf numFmtId="0" fontId="55" fillId="0" borderId="58" applyNumberFormat="0" applyFill="0" applyAlignment="0" applyProtection="0"/>
    <xf numFmtId="170" fontId="14" fillId="5" borderId="53">
      <alignment horizontal="right" vertical="center"/>
    </xf>
    <xf numFmtId="0" fontId="12" fillId="63" borderId="50" applyNumberFormat="0" applyFont="0" applyAlignment="0" applyProtection="0"/>
    <xf numFmtId="0" fontId="38" fillId="59" borderId="49" applyNumberFormat="0" applyAlignment="0" applyProtection="0"/>
    <xf numFmtId="0" fontId="55" fillId="0" borderId="52" applyNumberFormat="0" applyFill="0" applyAlignment="0" applyProtection="0"/>
    <xf numFmtId="170" fontId="12" fillId="0" borderId="53">
      <alignment vertical="center"/>
    </xf>
    <xf numFmtId="0" fontId="12" fillId="0" borderId="53">
      <alignment vertical="center"/>
    </xf>
    <xf numFmtId="0" fontId="12" fillId="0" borderId="53">
      <alignment vertical="center"/>
    </xf>
    <xf numFmtId="0" fontId="12" fillId="63" borderId="50" applyNumberFormat="0" applyFont="0" applyAlignment="0" applyProtection="0"/>
    <xf numFmtId="0" fontId="53" fillId="59" borderId="51" applyNumberFormat="0" applyAlignment="0" applyProtection="0"/>
    <xf numFmtId="170" fontId="14" fillId="5" borderId="53">
      <alignment horizontal="right" vertical="center"/>
    </xf>
    <xf numFmtId="0" fontId="12" fillId="0" borderId="53">
      <alignment vertical="center"/>
    </xf>
    <xf numFmtId="0" fontId="12" fillId="0" borderId="53">
      <alignment vertical="center"/>
    </xf>
    <xf numFmtId="0" fontId="12" fillId="63" borderId="50" applyNumberFormat="0" applyFont="0" applyAlignment="0" applyProtection="0"/>
    <xf numFmtId="0" fontId="55" fillId="0" borderId="52" applyNumberFormat="0" applyFill="0" applyAlignment="0" applyProtection="0"/>
    <xf numFmtId="0" fontId="38" fillId="59" borderId="49" applyNumberFormat="0" applyAlignment="0" applyProtection="0"/>
    <xf numFmtId="170" fontId="12" fillId="0" borderId="53">
      <alignment vertical="center"/>
    </xf>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48" fillId="45" borderId="55" applyNumberFormat="0" applyAlignment="0" applyProtection="0"/>
    <xf numFmtId="0" fontId="38" fillId="59" borderId="55" applyNumberFormat="0" applyAlignment="0" applyProtection="0"/>
    <xf numFmtId="0" fontId="53" fillId="59" borderId="57" applyNumberFormat="0" applyAlignment="0" applyProtection="0"/>
    <xf numFmtId="0" fontId="38" fillId="59" borderId="55" applyNumberFormat="0" applyAlignment="0" applyProtection="0"/>
    <xf numFmtId="0" fontId="53" fillId="59" borderId="57" applyNumberFormat="0" applyAlignment="0" applyProtection="0"/>
    <xf numFmtId="0" fontId="48" fillId="45" borderId="55" applyNumberFormat="0" applyAlignment="0" applyProtection="0"/>
    <xf numFmtId="0" fontId="12" fillId="0" borderId="59">
      <alignment vertical="center"/>
    </xf>
    <xf numFmtId="0" fontId="48" fillId="45" borderId="55" applyNumberFormat="0" applyAlignment="0" applyProtection="0"/>
    <xf numFmtId="170" fontId="12" fillId="0" borderId="59">
      <alignment vertical="center"/>
    </xf>
    <xf numFmtId="0" fontId="48" fillId="45" borderId="55" applyNumberFormat="0" applyAlignment="0" applyProtection="0"/>
    <xf numFmtId="0" fontId="48" fillId="45"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38" fillId="59" borderId="55" applyNumberFormat="0" applyAlignment="0" applyProtection="0"/>
    <xf numFmtId="0" fontId="38" fillId="59" borderId="55" applyNumberFormat="0" applyAlignment="0" applyProtection="0"/>
    <xf numFmtId="170" fontId="14" fillId="5" borderId="59">
      <alignment horizontal="right" vertical="center"/>
    </xf>
    <xf numFmtId="0" fontId="38" fillId="59" borderId="55" applyNumberFormat="0" applyAlignment="0" applyProtection="0"/>
    <xf numFmtId="170" fontId="12" fillId="0" borderId="59">
      <alignment vertical="center"/>
    </xf>
    <xf numFmtId="164" fontId="14" fillId="5" borderId="64">
      <alignment horizontal="right" vertical="center"/>
    </xf>
    <xf numFmtId="0" fontId="12" fillId="0" borderId="59">
      <alignment vertical="center"/>
    </xf>
    <xf numFmtId="0" fontId="53" fillId="59" borderId="57" applyNumberFormat="0" applyAlignment="0" applyProtection="0"/>
    <xf numFmtId="164" fontId="14" fillId="5" borderId="59">
      <alignment horizontal="right" vertical="center"/>
    </xf>
    <xf numFmtId="0" fontId="12" fillId="0" borderId="59">
      <alignment vertical="center"/>
    </xf>
    <xf numFmtId="164" fontId="14" fillId="5" borderId="59">
      <alignment horizontal="right" vertical="center"/>
    </xf>
    <xf numFmtId="0" fontId="48" fillId="45" borderId="55" applyNumberFormat="0" applyAlignment="0" applyProtection="0"/>
    <xf numFmtId="0" fontId="12" fillId="63" borderId="56" applyNumberFormat="0" applyFont="0" applyAlignment="0" applyProtection="0"/>
    <xf numFmtId="0" fontId="48" fillId="45" borderId="55" applyNumberFormat="0" applyAlignment="0" applyProtection="0"/>
    <xf numFmtId="0" fontId="55" fillId="0" borderId="58" applyNumberFormat="0" applyFill="0" applyAlignment="0" applyProtection="0"/>
    <xf numFmtId="0" fontId="12" fillId="0" borderId="59">
      <alignment vertical="center"/>
    </xf>
    <xf numFmtId="164" fontId="14" fillId="5" borderId="59">
      <alignment horizontal="right" vertical="center"/>
    </xf>
    <xf numFmtId="0" fontId="55" fillId="0" borderId="58" applyNumberFormat="0" applyFill="0" applyAlignment="0" applyProtection="0"/>
    <xf numFmtId="170" fontId="14" fillId="5" borderId="53">
      <alignment horizontal="right" vertical="center"/>
    </xf>
    <xf numFmtId="0" fontId="55" fillId="0" borderId="52" applyNumberFormat="0" applyFill="0" applyAlignment="0" applyProtection="0"/>
    <xf numFmtId="0" fontId="12" fillId="0" borderId="53">
      <alignment vertical="center"/>
    </xf>
    <xf numFmtId="0" fontId="55" fillId="0" borderId="58" applyNumberFormat="0" applyFill="0" applyAlignment="0" applyProtection="0"/>
    <xf numFmtId="0" fontId="55" fillId="0" borderId="58" applyNumberFormat="0" applyFill="0" applyAlignment="0" applyProtection="0"/>
    <xf numFmtId="164" fontId="14" fillId="5" borderId="59">
      <alignment horizontal="right" vertical="center"/>
    </xf>
    <xf numFmtId="164" fontId="14" fillId="5" borderId="59">
      <alignment horizontal="right" vertical="center"/>
    </xf>
    <xf numFmtId="170" fontId="14" fillId="5" borderId="59">
      <alignment horizontal="right" vertical="center"/>
    </xf>
    <xf numFmtId="170" fontId="14" fillId="5" borderId="59">
      <alignment horizontal="right" vertical="center"/>
    </xf>
    <xf numFmtId="164" fontId="14" fillId="5" borderId="59">
      <alignment horizontal="right" vertical="center"/>
    </xf>
    <xf numFmtId="0" fontId="48" fillId="45" borderId="55" applyNumberFormat="0" applyAlignment="0" applyProtection="0"/>
    <xf numFmtId="0" fontId="12" fillId="0" borderId="59">
      <alignment vertical="center"/>
    </xf>
    <xf numFmtId="0" fontId="53" fillId="59" borderId="57" applyNumberFormat="0" applyAlignment="0" applyProtection="0"/>
    <xf numFmtId="0" fontId="38" fillId="59" borderId="55" applyNumberFormat="0" applyAlignment="0" applyProtection="0"/>
    <xf numFmtId="0" fontId="12" fillId="63" borderId="56" applyNumberFormat="0" applyFont="0" applyAlignment="0" applyProtection="0"/>
    <xf numFmtId="0" fontId="55" fillId="0" borderId="58" applyNumberFormat="0" applyFill="0" applyAlignment="0" applyProtection="0"/>
    <xf numFmtId="170" fontId="12" fillId="0" borderId="59">
      <alignment vertical="center"/>
    </xf>
    <xf numFmtId="0" fontId="12" fillId="0" borderId="59">
      <alignment vertical="center"/>
    </xf>
    <xf numFmtId="164" fontId="14" fillId="5" borderId="53">
      <alignment horizontal="right" vertical="center"/>
    </xf>
    <xf numFmtId="0" fontId="53" fillId="59" borderId="57" applyNumberFormat="0" applyAlignment="0" applyProtection="0"/>
    <xf numFmtId="170" fontId="14" fillId="5" borderId="59">
      <alignment horizontal="right" vertical="center"/>
    </xf>
    <xf numFmtId="0" fontId="12" fillId="0" borderId="53">
      <alignment vertical="center"/>
    </xf>
    <xf numFmtId="0" fontId="12" fillId="0" borderId="53">
      <alignment vertical="center"/>
    </xf>
    <xf numFmtId="0" fontId="55" fillId="0" borderId="52" applyNumberFormat="0" applyFill="0" applyAlignment="0" applyProtection="0"/>
    <xf numFmtId="0" fontId="48" fillId="45" borderId="49" applyNumberFormat="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12" fillId="63" borderId="56" applyNumberFormat="0" applyFont="0" applyAlignment="0" applyProtection="0"/>
    <xf numFmtId="164" fontId="14" fillId="5" borderId="59">
      <alignment horizontal="right" vertical="center"/>
    </xf>
    <xf numFmtId="0" fontId="48" fillId="45" borderId="55" applyNumberFormat="0" applyAlignment="0" applyProtection="0"/>
    <xf numFmtId="0" fontId="12" fillId="0" borderId="59">
      <alignment vertical="center"/>
    </xf>
    <xf numFmtId="0" fontId="38" fillId="59" borderId="55" applyNumberFormat="0" applyAlignment="0" applyProtection="0"/>
    <xf numFmtId="0" fontId="12" fillId="0" borderId="59">
      <alignment vertical="center"/>
    </xf>
    <xf numFmtId="0" fontId="48" fillId="45" borderId="55" applyNumberFormat="0" applyAlignment="0" applyProtection="0"/>
    <xf numFmtId="164" fontId="14" fillId="5" borderId="59">
      <alignment horizontal="right" vertical="center"/>
    </xf>
    <xf numFmtId="0" fontId="38" fillId="59" borderId="55" applyNumberFormat="0" applyAlignment="0" applyProtection="0"/>
    <xf numFmtId="0" fontId="48" fillId="45" borderId="55" applyNumberFormat="0" applyAlignment="0" applyProtection="0"/>
    <xf numFmtId="164" fontId="14" fillId="5" borderId="59">
      <alignment horizontal="right" vertical="center"/>
    </xf>
    <xf numFmtId="0" fontId="38" fillId="59" borderId="55" applyNumberFormat="0" applyAlignment="0" applyProtection="0"/>
    <xf numFmtId="0" fontId="38" fillId="59" borderId="55" applyNumberFormat="0" applyAlignment="0" applyProtection="0"/>
    <xf numFmtId="164" fontId="14" fillId="5" borderId="59">
      <alignment horizontal="right" vertical="center"/>
    </xf>
    <xf numFmtId="0" fontId="38" fillId="59" borderId="55" applyNumberFormat="0" applyAlignment="0" applyProtection="0"/>
    <xf numFmtId="0" fontId="55" fillId="0" borderId="58" applyNumberFormat="0" applyFill="0" applyAlignment="0" applyProtection="0"/>
    <xf numFmtId="170" fontId="14" fillId="5" borderId="59">
      <alignment horizontal="right" vertical="center"/>
    </xf>
    <xf numFmtId="0" fontId="12" fillId="63" borderId="56" applyNumberFormat="0" applyFont="0" applyAlignment="0" applyProtection="0"/>
    <xf numFmtId="170" fontId="12" fillId="0" borderId="59">
      <alignment vertical="center"/>
    </xf>
    <xf numFmtId="170" fontId="14" fillId="5" borderId="59">
      <alignment horizontal="right" vertical="center"/>
    </xf>
    <xf numFmtId="0" fontId="55" fillId="0" borderId="58" applyNumberFormat="0" applyFill="0" applyAlignment="0" applyProtection="0"/>
    <xf numFmtId="0" fontId="53" fillId="59" borderId="57" applyNumberFormat="0" applyAlignment="0" applyProtection="0"/>
    <xf numFmtId="0" fontId="12" fillId="0" borderId="59">
      <alignment vertical="center"/>
    </xf>
    <xf numFmtId="0" fontId="55" fillId="0" borderId="58" applyNumberFormat="0" applyFill="0" applyAlignment="0" applyProtection="0"/>
    <xf numFmtId="0" fontId="55" fillId="0" borderId="58" applyNumberFormat="0" applyFill="0" applyAlignment="0" applyProtection="0"/>
    <xf numFmtId="170" fontId="12" fillId="0" borderId="59">
      <alignment vertical="center"/>
    </xf>
    <xf numFmtId="164" fontId="14" fillId="5" borderId="59">
      <alignment horizontal="right" vertical="center"/>
    </xf>
    <xf numFmtId="164" fontId="14" fillId="5" borderId="59">
      <alignment horizontal="right" vertical="center"/>
    </xf>
    <xf numFmtId="0" fontId="53" fillId="59" borderId="57" applyNumberFormat="0" applyAlignment="0" applyProtection="0"/>
    <xf numFmtId="0" fontId="55" fillId="0" borderId="58" applyNumberFormat="0" applyFill="0" applyAlignment="0" applyProtection="0"/>
    <xf numFmtId="0" fontId="12" fillId="0" borderId="59">
      <alignment vertical="center"/>
    </xf>
    <xf numFmtId="0" fontId="12" fillId="63" borderId="56" applyNumberFormat="0" applyFont="0" applyAlignment="0" applyProtection="0"/>
    <xf numFmtId="0" fontId="53" fillId="59" borderId="51" applyNumberFormat="0" applyAlignment="0" applyProtection="0"/>
    <xf numFmtId="0" fontId="12" fillId="63" borderId="56" applyNumberFormat="0" applyFont="0" applyAlignment="0" applyProtection="0"/>
    <xf numFmtId="0" fontId="12" fillId="0" borderId="59">
      <alignment vertical="center"/>
    </xf>
    <xf numFmtId="0" fontId="55" fillId="0" borderId="52" applyNumberFormat="0" applyFill="0" applyAlignment="0" applyProtection="0"/>
    <xf numFmtId="0" fontId="48" fillId="45" borderId="49" applyNumberFormat="0" applyAlignment="0" applyProtection="0"/>
    <xf numFmtId="164" fontId="14" fillId="5" borderId="59">
      <alignment horizontal="right" vertical="center"/>
    </xf>
    <xf numFmtId="164" fontId="14" fillId="5" borderId="59">
      <alignment horizontal="right" vertical="center"/>
    </xf>
    <xf numFmtId="170" fontId="12" fillId="0" borderId="59">
      <alignment vertical="center"/>
    </xf>
    <xf numFmtId="0" fontId="12" fillId="0" borderId="59">
      <alignment vertical="center"/>
    </xf>
    <xf numFmtId="0" fontId="48" fillId="45" borderId="55" applyNumberFormat="0" applyAlignment="0" applyProtection="0"/>
    <xf numFmtId="170" fontId="14" fillId="5" borderId="59">
      <alignment horizontal="right" vertical="center"/>
    </xf>
    <xf numFmtId="0" fontId="48" fillId="45" borderId="60" applyNumberFormat="0" applyAlignment="0" applyProtection="0"/>
    <xf numFmtId="0" fontId="53" fillId="59" borderId="57" applyNumberFormat="0" applyAlignment="0" applyProtection="0"/>
    <xf numFmtId="0" fontId="55" fillId="0" borderId="58" applyNumberFormat="0" applyFill="0" applyAlignment="0" applyProtection="0"/>
    <xf numFmtId="0" fontId="38" fillId="59" borderId="60" applyNumberFormat="0" applyAlignment="0" applyProtection="0"/>
    <xf numFmtId="164" fontId="14" fillId="5" borderId="59">
      <alignment horizontal="right" vertical="center"/>
    </xf>
    <xf numFmtId="164" fontId="14" fillId="5" borderId="59">
      <alignment horizontal="right" vertical="center"/>
    </xf>
    <xf numFmtId="0" fontId="12" fillId="63" borderId="56" applyNumberFormat="0" applyFont="0" applyAlignment="0" applyProtection="0"/>
    <xf numFmtId="0" fontId="12" fillId="63" borderId="56" applyNumberFormat="0" applyFont="0" applyAlignment="0" applyProtection="0"/>
    <xf numFmtId="0" fontId="55" fillId="0" borderId="58" applyNumberFormat="0" applyFill="0" applyAlignment="0" applyProtection="0"/>
    <xf numFmtId="170" fontId="14" fillId="5" borderId="59">
      <alignment horizontal="right" vertical="center"/>
    </xf>
    <xf numFmtId="164" fontId="14" fillId="5" borderId="59">
      <alignment horizontal="right" vertical="center"/>
    </xf>
    <xf numFmtId="0" fontId="48" fillId="45" borderId="55" applyNumberFormat="0" applyAlignment="0" applyProtection="0"/>
    <xf numFmtId="164" fontId="14" fillId="5" borderId="53">
      <alignment horizontal="right" vertical="center"/>
    </xf>
    <xf numFmtId="0" fontId="38" fillId="59" borderId="49" applyNumberFormat="0" applyAlignment="0" applyProtection="0"/>
    <xf numFmtId="164" fontId="14" fillId="5" borderId="53">
      <alignment horizontal="right" vertical="center"/>
    </xf>
    <xf numFmtId="164" fontId="14" fillId="5" borderId="53">
      <alignment horizontal="right" vertical="center"/>
    </xf>
    <xf numFmtId="0" fontId="38" fillId="59" borderId="49" applyNumberFormat="0" applyAlignment="0" applyProtection="0"/>
    <xf numFmtId="0" fontId="12" fillId="0" borderId="53">
      <alignment vertical="center"/>
    </xf>
    <xf numFmtId="0" fontId="12" fillId="0" borderId="59">
      <alignment vertical="center"/>
    </xf>
    <xf numFmtId="164" fontId="14" fillId="5" borderId="53">
      <alignment horizontal="right" vertical="center"/>
    </xf>
    <xf numFmtId="0" fontId="38" fillId="59" borderId="55" applyNumberFormat="0" applyAlignment="0" applyProtection="0"/>
    <xf numFmtId="0" fontId="48" fillId="45" borderId="55" applyNumberFormat="0" applyAlignment="0" applyProtection="0"/>
    <xf numFmtId="0" fontId="38" fillId="59" borderId="49" applyNumberFormat="0" applyAlignment="0" applyProtection="0"/>
    <xf numFmtId="0" fontId="12" fillId="0" borderId="59">
      <alignment vertical="center"/>
    </xf>
    <xf numFmtId="0" fontId="12" fillId="63" borderId="50" applyNumberFormat="0" applyFont="0" applyAlignment="0" applyProtection="0"/>
    <xf numFmtId="170" fontId="14" fillId="5" borderId="59">
      <alignment horizontal="right" vertical="center"/>
    </xf>
    <xf numFmtId="0" fontId="12" fillId="0" borderId="53">
      <alignment vertical="center"/>
    </xf>
    <xf numFmtId="0" fontId="48" fillId="45" borderId="55" applyNumberFormat="0" applyAlignment="0" applyProtection="0"/>
    <xf numFmtId="164" fontId="14" fillId="5" borderId="53">
      <alignment horizontal="right" vertical="center"/>
    </xf>
    <xf numFmtId="0" fontId="48" fillId="45" borderId="55" applyNumberFormat="0" applyAlignment="0" applyProtection="0"/>
    <xf numFmtId="0" fontId="38" fillId="59" borderId="55" applyNumberFormat="0" applyAlignment="0" applyProtection="0"/>
    <xf numFmtId="0" fontId="55" fillId="0" borderId="58" applyNumberFormat="0" applyFill="0" applyAlignment="0" applyProtection="0"/>
    <xf numFmtId="170" fontId="14" fillId="5" borderId="59">
      <alignment horizontal="right" vertical="center"/>
    </xf>
    <xf numFmtId="170" fontId="12" fillId="0" borderId="59">
      <alignment vertical="center"/>
    </xf>
    <xf numFmtId="0" fontId="48" fillId="45" borderId="55" applyNumberFormat="0" applyAlignment="0" applyProtection="0"/>
    <xf numFmtId="0" fontId="53" fillId="59" borderId="51" applyNumberFormat="0" applyAlignment="0" applyProtection="0"/>
    <xf numFmtId="0" fontId="12" fillId="63" borderId="56" applyNumberFormat="0" applyFont="0" applyAlignment="0" applyProtection="0"/>
    <xf numFmtId="0" fontId="55" fillId="0" borderId="52" applyNumberFormat="0" applyFill="0" applyAlignment="0" applyProtection="0"/>
    <xf numFmtId="170" fontId="12" fillId="0" borderId="53">
      <alignment vertical="center"/>
    </xf>
    <xf numFmtId="0" fontId="48" fillId="45" borderId="49" applyNumberFormat="0" applyAlignment="0" applyProtection="0"/>
    <xf numFmtId="0" fontId="12" fillId="0" borderId="53">
      <alignment vertical="center"/>
    </xf>
    <xf numFmtId="164" fontId="14" fillId="5" borderId="53">
      <alignment horizontal="right" vertical="center"/>
    </xf>
    <xf numFmtId="170" fontId="14" fillId="5" borderId="53">
      <alignment horizontal="right" vertical="center"/>
    </xf>
    <xf numFmtId="170" fontId="14" fillId="5" borderId="53">
      <alignment horizontal="right" vertical="center"/>
    </xf>
    <xf numFmtId="170" fontId="12" fillId="0" borderId="53">
      <alignment vertical="center"/>
    </xf>
    <xf numFmtId="164" fontId="14" fillId="5" borderId="53">
      <alignment horizontal="right" vertical="center"/>
    </xf>
    <xf numFmtId="0" fontId="53" fillId="59" borderId="57" applyNumberFormat="0" applyAlignment="0" applyProtection="0"/>
    <xf numFmtId="164" fontId="14" fillId="5" borderId="53">
      <alignment horizontal="right" vertical="center"/>
    </xf>
    <xf numFmtId="0" fontId="48" fillId="45" borderId="55" applyNumberFormat="0" applyAlignment="0" applyProtection="0"/>
    <xf numFmtId="0" fontId="53" fillId="59" borderId="57" applyNumberFormat="0" applyAlignment="0" applyProtection="0"/>
    <xf numFmtId="0" fontId="38" fillId="59"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12" fillId="63" borderId="50" applyNumberFormat="0" applyFont="0" applyAlignment="0" applyProtection="0"/>
    <xf numFmtId="0" fontId="48" fillId="45" borderId="49" applyNumberFormat="0" applyAlignment="0" applyProtection="0"/>
    <xf numFmtId="0" fontId="38" fillId="59" borderId="49" applyNumberFormat="0" applyAlignment="0" applyProtection="0"/>
    <xf numFmtId="170" fontId="12" fillId="0" borderId="53">
      <alignmen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48" fillId="45" borderId="49" applyNumberFormat="0" applyAlignment="0" applyProtection="0"/>
    <xf numFmtId="0" fontId="38" fillId="59" borderId="49" applyNumberFormat="0" applyAlignment="0" applyProtection="0"/>
    <xf numFmtId="0" fontId="48" fillId="45" borderId="49" applyNumberFormat="0" applyAlignment="0" applyProtection="0"/>
    <xf numFmtId="164" fontId="14" fillId="5" borderId="53">
      <alignment horizontal="right" vertical="center"/>
    </xf>
    <xf numFmtId="0" fontId="53" fillId="59" borderId="51" applyNumberFormat="0" applyAlignment="0" applyProtection="0"/>
    <xf numFmtId="0" fontId="38" fillId="59" borderId="49"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12" fillId="0" borderId="53">
      <alignment vertical="center"/>
    </xf>
    <xf numFmtId="0" fontId="38" fillId="59" borderId="49" applyNumberFormat="0" applyAlignment="0" applyProtection="0"/>
    <xf numFmtId="0" fontId="53" fillId="59" borderId="51" applyNumberFormat="0" applyAlignment="0" applyProtection="0"/>
    <xf numFmtId="0" fontId="53" fillId="59" borderId="51" applyNumberFormat="0" applyAlignment="0" applyProtection="0"/>
    <xf numFmtId="170" fontId="12" fillId="0" borderId="53">
      <alignment vertical="center"/>
    </xf>
    <xf numFmtId="0" fontId="38" fillId="59" borderId="49" applyNumberFormat="0" applyAlignment="0" applyProtection="0"/>
    <xf numFmtId="164" fontId="14" fillId="5" borderId="53">
      <alignment horizontal="right" vertical="center"/>
    </xf>
    <xf numFmtId="164" fontId="14" fillId="5" borderId="53">
      <alignment horizontal="right" vertical="center"/>
    </xf>
    <xf numFmtId="170" fontId="12" fillId="0" borderId="53">
      <alignment vertical="center"/>
    </xf>
    <xf numFmtId="164" fontId="14" fillId="5" borderId="53">
      <alignment horizontal="right" vertical="center"/>
    </xf>
    <xf numFmtId="0" fontId="38" fillId="59" borderId="49" applyNumberFormat="0" applyAlignment="0" applyProtection="0"/>
    <xf numFmtId="164" fontId="14" fillId="5" borderId="53">
      <alignment horizontal="right" vertical="center"/>
    </xf>
    <xf numFmtId="170" fontId="14" fillId="5" borderId="53">
      <alignment horizontal="right" vertical="center"/>
    </xf>
    <xf numFmtId="170" fontId="14" fillId="5" borderId="53">
      <alignment horizontal="right" vertical="center"/>
    </xf>
    <xf numFmtId="0" fontId="12" fillId="0" borderId="53">
      <alignment vertical="center"/>
    </xf>
    <xf numFmtId="0" fontId="38" fillId="59" borderId="49" applyNumberFormat="0" applyAlignment="0" applyProtection="0"/>
    <xf numFmtId="0" fontId="12" fillId="0" borderId="53">
      <alignment vertical="center"/>
    </xf>
    <xf numFmtId="0" fontId="48" fillId="45" borderId="49" applyNumberFormat="0" applyAlignment="0" applyProtection="0"/>
    <xf numFmtId="0" fontId="12" fillId="0" borderId="59">
      <alignment vertical="center"/>
    </xf>
    <xf numFmtId="164" fontId="14" fillId="5" borderId="59">
      <alignment horizontal="right" vertical="center"/>
    </xf>
    <xf numFmtId="0" fontId="12" fillId="63" borderId="56" applyNumberFormat="0" applyFont="0" applyAlignment="0" applyProtection="0"/>
    <xf numFmtId="0" fontId="55" fillId="0" borderId="58" applyNumberFormat="0" applyFill="0" applyAlignment="0" applyProtection="0"/>
    <xf numFmtId="0" fontId="55" fillId="0" borderId="58" applyNumberFormat="0" applyFill="0" applyAlignment="0" applyProtection="0"/>
    <xf numFmtId="170" fontId="12" fillId="0" borderId="59">
      <alignment vertical="center"/>
    </xf>
    <xf numFmtId="0" fontId="12" fillId="63" borderId="61" applyNumberFormat="0" applyFont="0" applyAlignment="0" applyProtection="0"/>
    <xf numFmtId="0" fontId="53" fillId="59" borderId="57" applyNumberFormat="0" applyAlignment="0" applyProtection="0"/>
    <xf numFmtId="170" fontId="12" fillId="0" borderId="59">
      <alignment vertical="center"/>
    </xf>
    <xf numFmtId="0" fontId="12" fillId="0" borderId="59">
      <alignment vertical="center"/>
    </xf>
    <xf numFmtId="0" fontId="48" fillId="45" borderId="55" applyNumberFormat="0" applyAlignment="0" applyProtection="0"/>
    <xf numFmtId="170" fontId="14" fillId="5" borderId="59">
      <alignment horizontal="right" vertical="center"/>
    </xf>
    <xf numFmtId="0" fontId="12" fillId="63" borderId="56" applyNumberFormat="0" applyFont="0" applyAlignment="0" applyProtection="0"/>
    <xf numFmtId="0" fontId="53" fillId="59" borderId="57" applyNumberFormat="0" applyAlignment="0" applyProtection="0"/>
    <xf numFmtId="0" fontId="12" fillId="63" borderId="56" applyNumberFormat="0" applyFont="0" applyAlignment="0" applyProtection="0"/>
    <xf numFmtId="0" fontId="55" fillId="0" borderId="58" applyNumberFormat="0" applyFill="0" applyAlignment="0" applyProtection="0"/>
    <xf numFmtId="0" fontId="53" fillId="59" borderId="51"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5" fillId="0" borderId="52" applyNumberFormat="0" applyFill="0" applyAlignment="0" applyProtection="0"/>
    <xf numFmtId="0" fontId="55" fillId="0" borderId="52" applyNumberFormat="0" applyFill="0" applyAlignment="0" applyProtection="0"/>
    <xf numFmtId="0" fontId="48" fillId="45" borderId="49" applyNumberFormat="0" applyAlignment="0" applyProtection="0"/>
    <xf numFmtId="0" fontId="53" fillId="59" borderId="51" applyNumberFormat="0" applyAlignment="0" applyProtection="0"/>
    <xf numFmtId="0" fontId="12" fillId="0" borderId="53">
      <alignment vertical="center"/>
    </xf>
    <xf numFmtId="170" fontId="14" fillId="5" borderId="53">
      <alignment horizontal="right" vertical="center"/>
    </xf>
    <xf numFmtId="0" fontId="55" fillId="0" borderId="58" applyNumberFormat="0" applyFill="0" applyAlignment="0" applyProtection="0"/>
    <xf numFmtId="164" fontId="14" fillId="5" borderId="59">
      <alignment horizontal="right" vertical="center"/>
    </xf>
    <xf numFmtId="0" fontId="12" fillId="63" borderId="56" applyNumberFormat="0" applyFont="0" applyAlignment="0" applyProtection="0"/>
    <xf numFmtId="164" fontId="14" fillId="5" borderId="59">
      <alignment horizontal="right" vertical="center"/>
    </xf>
    <xf numFmtId="0" fontId="55" fillId="0" borderId="58" applyNumberFormat="0" applyFill="0" applyAlignment="0" applyProtection="0"/>
    <xf numFmtId="0" fontId="53" fillId="59" borderId="57" applyNumberFormat="0" applyAlignment="0" applyProtection="0"/>
    <xf numFmtId="0" fontId="38" fillId="59" borderId="55" applyNumberFormat="0" applyAlignment="0" applyProtection="0"/>
    <xf numFmtId="164" fontId="14" fillId="5" borderId="59">
      <alignment horizontal="right" vertical="center"/>
    </xf>
    <xf numFmtId="164" fontId="14" fillId="5" borderId="59">
      <alignment horizontal="right" vertical="center"/>
    </xf>
    <xf numFmtId="0" fontId="53" fillId="59" borderId="57" applyNumberFormat="0" applyAlignment="0" applyProtection="0"/>
    <xf numFmtId="0" fontId="48" fillId="45" borderId="55" applyNumberFormat="0" applyAlignment="0" applyProtection="0"/>
    <xf numFmtId="0" fontId="12" fillId="63" borderId="56" applyNumberFormat="0" applyFont="0" applyAlignment="0" applyProtection="0"/>
    <xf numFmtId="0" fontId="12" fillId="63" borderId="56" applyNumberFormat="0" applyFont="0" applyAlignment="0" applyProtection="0"/>
    <xf numFmtId="164" fontId="14" fillId="5" borderId="59">
      <alignment horizontal="right" vertical="center"/>
    </xf>
    <xf numFmtId="0" fontId="55" fillId="0" borderId="58" applyNumberFormat="0" applyFill="0" applyAlignment="0" applyProtection="0"/>
    <xf numFmtId="0" fontId="55" fillId="0" borderId="58" applyNumberFormat="0" applyFill="0" applyAlignment="0" applyProtection="0"/>
    <xf numFmtId="0" fontId="53" fillId="59" borderId="57" applyNumberFormat="0" applyAlignment="0" applyProtection="0"/>
    <xf numFmtId="0" fontId="38" fillId="59" borderId="55" applyNumberFormat="0" applyAlignment="0" applyProtection="0"/>
    <xf numFmtId="0" fontId="55" fillId="0" borderId="58" applyNumberFormat="0" applyFill="0" applyAlignment="0" applyProtection="0"/>
    <xf numFmtId="0" fontId="53" fillId="59" borderId="57" applyNumberFormat="0" applyAlignment="0" applyProtection="0"/>
    <xf numFmtId="0" fontId="53" fillId="59" borderId="57" applyNumberFormat="0" applyAlignment="0" applyProtection="0"/>
    <xf numFmtId="0" fontId="12" fillId="63" borderId="56" applyNumberFormat="0" applyFont="0" applyAlignment="0" applyProtection="0"/>
    <xf numFmtId="0" fontId="55" fillId="0" borderId="58" applyNumberFormat="0" applyFill="0" applyAlignment="0" applyProtection="0"/>
    <xf numFmtId="0" fontId="55" fillId="0" borderId="58" applyNumberFormat="0" applyFill="0" applyAlignment="0" applyProtection="0"/>
    <xf numFmtId="0" fontId="12" fillId="0" borderId="59">
      <alignment vertical="center"/>
    </xf>
    <xf numFmtId="0" fontId="38" fillId="59" borderId="60" applyNumberFormat="0" applyAlignment="0" applyProtection="0"/>
    <xf numFmtId="164" fontId="14" fillId="5" borderId="59">
      <alignment horizontal="right" vertical="center"/>
    </xf>
    <xf numFmtId="0" fontId="48" fillId="45" borderId="55" applyNumberFormat="0" applyAlignment="0" applyProtection="0"/>
    <xf numFmtId="0" fontId="38" fillId="59"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55" fillId="0" borderId="58" applyNumberFormat="0" applyFill="0" applyAlignment="0" applyProtection="0"/>
    <xf numFmtId="0" fontId="55" fillId="0" borderId="58" applyNumberFormat="0" applyFill="0" applyAlignment="0" applyProtection="0"/>
    <xf numFmtId="164" fontId="14" fillId="5" borderId="59">
      <alignment horizontal="right" vertical="center"/>
    </xf>
    <xf numFmtId="164" fontId="14" fillId="5" borderId="59">
      <alignment horizontal="right" vertical="center"/>
    </xf>
    <xf numFmtId="0" fontId="12" fillId="63" borderId="56" applyNumberFormat="0" applyFont="0" applyAlignment="0" applyProtection="0"/>
    <xf numFmtId="164" fontId="14" fillId="5" borderId="59">
      <alignment horizontal="right" vertical="center"/>
    </xf>
    <xf numFmtId="0" fontId="38" fillId="59" borderId="55" applyNumberFormat="0" applyAlignment="0" applyProtection="0"/>
    <xf numFmtId="164" fontId="14" fillId="5" borderId="59">
      <alignment horizontal="right" vertical="center"/>
    </xf>
    <xf numFmtId="164" fontId="14" fillId="5" borderId="59">
      <alignment horizontal="right" vertical="center"/>
    </xf>
    <xf numFmtId="170" fontId="14" fillId="5" borderId="59">
      <alignment horizontal="right" vertical="center"/>
    </xf>
    <xf numFmtId="0" fontId="12" fillId="0" borderId="59">
      <alignment vertical="center"/>
    </xf>
    <xf numFmtId="0" fontId="38" fillId="59" borderId="55" applyNumberFormat="0" applyAlignment="0" applyProtection="0"/>
    <xf numFmtId="0" fontId="48" fillId="45" borderId="55" applyNumberFormat="0" applyAlignment="0" applyProtection="0"/>
    <xf numFmtId="0" fontId="12" fillId="0" borderId="59">
      <alignment vertical="center"/>
    </xf>
    <xf numFmtId="0" fontId="48" fillId="45" borderId="55" applyNumberFormat="0" applyAlignment="0" applyProtection="0"/>
    <xf numFmtId="0" fontId="48" fillId="45" borderId="55" applyNumberFormat="0" applyAlignment="0" applyProtection="0"/>
    <xf numFmtId="0" fontId="12" fillId="0" borderId="59">
      <alignment vertical="center"/>
    </xf>
    <xf numFmtId="170" fontId="12" fillId="0" borderId="53">
      <alignment vertical="center"/>
    </xf>
    <xf numFmtId="0" fontId="12" fillId="0" borderId="59">
      <alignment vertical="center"/>
    </xf>
    <xf numFmtId="0" fontId="12" fillId="0" borderId="59">
      <alignment vertical="center"/>
    </xf>
    <xf numFmtId="0" fontId="12" fillId="0" borderId="59">
      <alignment vertical="center"/>
    </xf>
    <xf numFmtId="0" fontId="12" fillId="0" borderId="59">
      <alignment vertical="center"/>
    </xf>
    <xf numFmtId="170" fontId="14" fillId="5" borderId="59">
      <alignment horizontal="right" vertical="center"/>
    </xf>
    <xf numFmtId="0" fontId="55" fillId="0" borderId="58" applyNumberFormat="0" applyFill="0" applyAlignment="0" applyProtection="0"/>
    <xf numFmtId="0" fontId="12" fillId="63" borderId="56" applyNumberFormat="0" applyFont="0" applyAlignment="0" applyProtection="0"/>
    <xf numFmtId="0" fontId="48" fillId="45"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164" fontId="14" fillId="5" borderId="59">
      <alignment horizontal="right" vertical="center"/>
    </xf>
    <xf numFmtId="0" fontId="55" fillId="0" borderId="58" applyNumberFormat="0" applyFill="0" applyAlignment="0" applyProtection="0"/>
    <xf numFmtId="0" fontId="48" fillId="45" borderId="55" applyNumberFormat="0" applyAlignment="0" applyProtection="0"/>
    <xf numFmtId="0" fontId="12" fillId="63" borderId="56" applyNumberFormat="0" applyFont="0" applyAlignment="0" applyProtection="0"/>
    <xf numFmtId="0" fontId="38" fillId="59" borderId="55" applyNumberFormat="0" applyAlignment="0" applyProtection="0"/>
    <xf numFmtId="0" fontId="12" fillId="0" borderId="64">
      <alignment vertical="center"/>
    </xf>
    <xf numFmtId="0" fontId="48" fillId="45" borderId="55" applyNumberFormat="0" applyAlignment="0" applyProtection="0"/>
    <xf numFmtId="170" fontId="14" fillId="5" borderId="59">
      <alignment horizontal="right" vertical="center"/>
    </xf>
    <xf numFmtId="0" fontId="48" fillId="45" borderId="55" applyNumberFormat="0" applyAlignment="0" applyProtection="0"/>
    <xf numFmtId="164" fontId="14" fillId="5" borderId="59">
      <alignment horizontal="right" vertical="center"/>
    </xf>
    <xf numFmtId="0" fontId="53" fillId="59" borderId="62" applyNumberFormat="0" applyAlignment="0" applyProtection="0"/>
    <xf numFmtId="0" fontId="48" fillId="45" borderId="55" applyNumberFormat="0" applyAlignment="0" applyProtection="0"/>
    <xf numFmtId="164" fontId="14" fillId="5" borderId="59">
      <alignment horizontal="right" vertical="center"/>
    </xf>
    <xf numFmtId="170" fontId="12" fillId="0" borderId="59">
      <alignment vertical="center"/>
    </xf>
    <xf numFmtId="0" fontId="12" fillId="0" borderId="59">
      <alignment vertical="center"/>
    </xf>
    <xf numFmtId="0" fontId="48" fillId="45" borderId="55" applyNumberFormat="0" applyAlignment="0" applyProtection="0"/>
    <xf numFmtId="0" fontId="48" fillId="45" borderId="55" applyNumberFormat="0" applyAlignment="0" applyProtection="0"/>
    <xf numFmtId="0" fontId="12" fillId="0" borderId="59">
      <alignment vertical="center"/>
    </xf>
    <xf numFmtId="0" fontId="53" fillId="59" borderId="57" applyNumberFormat="0" applyAlignment="0" applyProtection="0"/>
    <xf numFmtId="170" fontId="14" fillId="5" borderId="59">
      <alignment horizontal="right" vertical="center"/>
    </xf>
    <xf numFmtId="0" fontId="53" fillId="59" borderId="62" applyNumberFormat="0" applyAlignment="0" applyProtection="0"/>
    <xf numFmtId="0" fontId="55" fillId="0" borderId="58" applyNumberFormat="0" applyFill="0" applyAlignment="0" applyProtection="0"/>
    <xf numFmtId="0" fontId="12" fillId="0" borderId="59">
      <alignment vertical="center"/>
    </xf>
    <xf numFmtId="0" fontId="38" fillId="59" borderId="55" applyNumberFormat="0" applyAlignment="0" applyProtection="0"/>
    <xf numFmtId="164" fontId="14" fillId="5" borderId="59">
      <alignment horizontal="right" vertical="center"/>
    </xf>
    <xf numFmtId="0" fontId="12" fillId="0" borderId="59">
      <alignment vertical="center"/>
    </xf>
    <xf numFmtId="0" fontId="55" fillId="0" borderId="58" applyNumberFormat="0" applyFill="0" applyAlignment="0" applyProtection="0"/>
    <xf numFmtId="0" fontId="12" fillId="63" borderId="56" applyNumberFormat="0" applyFont="0" applyAlignment="0" applyProtection="0"/>
    <xf numFmtId="0" fontId="12" fillId="63" borderId="61" applyNumberFormat="0" applyFont="0" applyAlignment="0" applyProtection="0"/>
    <xf numFmtId="0" fontId="12" fillId="63" borderId="56" applyNumberFormat="0" applyFont="0" applyAlignment="0" applyProtection="0"/>
    <xf numFmtId="0" fontId="12" fillId="0" borderId="59">
      <alignment vertical="center"/>
    </xf>
    <xf numFmtId="0" fontId="55" fillId="0" borderId="58" applyNumberFormat="0" applyFill="0" applyAlignment="0" applyProtection="0"/>
    <xf numFmtId="0" fontId="48" fillId="45" borderId="55" applyNumberFormat="0" applyAlignment="0" applyProtection="0"/>
    <xf numFmtId="0" fontId="48" fillId="45" borderId="55" applyNumberFormat="0" applyAlignment="0" applyProtection="0"/>
    <xf numFmtId="170" fontId="14" fillId="5" borderId="59">
      <alignment horizontal="right" vertical="center"/>
    </xf>
    <xf numFmtId="0" fontId="55" fillId="0" borderId="58" applyNumberFormat="0" applyFill="0" applyAlignment="0" applyProtection="0"/>
    <xf numFmtId="164" fontId="14" fillId="5" borderId="59">
      <alignment horizontal="right" vertical="center"/>
    </xf>
    <xf numFmtId="0" fontId="12" fillId="63" borderId="56" applyNumberFormat="0" applyFont="0" applyAlignment="0" applyProtection="0"/>
    <xf numFmtId="0" fontId="38" fillId="59" borderId="55" applyNumberFormat="0" applyAlignment="0" applyProtection="0"/>
    <xf numFmtId="0" fontId="48" fillId="45" borderId="55" applyNumberFormat="0" applyAlignment="0" applyProtection="0"/>
    <xf numFmtId="170" fontId="14" fillId="5" borderId="59">
      <alignment horizontal="right" vertical="center"/>
    </xf>
    <xf numFmtId="0" fontId="12" fillId="63" borderId="56" applyNumberFormat="0" applyFont="0" applyAlignment="0" applyProtection="0"/>
    <xf numFmtId="164" fontId="14" fillId="5" borderId="59">
      <alignment horizontal="right" vertical="center"/>
    </xf>
    <xf numFmtId="0" fontId="12" fillId="0" borderId="53">
      <alignment vertical="center"/>
    </xf>
    <xf numFmtId="164" fontId="14" fillId="5" borderId="59">
      <alignment horizontal="right" vertical="center"/>
    </xf>
    <xf numFmtId="0" fontId="12" fillId="0" borderId="59">
      <alignment vertical="center"/>
    </xf>
    <xf numFmtId="0" fontId="38" fillId="59" borderId="55" applyNumberFormat="0" applyAlignment="0" applyProtection="0"/>
    <xf numFmtId="164" fontId="14" fillId="5" borderId="59">
      <alignment horizontal="right" vertical="center"/>
    </xf>
    <xf numFmtId="0" fontId="12" fillId="0" borderId="59">
      <alignment vertical="center"/>
    </xf>
    <xf numFmtId="164" fontId="14" fillId="5" borderId="59">
      <alignment horizontal="right" vertical="center"/>
    </xf>
    <xf numFmtId="0" fontId="12" fillId="0" borderId="59">
      <alignment vertical="center"/>
    </xf>
    <xf numFmtId="0" fontId="55" fillId="0" borderId="58" applyNumberFormat="0" applyFill="0" applyAlignment="0" applyProtection="0"/>
    <xf numFmtId="164" fontId="14" fillId="5" borderId="64">
      <alignment horizontal="right" vertical="center"/>
    </xf>
    <xf numFmtId="0" fontId="55" fillId="0" borderId="58" applyNumberFormat="0" applyFill="0" applyAlignment="0" applyProtection="0"/>
    <xf numFmtId="170" fontId="14" fillId="5" borderId="59">
      <alignment horizontal="right" vertical="center"/>
    </xf>
    <xf numFmtId="0" fontId="38" fillId="59" borderId="55" applyNumberFormat="0" applyAlignment="0" applyProtection="0"/>
    <xf numFmtId="0" fontId="55" fillId="0" borderId="58" applyNumberFormat="0" applyFill="0" applyAlignment="0" applyProtection="0"/>
    <xf numFmtId="0" fontId="38" fillId="59" borderId="55" applyNumberFormat="0" applyAlignment="0" applyProtection="0"/>
    <xf numFmtId="0" fontId="12" fillId="63" borderId="50" applyNumberFormat="0" applyFont="0" applyAlignment="0" applyProtection="0"/>
    <xf numFmtId="0" fontId="12" fillId="0" borderId="59">
      <alignment vertical="center"/>
    </xf>
    <xf numFmtId="170" fontId="12" fillId="0" borderId="59">
      <alignment vertical="center"/>
    </xf>
    <xf numFmtId="0" fontId="53" fillId="59" borderId="51" applyNumberFormat="0" applyAlignment="0" applyProtection="0"/>
    <xf numFmtId="164" fontId="14" fillId="5" borderId="53">
      <alignment horizontal="right" vertical="center"/>
    </xf>
    <xf numFmtId="0" fontId="12" fillId="0" borderId="53">
      <alignment vertical="center"/>
    </xf>
    <xf numFmtId="170" fontId="14" fillId="5" borderId="59">
      <alignment horizontal="right" vertical="center"/>
    </xf>
    <xf numFmtId="170" fontId="12" fillId="0" borderId="59">
      <alignment vertical="center"/>
    </xf>
    <xf numFmtId="164" fontId="14" fillId="5" borderId="59">
      <alignment horizontal="right" vertical="center"/>
    </xf>
    <xf numFmtId="0" fontId="12" fillId="0" borderId="59">
      <alignment vertical="center"/>
    </xf>
    <xf numFmtId="170" fontId="12" fillId="0" borderId="59">
      <alignment vertical="center"/>
    </xf>
    <xf numFmtId="164" fontId="14" fillId="5" borderId="59">
      <alignment horizontal="right" vertical="center"/>
    </xf>
    <xf numFmtId="0" fontId="12" fillId="0" borderId="59">
      <alignment vertical="center"/>
    </xf>
    <xf numFmtId="164" fontId="14" fillId="5" borderId="59">
      <alignment horizontal="right" vertical="center"/>
    </xf>
    <xf numFmtId="0" fontId="12" fillId="63" borderId="56" applyNumberFormat="0" applyFont="0" applyAlignment="0" applyProtection="0"/>
    <xf numFmtId="0" fontId="53" fillId="59" borderId="57" applyNumberFormat="0" applyAlignment="0" applyProtection="0"/>
    <xf numFmtId="0" fontId="38" fillId="59" borderId="55" applyNumberFormat="0" applyAlignment="0" applyProtection="0"/>
    <xf numFmtId="0" fontId="53" fillId="59" borderId="57" applyNumberFormat="0" applyAlignment="0" applyProtection="0"/>
    <xf numFmtId="0" fontId="12" fillId="0" borderId="59">
      <alignment vertical="center"/>
    </xf>
    <xf numFmtId="170" fontId="12" fillId="0" borderId="59">
      <alignment vertical="center"/>
    </xf>
    <xf numFmtId="164" fontId="14" fillId="5" borderId="59">
      <alignment horizontal="right" vertical="center"/>
    </xf>
    <xf numFmtId="0" fontId="12" fillId="63" borderId="56" applyNumberFormat="0" applyFont="0" applyAlignment="0" applyProtection="0"/>
    <xf numFmtId="0" fontId="48" fillId="45" borderId="55" applyNumberFormat="0" applyAlignment="0" applyProtection="0"/>
    <xf numFmtId="0" fontId="48" fillId="45" borderId="55" applyNumberFormat="0" applyAlignment="0" applyProtection="0"/>
    <xf numFmtId="0" fontId="12" fillId="0" borderId="59">
      <alignment vertical="center"/>
    </xf>
    <xf numFmtId="170" fontId="12" fillId="0" borderId="59">
      <alignment vertical="center"/>
    </xf>
    <xf numFmtId="0" fontId="48" fillId="45" borderId="55" applyNumberFormat="0" applyAlignment="0" applyProtection="0"/>
    <xf numFmtId="0" fontId="12" fillId="0" borderId="64">
      <alignment vertical="center"/>
    </xf>
    <xf numFmtId="0" fontId="12" fillId="63" borderId="56" applyNumberFormat="0" applyFont="0" applyAlignment="0" applyProtection="0"/>
    <xf numFmtId="170" fontId="12" fillId="0" borderId="59">
      <alignment vertical="center"/>
    </xf>
    <xf numFmtId="164" fontId="14" fillId="5" borderId="59">
      <alignment horizontal="right" vertical="center"/>
    </xf>
    <xf numFmtId="0" fontId="55" fillId="0" borderId="58" applyNumberFormat="0" applyFill="0" applyAlignment="0" applyProtection="0"/>
    <xf numFmtId="0" fontId="55" fillId="0" borderId="58" applyNumberFormat="0" applyFill="0" applyAlignment="0" applyProtection="0"/>
    <xf numFmtId="0" fontId="38" fillId="59" borderId="55" applyNumberFormat="0" applyAlignment="0" applyProtection="0"/>
    <xf numFmtId="0" fontId="55" fillId="0" borderId="58" applyNumberFormat="0" applyFill="0" applyAlignment="0" applyProtection="0"/>
    <xf numFmtId="0" fontId="53" fillId="59" borderId="57" applyNumberFormat="0" applyAlignment="0" applyProtection="0"/>
    <xf numFmtId="164" fontId="14" fillId="5" borderId="64">
      <alignment horizontal="right" vertical="center"/>
    </xf>
    <xf numFmtId="0" fontId="12" fillId="0" borderId="59">
      <alignment vertical="center"/>
    </xf>
    <xf numFmtId="0" fontId="53" fillId="59" borderId="51" applyNumberFormat="0" applyAlignment="0" applyProtection="0"/>
    <xf numFmtId="0" fontId="12" fillId="63" borderId="56" applyNumberFormat="0" applyFont="0" applyAlignment="0" applyProtection="0"/>
    <xf numFmtId="170" fontId="14" fillId="5" borderId="59">
      <alignment horizontal="right" vertical="center"/>
    </xf>
    <xf numFmtId="0" fontId="48" fillId="45" borderId="49" applyNumberFormat="0" applyAlignment="0" applyProtection="0"/>
    <xf numFmtId="0" fontId="12" fillId="63" borderId="56" applyNumberFormat="0" applyFont="0" applyAlignment="0" applyProtection="0"/>
    <xf numFmtId="0" fontId="12" fillId="0" borderId="59">
      <alignment vertical="center"/>
    </xf>
    <xf numFmtId="170" fontId="12" fillId="0" borderId="59">
      <alignment vertical="center"/>
    </xf>
    <xf numFmtId="0" fontId="12" fillId="0" borderId="59">
      <alignment vertical="center"/>
    </xf>
    <xf numFmtId="0" fontId="53" fillId="59" borderId="57" applyNumberFormat="0" applyAlignment="0" applyProtection="0"/>
    <xf numFmtId="164" fontId="14" fillId="5" borderId="59">
      <alignment horizontal="right" vertical="center"/>
    </xf>
    <xf numFmtId="170" fontId="12" fillId="0" borderId="64">
      <alignment vertical="center"/>
    </xf>
    <xf numFmtId="0" fontId="53" fillId="59" borderId="62" applyNumberFormat="0" applyAlignment="0" applyProtection="0"/>
    <xf numFmtId="170" fontId="12" fillId="0" borderId="59">
      <alignment vertical="center"/>
    </xf>
    <xf numFmtId="0" fontId="12" fillId="0" borderId="59">
      <alignment vertical="center"/>
    </xf>
    <xf numFmtId="0" fontId="12" fillId="0" borderId="59">
      <alignment vertical="center"/>
    </xf>
    <xf numFmtId="164" fontId="14" fillId="5" borderId="59">
      <alignment horizontal="right" vertical="center"/>
    </xf>
    <xf numFmtId="164" fontId="14" fillId="5" borderId="59">
      <alignment horizontal="right" vertical="center"/>
    </xf>
    <xf numFmtId="0" fontId="12" fillId="0" borderId="59">
      <alignment vertical="center"/>
    </xf>
    <xf numFmtId="0" fontId="48" fillId="45" borderId="55" applyNumberFormat="0" applyAlignment="0" applyProtection="0"/>
    <xf numFmtId="0" fontId="38" fillId="59" borderId="55" applyNumberFormat="0" applyAlignment="0" applyProtection="0"/>
    <xf numFmtId="0" fontId="53" fillId="59" borderId="51" applyNumberFormat="0" applyAlignment="0" applyProtection="0"/>
    <xf numFmtId="0" fontId="55" fillId="0" borderId="52" applyNumberFormat="0" applyFill="0" applyAlignment="0" applyProtection="0"/>
    <xf numFmtId="170" fontId="14" fillId="5" borderId="53">
      <alignment horizontal="right" vertical="center"/>
    </xf>
    <xf numFmtId="0" fontId="12" fillId="0" borderId="53">
      <alignment vertical="center"/>
    </xf>
    <xf numFmtId="164" fontId="14" fillId="5" borderId="53">
      <alignment horizontal="right" vertical="center"/>
    </xf>
    <xf numFmtId="0" fontId="12" fillId="0" borderId="53">
      <alignment vertical="center"/>
    </xf>
    <xf numFmtId="0" fontId="48" fillId="45" borderId="49" applyNumberFormat="0" applyAlignment="0" applyProtection="0"/>
    <xf numFmtId="0" fontId="53" fillId="59" borderId="51" applyNumberFormat="0" applyAlignment="0" applyProtection="0"/>
    <xf numFmtId="0" fontId="48" fillId="45" borderId="49" applyNumberFormat="0" applyAlignment="0" applyProtection="0"/>
    <xf numFmtId="164" fontId="14" fillId="5" borderId="53">
      <alignment horizontal="right" vertical="center"/>
    </xf>
    <xf numFmtId="164" fontId="14" fillId="5" borderId="53">
      <alignment horizontal="right" vertical="center"/>
    </xf>
    <xf numFmtId="0" fontId="38" fillId="59" borderId="49" applyNumberFormat="0" applyAlignment="0" applyProtection="0"/>
    <xf numFmtId="0" fontId="48" fillId="45" borderId="49" applyNumberFormat="0" applyAlignment="0" applyProtection="0"/>
    <xf numFmtId="164" fontId="14" fillId="5" borderId="53">
      <alignment horizontal="right" vertical="center"/>
    </xf>
    <xf numFmtId="164" fontId="14" fillId="5" borderId="53">
      <alignment horizontal="right" vertical="center"/>
    </xf>
    <xf numFmtId="0" fontId="38" fillId="59" borderId="49" applyNumberFormat="0" applyAlignment="0" applyProtection="0"/>
    <xf numFmtId="164" fontId="14" fillId="5" borderId="53">
      <alignment horizontal="right" vertical="center"/>
    </xf>
    <xf numFmtId="0" fontId="48" fillId="45" borderId="49" applyNumberFormat="0" applyAlignment="0" applyProtection="0"/>
    <xf numFmtId="170"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170" fontId="12" fillId="0" borderId="53">
      <alignment vertical="center"/>
    </xf>
    <xf numFmtId="0" fontId="12" fillId="0" borderId="59">
      <alignment vertical="center"/>
    </xf>
    <xf numFmtId="0" fontId="12" fillId="63" borderId="50" applyNumberFormat="0" applyFont="0" applyAlignment="0" applyProtection="0"/>
    <xf numFmtId="164" fontId="14" fillId="5" borderId="53">
      <alignment horizontal="right" vertical="center"/>
    </xf>
    <xf numFmtId="0" fontId="12" fillId="63" borderId="56" applyNumberFormat="0" applyFont="0" applyAlignment="0" applyProtection="0"/>
    <xf numFmtId="0" fontId="38" fillId="59" borderId="55" applyNumberFormat="0" applyAlignment="0" applyProtection="0"/>
    <xf numFmtId="164" fontId="14" fillId="5" borderId="59">
      <alignment horizontal="right" vertical="center"/>
    </xf>
    <xf numFmtId="170" fontId="14" fillId="5" borderId="59">
      <alignment horizontal="right" vertical="center"/>
    </xf>
    <xf numFmtId="0" fontId="38" fillId="59" borderId="55" applyNumberFormat="0" applyAlignment="0" applyProtection="0"/>
    <xf numFmtId="164" fontId="14" fillId="5" borderId="59">
      <alignment horizontal="right" vertical="center"/>
    </xf>
    <xf numFmtId="0" fontId="12" fillId="0" borderId="59">
      <alignment vertical="center"/>
    </xf>
    <xf numFmtId="170" fontId="14" fillId="5" borderId="59">
      <alignment horizontal="right" vertical="center"/>
    </xf>
    <xf numFmtId="0" fontId="55" fillId="0" borderId="58" applyNumberFormat="0" applyFill="0" applyAlignment="0" applyProtection="0"/>
    <xf numFmtId="0" fontId="53" fillId="59" borderId="57" applyNumberFormat="0" applyAlignment="0" applyProtection="0"/>
    <xf numFmtId="0" fontId="12" fillId="63" borderId="61" applyNumberFormat="0" applyFont="0" applyAlignment="0" applyProtection="0"/>
    <xf numFmtId="0" fontId="48" fillId="45" borderId="55" applyNumberFormat="0" applyAlignment="0" applyProtection="0"/>
    <xf numFmtId="0" fontId="12" fillId="63" borderId="56" applyNumberFormat="0" applyFont="0" applyAlignment="0" applyProtection="0"/>
    <xf numFmtId="164" fontId="14" fillId="5" borderId="59">
      <alignment horizontal="right" vertical="center"/>
    </xf>
    <xf numFmtId="0" fontId="12" fillId="63" borderId="61" applyNumberFormat="0" applyFont="0" applyAlignment="0" applyProtection="0"/>
    <xf numFmtId="0" fontId="38" fillId="59" borderId="49" applyNumberFormat="0" applyAlignment="0" applyProtection="0"/>
    <xf numFmtId="0" fontId="12" fillId="0" borderId="64">
      <alignment vertical="center"/>
    </xf>
    <xf numFmtId="0" fontId="12" fillId="0" borderId="59">
      <alignment vertical="center"/>
    </xf>
    <xf numFmtId="0" fontId="12" fillId="0" borderId="59">
      <alignment vertical="center"/>
    </xf>
    <xf numFmtId="170" fontId="14" fillId="5" borderId="59">
      <alignment horizontal="right" vertical="center"/>
    </xf>
    <xf numFmtId="0" fontId="12" fillId="63" borderId="56" applyNumberFormat="0" applyFont="0" applyAlignment="0" applyProtection="0"/>
    <xf numFmtId="0" fontId="12" fillId="0" borderId="59">
      <alignment vertical="center"/>
    </xf>
    <xf numFmtId="0" fontId="48" fillId="45" borderId="55" applyNumberFormat="0" applyAlignment="0" applyProtection="0"/>
    <xf numFmtId="0" fontId="12" fillId="63" borderId="56" applyNumberFormat="0" applyFont="0" applyAlignment="0" applyProtection="0"/>
    <xf numFmtId="0" fontId="12" fillId="0" borderId="59">
      <alignment vertical="center"/>
    </xf>
    <xf numFmtId="0" fontId="53" fillId="59" borderId="57" applyNumberFormat="0" applyAlignment="0" applyProtection="0"/>
    <xf numFmtId="0" fontId="12" fillId="0" borderId="59">
      <alignment vertical="center"/>
    </xf>
    <xf numFmtId="0" fontId="12" fillId="63" borderId="56" applyNumberFormat="0" applyFont="0" applyAlignment="0" applyProtection="0"/>
    <xf numFmtId="0" fontId="55" fillId="0" borderId="58" applyNumberFormat="0" applyFill="0" applyAlignment="0" applyProtection="0"/>
    <xf numFmtId="0" fontId="12" fillId="0" borderId="59">
      <alignment vertical="center"/>
    </xf>
    <xf numFmtId="164" fontId="14" fillId="5" borderId="59">
      <alignment horizontal="right" vertical="center"/>
    </xf>
    <xf numFmtId="0" fontId="53" fillId="59" borderId="57" applyNumberFormat="0" applyAlignment="0" applyProtection="0"/>
    <xf numFmtId="0" fontId="55" fillId="0" borderId="52" applyNumberFormat="0" applyFill="0" applyAlignment="0" applyProtection="0"/>
    <xf numFmtId="164" fontId="14" fillId="5" borderId="53">
      <alignment horizontal="right" vertical="center"/>
    </xf>
    <xf numFmtId="0" fontId="53" fillId="59" borderId="51" applyNumberFormat="0" applyAlignment="0" applyProtection="0"/>
    <xf numFmtId="0" fontId="38" fillId="59" borderId="49" applyNumberFormat="0" applyAlignment="0" applyProtection="0"/>
    <xf numFmtId="164" fontId="14" fillId="5" borderId="53">
      <alignment horizontal="right" vertical="center"/>
    </xf>
    <xf numFmtId="0" fontId="48" fillId="45" borderId="49" applyNumberFormat="0" applyAlignment="0" applyProtection="0"/>
    <xf numFmtId="0" fontId="12" fillId="63" borderId="50" applyNumberFormat="0" applyFont="0" applyAlignment="0" applyProtection="0"/>
    <xf numFmtId="0" fontId="12" fillId="0" borderId="59">
      <alignment vertical="center"/>
    </xf>
    <xf numFmtId="170" fontId="12" fillId="0" borderId="59">
      <alignment vertical="center"/>
    </xf>
    <xf numFmtId="164" fontId="14" fillId="5" borderId="59">
      <alignment horizontal="right" vertical="center"/>
    </xf>
    <xf numFmtId="0" fontId="12" fillId="0" borderId="59">
      <alignment vertical="center"/>
    </xf>
    <xf numFmtId="0" fontId="55" fillId="0" borderId="58" applyNumberFormat="0" applyFill="0" applyAlignment="0" applyProtection="0"/>
    <xf numFmtId="170" fontId="14" fillId="5" borderId="59">
      <alignment horizontal="right" vertical="center"/>
    </xf>
    <xf numFmtId="170" fontId="12" fillId="0" borderId="59">
      <alignment vertical="center"/>
    </xf>
    <xf numFmtId="0" fontId="12" fillId="0" borderId="59">
      <alignment vertical="center"/>
    </xf>
    <xf numFmtId="0" fontId="55" fillId="0" borderId="58" applyNumberFormat="0" applyFill="0" applyAlignment="0" applyProtection="0"/>
    <xf numFmtId="170" fontId="12" fillId="0" borderId="59">
      <alignment vertical="center"/>
    </xf>
    <xf numFmtId="0" fontId="12" fillId="0" borderId="59">
      <alignment vertical="center"/>
    </xf>
    <xf numFmtId="164" fontId="14" fillId="5" borderId="59">
      <alignment horizontal="right" vertical="center"/>
    </xf>
    <xf numFmtId="0" fontId="38" fillId="59" borderId="55" applyNumberFormat="0" applyAlignment="0" applyProtection="0"/>
    <xf numFmtId="0" fontId="48" fillId="45" borderId="55" applyNumberFormat="0" applyAlignment="0" applyProtection="0"/>
    <xf numFmtId="0" fontId="53" fillId="59" borderId="57" applyNumberFormat="0" applyAlignment="0" applyProtection="0"/>
    <xf numFmtId="170" fontId="14" fillId="5" borderId="59">
      <alignment horizontal="right" vertical="center"/>
    </xf>
    <xf numFmtId="164" fontId="14" fillId="5" borderId="59">
      <alignment horizontal="right" vertical="center"/>
    </xf>
    <xf numFmtId="0" fontId="55" fillId="0" borderId="58" applyNumberFormat="0" applyFill="0" applyAlignment="0" applyProtection="0"/>
    <xf numFmtId="0" fontId="55" fillId="0" borderId="58" applyNumberFormat="0" applyFill="0" applyAlignment="0" applyProtection="0"/>
    <xf numFmtId="0" fontId="48" fillId="45" borderId="55" applyNumberFormat="0" applyAlignment="0" applyProtection="0"/>
    <xf numFmtId="0" fontId="55" fillId="0" borderId="58" applyNumberFormat="0" applyFill="0" applyAlignment="0" applyProtection="0"/>
    <xf numFmtId="0" fontId="38" fillId="59" borderId="55" applyNumberFormat="0" applyAlignment="0" applyProtection="0"/>
    <xf numFmtId="0" fontId="48" fillId="45" borderId="55" applyNumberFormat="0" applyAlignment="0" applyProtection="0"/>
    <xf numFmtId="0" fontId="38" fillId="59" borderId="55" applyNumberFormat="0" applyAlignment="0" applyProtection="0"/>
    <xf numFmtId="0" fontId="12" fillId="0" borderId="59">
      <alignment vertical="center"/>
    </xf>
    <xf numFmtId="0" fontId="53" fillId="59" borderId="57" applyNumberFormat="0" applyAlignment="0" applyProtection="0"/>
    <xf numFmtId="164" fontId="14" fillId="5" borderId="59">
      <alignment horizontal="right" vertical="center"/>
    </xf>
    <xf numFmtId="0" fontId="12" fillId="63" borderId="56" applyNumberFormat="0" applyFont="0" applyAlignment="0" applyProtection="0"/>
    <xf numFmtId="0" fontId="48" fillId="45" borderId="55" applyNumberFormat="0" applyAlignment="0" applyProtection="0"/>
    <xf numFmtId="0" fontId="55" fillId="0" borderId="58" applyNumberFormat="0" applyFill="0" applyAlignment="0" applyProtection="0"/>
    <xf numFmtId="170" fontId="14" fillId="5" borderId="59">
      <alignment horizontal="right" vertical="center"/>
    </xf>
    <xf numFmtId="0" fontId="48" fillId="45" borderId="55" applyNumberFormat="0" applyAlignment="0" applyProtection="0"/>
    <xf numFmtId="0" fontId="55" fillId="0" borderId="58" applyNumberFormat="0" applyFill="0" applyAlignment="0" applyProtection="0"/>
    <xf numFmtId="0" fontId="12" fillId="63" borderId="56" applyNumberFormat="0" applyFont="0" applyAlignment="0" applyProtection="0"/>
    <xf numFmtId="0" fontId="53" fillId="59" borderId="57" applyNumberFormat="0" applyAlignment="0" applyProtection="0"/>
    <xf numFmtId="0" fontId="53" fillId="59" borderId="57" applyNumberFormat="0" applyAlignment="0" applyProtection="0"/>
    <xf numFmtId="170" fontId="12" fillId="0" borderId="59">
      <alignment vertical="center"/>
    </xf>
    <xf numFmtId="0" fontId="12" fillId="0" borderId="59">
      <alignment vertical="center"/>
    </xf>
    <xf numFmtId="0" fontId="12" fillId="0" borderId="59">
      <alignment vertical="center"/>
    </xf>
    <xf numFmtId="0" fontId="12" fillId="63" borderId="56" applyNumberFormat="0" applyFont="0" applyAlignment="0" applyProtection="0"/>
    <xf numFmtId="0" fontId="12" fillId="63" borderId="56" applyNumberFormat="0" applyFont="0" applyAlignment="0" applyProtection="0"/>
    <xf numFmtId="0" fontId="53" fillId="59" borderId="57" applyNumberFormat="0" applyAlignment="0" applyProtection="0"/>
    <xf numFmtId="164" fontId="14" fillId="5" borderId="59">
      <alignment horizontal="right" vertical="center"/>
    </xf>
    <xf numFmtId="0" fontId="48" fillId="45" borderId="55" applyNumberFormat="0" applyAlignment="0" applyProtection="0"/>
    <xf numFmtId="0" fontId="12" fillId="0" borderId="59">
      <alignment vertical="center"/>
    </xf>
    <xf numFmtId="0" fontId="53" fillId="59" borderId="57" applyNumberFormat="0" applyAlignment="0" applyProtection="0"/>
    <xf numFmtId="164" fontId="14" fillId="5" borderId="53">
      <alignment horizontal="right" vertical="center"/>
    </xf>
    <xf numFmtId="170" fontId="12" fillId="0" borderId="53">
      <alignment vertical="center"/>
    </xf>
    <xf numFmtId="170" fontId="14" fillId="5" borderId="53">
      <alignment horizontal="right" vertical="center"/>
    </xf>
    <xf numFmtId="0" fontId="12" fillId="0" borderId="59">
      <alignment vertical="center"/>
    </xf>
    <xf numFmtId="0" fontId="55" fillId="0" borderId="52" applyNumberFormat="0" applyFill="0" applyAlignment="0" applyProtection="0"/>
    <xf numFmtId="164" fontId="14" fillId="5" borderId="53">
      <alignment horizontal="right" vertical="center"/>
    </xf>
    <xf numFmtId="0" fontId="12" fillId="0" borderId="53">
      <alignment vertical="center"/>
    </xf>
    <xf numFmtId="0" fontId="53" fillId="59" borderId="62" applyNumberFormat="0" applyAlignment="0" applyProtection="0"/>
    <xf numFmtId="0" fontId="12" fillId="0" borderId="59">
      <alignment vertical="center"/>
    </xf>
    <xf numFmtId="170" fontId="14" fillId="5" borderId="59">
      <alignment horizontal="right" vertical="center"/>
    </xf>
    <xf numFmtId="0" fontId="12" fillId="0" borderId="59">
      <alignment vertical="center"/>
    </xf>
    <xf numFmtId="170" fontId="12" fillId="0" borderId="59">
      <alignment vertical="center"/>
    </xf>
    <xf numFmtId="0" fontId="55" fillId="0" borderId="58" applyNumberFormat="0" applyFill="0" applyAlignment="0" applyProtection="0"/>
    <xf numFmtId="170" fontId="14" fillId="5" borderId="59">
      <alignment horizontal="right" vertical="center"/>
    </xf>
    <xf numFmtId="0" fontId="12" fillId="0" borderId="59">
      <alignment vertical="center"/>
    </xf>
    <xf numFmtId="164" fontId="14" fillId="5" borderId="59">
      <alignment horizontal="right" vertical="center"/>
    </xf>
    <xf numFmtId="170" fontId="12" fillId="0" borderId="59">
      <alignment vertical="center"/>
    </xf>
    <xf numFmtId="0" fontId="38" fillId="59" borderId="55" applyNumberFormat="0" applyAlignment="0" applyProtection="0"/>
    <xf numFmtId="164" fontId="14" fillId="5" borderId="59">
      <alignment horizontal="right" vertical="center"/>
    </xf>
    <xf numFmtId="170" fontId="12" fillId="0" borderId="59">
      <alignment vertical="center"/>
    </xf>
    <xf numFmtId="0" fontId="48" fillId="45" borderId="55" applyNumberFormat="0" applyAlignment="0" applyProtection="0"/>
    <xf numFmtId="0" fontId="53" fillId="59" borderId="62" applyNumberFormat="0" applyAlignment="0" applyProtection="0"/>
    <xf numFmtId="0" fontId="48" fillId="45" borderId="55" applyNumberFormat="0" applyAlignment="0" applyProtection="0"/>
    <xf numFmtId="0" fontId="12" fillId="63" borderId="56" applyNumberFormat="0" applyFont="0" applyAlignment="0" applyProtection="0"/>
    <xf numFmtId="0" fontId="48" fillId="45" borderId="60" applyNumberFormat="0" applyAlignment="0" applyProtection="0"/>
    <xf numFmtId="0" fontId="55" fillId="0" borderId="58" applyNumberFormat="0" applyFill="0" applyAlignment="0" applyProtection="0"/>
    <xf numFmtId="164" fontId="14" fillId="5" borderId="59">
      <alignment horizontal="right" vertical="center"/>
    </xf>
    <xf numFmtId="0" fontId="12" fillId="0" borderId="59">
      <alignment vertical="center"/>
    </xf>
    <xf numFmtId="170" fontId="12" fillId="0" borderId="59">
      <alignment vertical="center"/>
    </xf>
    <xf numFmtId="164" fontId="14" fillId="5" borderId="59">
      <alignment horizontal="right" vertical="center"/>
    </xf>
    <xf numFmtId="0" fontId="48" fillId="45" borderId="55" applyNumberFormat="0" applyAlignment="0" applyProtection="0"/>
    <xf numFmtId="0" fontId="48" fillId="45" borderId="55" applyNumberFormat="0" applyAlignment="0" applyProtection="0"/>
    <xf numFmtId="170" fontId="14" fillId="5" borderId="59">
      <alignment horizontal="right" vertical="center"/>
    </xf>
    <xf numFmtId="0" fontId="55" fillId="0" borderId="58" applyNumberFormat="0" applyFill="0" applyAlignment="0" applyProtection="0"/>
    <xf numFmtId="0" fontId="12" fillId="63" borderId="56" applyNumberFormat="0" applyFont="0" applyAlignment="0" applyProtection="0"/>
    <xf numFmtId="170" fontId="12" fillId="0" borderId="59">
      <alignment vertical="center"/>
    </xf>
    <xf numFmtId="0" fontId="55" fillId="0" borderId="58" applyNumberFormat="0" applyFill="0" applyAlignment="0" applyProtection="0"/>
    <xf numFmtId="0" fontId="12" fillId="0" borderId="59">
      <alignment vertical="center"/>
    </xf>
    <xf numFmtId="0" fontId="12" fillId="0" borderId="59">
      <alignment vertical="center"/>
    </xf>
    <xf numFmtId="0" fontId="53" fillId="59" borderId="57" applyNumberFormat="0" applyAlignment="0" applyProtection="0"/>
    <xf numFmtId="0" fontId="55" fillId="0" borderId="52" applyNumberFormat="0" applyFill="0" applyAlignment="0" applyProtection="0"/>
    <xf numFmtId="0" fontId="48" fillId="45" borderId="55" applyNumberFormat="0" applyAlignment="0" applyProtection="0"/>
    <xf numFmtId="0" fontId="12" fillId="0" borderId="59">
      <alignment vertical="center"/>
    </xf>
    <xf numFmtId="0" fontId="53" fillId="59" borderId="57" applyNumberFormat="0" applyAlignment="0" applyProtection="0"/>
    <xf numFmtId="0" fontId="55" fillId="0" borderId="58" applyNumberFormat="0" applyFill="0" applyAlignment="0" applyProtection="0"/>
    <xf numFmtId="0" fontId="12" fillId="63" borderId="56" applyNumberFormat="0" applyFont="0" applyAlignment="0" applyProtection="0"/>
    <xf numFmtId="0" fontId="12" fillId="0" borderId="59">
      <alignment vertical="center"/>
    </xf>
    <xf numFmtId="170" fontId="14" fillId="5" borderId="59">
      <alignment horizontal="right" vertical="center"/>
    </xf>
    <xf numFmtId="164" fontId="14" fillId="5" borderId="59">
      <alignment horizontal="right" vertical="center"/>
    </xf>
    <xf numFmtId="0" fontId="48" fillId="45" borderId="55" applyNumberFormat="0" applyAlignment="0" applyProtection="0"/>
    <xf numFmtId="164" fontId="14" fillId="5" borderId="59">
      <alignment horizontal="right" vertical="center"/>
    </xf>
    <xf numFmtId="0" fontId="53" fillId="59" borderId="57" applyNumberFormat="0" applyAlignment="0" applyProtection="0"/>
    <xf numFmtId="0" fontId="53" fillId="59" borderId="57" applyNumberFormat="0" applyAlignment="0" applyProtection="0"/>
    <xf numFmtId="0" fontId="12" fillId="0" borderId="59">
      <alignment vertical="center"/>
    </xf>
    <xf numFmtId="0" fontId="48" fillId="45" borderId="55" applyNumberFormat="0" applyAlignment="0" applyProtection="0"/>
    <xf numFmtId="0" fontId="12" fillId="0" borderId="59">
      <alignment vertical="center"/>
    </xf>
    <xf numFmtId="0" fontId="53" fillId="59" borderId="57" applyNumberFormat="0" applyAlignment="0" applyProtection="0"/>
    <xf numFmtId="170" fontId="14" fillId="5" borderId="59">
      <alignment horizontal="right" vertical="center"/>
    </xf>
    <xf numFmtId="164" fontId="14" fillId="5" borderId="59">
      <alignment horizontal="right" vertical="center"/>
    </xf>
    <xf numFmtId="0" fontId="38" fillId="59" borderId="55" applyNumberFormat="0" applyAlignment="0" applyProtection="0"/>
    <xf numFmtId="0" fontId="48" fillId="45" borderId="55" applyNumberFormat="0" applyAlignment="0" applyProtection="0"/>
    <xf numFmtId="170" fontId="12" fillId="0" borderId="59">
      <alignment vertical="center"/>
    </xf>
    <xf numFmtId="170" fontId="12" fillId="0" borderId="59">
      <alignment vertical="center"/>
    </xf>
    <xf numFmtId="170" fontId="12" fillId="0" borderId="59">
      <alignment vertical="center"/>
    </xf>
    <xf numFmtId="170" fontId="14" fillId="5" borderId="64">
      <alignment horizontal="right" vertical="center"/>
    </xf>
    <xf numFmtId="164" fontId="14" fillId="5" borderId="59">
      <alignment horizontal="right" vertical="center"/>
    </xf>
    <xf numFmtId="0" fontId="12" fillId="0" borderId="59">
      <alignment vertical="center"/>
    </xf>
    <xf numFmtId="0" fontId="12" fillId="0" borderId="59">
      <alignment vertical="center"/>
    </xf>
    <xf numFmtId="170" fontId="12" fillId="0" borderId="59">
      <alignment vertical="center"/>
    </xf>
    <xf numFmtId="164" fontId="14" fillId="5" borderId="59">
      <alignment horizontal="right" vertical="center"/>
    </xf>
    <xf numFmtId="0" fontId="53" fillId="59" borderId="57" applyNumberFormat="0" applyAlignment="0" applyProtection="0"/>
    <xf numFmtId="0" fontId="53" fillId="59" borderId="62" applyNumberFormat="0" applyAlignment="0" applyProtection="0"/>
    <xf numFmtId="0" fontId="12" fillId="63" borderId="56" applyNumberFormat="0" applyFont="0" applyAlignment="0" applyProtection="0"/>
    <xf numFmtId="170" fontId="14" fillId="5" borderId="59">
      <alignment horizontal="right" vertical="center"/>
    </xf>
    <xf numFmtId="164" fontId="14" fillId="5" borderId="53">
      <alignment horizontal="right" vertical="center"/>
    </xf>
    <xf numFmtId="170" fontId="14" fillId="5" borderId="59">
      <alignment horizontal="right" vertical="center"/>
    </xf>
    <xf numFmtId="0" fontId="12" fillId="63" borderId="56" applyNumberFormat="0" applyFont="0" applyAlignment="0" applyProtection="0"/>
    <xf numFmtId="170" fontId="12" fillId="0" borderId="59">
      <alignment vertical="center"/>
    </xf>
    <xf numFmtId="0" fontId="12" fillId="0" borderId="59">
      <alignment vertical="center"/>
    </xf>
    <xf numFmtId="164" fontId="14" fillId="5" borderId="59">
      <alignment horizontal="right" vertical="center"/>
    </xf>
    <xf numFmtId="0" fontId="12" fillId="0" borderId="59">
      <alignment vertical="center"/>
    </xf>
    <xf numFmtId="164" fontId="14" fillId="5" borderId="59">
      <alignment horizontal="right" vertical="center"/>
    </xf>
    <xf numFmtId="0" fontId="48" fillId="45" borderId="55" applyNumberFormat="0" applyAlignment="0" applyProtection="0"/>
    <xf numFmtId="170" fontId="12" fillId="0" borderId="59">
      <alignment vertical="center"/>
    </xf>
    <xf numFmtId="0" fontId="12" fillId="0" borderId="59">
      <alignment vertical="center"/>
    </xf>
    <xf numFmtId="164" fontId="14" fillId="5" borderId="59">
      <alignment horizontal="right" vertical="center"/>
    </xf>
    <xf numFmtId="0" fontId="53" fillId="59" borderId="57" applyNumberFormat="0" applyAlignment="0" applyProtection="0"/>
    <xf numFmtId="170" fontId="14" fillId="5" borderId="59">
      <alignment horizontal="right" vertical="center"/>
    </xf>
    <xf numFmtId="0" fontId="48" fillId="45" borderId="55" applyNumberFormat="0" applyAlignment="0" applyProtection="0"/>
    <xf numFmtId="164" fontId="14" fillId="5" borderId="59">
      <alignment horizontal="right" vertical="center"/>
    </xf>
    <xf numFmtId="0" fontId="12" fillId="0" borderId="59">
      <alignment vertical="center"/>
    </xf>
    <xf numFmtId="0" fontId="12" fillId="0" borderId="59">
      <alignment vertical="center"/>
    </xf>
    <xf numFmtId="0" fontId="12" fillId="0" borderId="59">
      <alignment vertical="center"/>
    </xf>
    <xf numFmtId="0" fontId="48" fillId="45" borderId="55" applyNumberFormat="0" applyAlignment="0" applyProtection="0"/>
    <xf numFmtId="0" fontId="38" fillId="59" borderId="55" applyNumberFormat="0" applyAlignment="0" applyProtection="0"/>
    <xf numFmtId="0" fontId="48" fillId="45" borderId="55" applyNumberFormat="0" applyAlignment="0" applyProtection="0"/>
    <xf numFmtId="170" fontId="14" fillId="5" borderId="59">
      <alignment horizontal="right" vertical="center"/>
    </xf>
    <xf numFmtId="0" fontId="12" fillId="63" borderId="56" applyNumberFormat="0" applyFont="0" applyAlignment="0" applyProtection="0"/>
    <xf numFmtId="0" fontId="12" fillId="0" borderId="59">
      <alignment vertical="center"/>
    </xf>
    <xf numFmtId="170" fontId="12" fillId="0" borderId="59">
      <alignment vertical="center"/>
    </xf>
    <xf numFmtId="0" fontId="38" fillId="59" borderId="55" applyNumberFormat="0" applyAlignment="0" applyProtection="0"/>
    <xf numFmtId="0" fontId="38" fillId="59" borderId="60" applyNumberFormat="0" applyAlignment="0" applyProtection="0"/>
    <xf numFmtId="0" fontId="48" fillId="45" borderId="55" applyNumberFormat="0" applyAlignment="0" applyProtection="0"/>
    <xf numFmtId="164" fontId="14" fillId="5" borderId="59">
      <alignment horizontal="right" vertical="center"/>
    </xf>
    <xf numFmtId="164" fontId="14" fillId="5" borderId="59">
      <alignment horizontal="right" vertical="center"/>
    </xf>
    <xf numFmtId="0" fontId="12" fillId="0" borderId="59">
      <alignment vertical="center"/>
    </xf>
    <xf numFmtId="164" fontId="14" fillId="5" borderId="64">
      <alignment horizontal="right" vertical="center"/>
    </xf>
    <xf numFmtId="0" fontId="53" fillId="59" borderId="57" applyNumberFormat="0" applyAlignment="0" applyProtection="0"/>
    <xf numFmtId="0" fontId="38" fillId="59" borderId="55" applyNumberFormat="0" applyAlignment="0" applyProtection="0"/>
    <xf numFmtId="0" fontId="38" fillId="59" borderId="55" applyNumberFormat="0" applyAlignment="0" applyProtection="0"/>
    <xf numFmtId="0" fontId="48" fillId="45" borderId="55" applyNumberFormat="0" applyAlignment="0" applyProtection="0"/>
    <xf numFmtId="164" fontId="14" fillId="5" borderId="59">
      <alignment horizontal="right" vertical="center"/>
    </xf>
    <xf numFmtId="0" fontId="55" fillId="0" borderId="58" applyNumberFormat="0" applyFill="0" applyAlignment="0" applyProtection="0"/>
    <xf numFmtId="164" fontId="14" fillId="5" borderId="59">
      <alignment horizontal="right" vertical="center"/>
    </xf>
    <xf numFmtId="0" fontId="12" fillId="0" borderId="59">
      <alignment vertical="center"/>
    </xf>
    <xf numFmtId="0" fontId="38" fillId="59" borderId="55" applyNumberFormat="0" applyAlignment="0" applyProtection="0"/>
    <xf numFmtId="0" fontId="55" fillId="0" borderId="58" applyNumberFormat="0" applyFill="0" applyAlignment="0" applyProtection="0"/>
    <xf numFmtId="0" fontId="12" fillId="63" borderId="56" applyNumberFormat="0" applyFont="0" applyAlignment="0" applyProtection="0"/>
    <xf numFmtId="0" fontId="12" fillId="0" borderId="59">
      <alignment vertical="center"/>
    </xf>
    <xf numFmtId="0" fontId="48" fillId="45" borderId="55" applyNumberFormat="0" applyAlignment="0" applyProtection="0"/>
    <xf numFmtId="170" fontId="14" fillId="5" borderId="59">
      <alignment horizontal="right" vertical="center"/>
    </xf>
    <xf numFmtId="0" fontId="53" fillId="59" borderId="57" applyNumberFormat="0" applyAlignment="0" applyProtection="0"/>
    <xf numFmtId="0" fontId="12" fillId="63" borderId="56" applyNumberFormat="0" applyFont="0" applyAlignment="0" applyProtection="0"/>
    <xf numFmtId="0" fontId="12" fillId="63" borderId="56" applyNumberFormat="0" applyFont="0" applyAlignment="0" applyProtection="0"/>
    <xf numFmtId="0" fontId="53" fillId="59" borderId="57" applyNumberFormat="0" applyAlignment="0" applyProtection="0"/>
    <xf numFmtId="170" fontId="12" fillId="0" borderId="59">
      <alignment vertical="center"/>
    </xf>
    <xf numFmtId="0" fontId="38" fillId="59" borderId="55" applyNumberFormat="0" applyAlignment="0" applyProtection="0"/>
    <xf numFmtId="0" fontId="55" fillId="0" borderId="58" applyNumberFormat="0" applyFill="0" applyAlignment="0" applyProtection="0"/>
    <xf numFmtId="0" fontId="53" fillId="59" borderId="57" applyNumberFormat="0" applyAlignment="0" applyProtection="0"/>
    <xf numFmtId="0" fontId="12" fillId="63" borderId="56" applyNumberFormat="0" applyFont="0" applyAlignment="0" applyProtection="0"/>
    <xf numFmtId="164" fontId="14" fillId="5" borderId="59">
      <alignment horizontal="right" vertical="center"/>
    </xf>
    <xf numFmtId="170" fontId="12" fillId="0" borderId="59">
      <alignment vertical="center"/>
    </xf>
    <xf numFmtId="0" fontId="12" fillId="0" borderId="59">
      <alignment vertical="center"/>
    </xf>
    <xf numFmtId="0" fontId="38" fillId="59" borderId="60" applyNumberFormat="0" applyAlignment="0" applyProtection="0"/>
    <xf numFmtId="0" fontId="12" fillId="63" borderId="56" applyNumberFormat="0" applyFont="0" applyAlignment="0" applyProtection="0"/>
    <xf numFmtId="0" fontId="53" fillId="59" borderId="57" applyNumberFormat="0" applyAlignment="0" applyProtection="0"/>
    <xf numFmtId="0" fontId="12" fillId="63" borderId="56" applyNumberFormat="0" applyFont="0" applyAlignment="0" applyProtection="0"/>
    <xf numFmtId="164" fontId="14" fillId="5" borderId="59">
      <alignment horizontal="right" vertical="center"/>
    </xf>
    <xf numFmtId="164" fontId="14" fillId="5" borderId="59">
      <alignment horizontal="right" vertical="center"/>
    </xf>
    <xf numFmtId="0" fontId="12" fillId="0" borderId="59">
      <alignment vertical="center"/>
    </xf>
    <xf numFmtId="0" fontId="53" fillId="59" borderId="57" applyNumberFormat="0" applyAlignment="0" applyProtection="0"/>
    <xf numFmtId="0" fontId="55" fillId="0" borderId="58" applyNumberFormat="0" applyFill="0" applyAlignment="0" applyProtection="0"/>
    <xf numFmtId="0" fontId="12" fillId="63" borderId="56" applyNumberFormat="0" applyFont="0" applyAlignment="0" applyProtection="0"/>
    <xf numFmtId="170" fontId="12" fillId="0" borderId="59">
      <alignment vertical="center"/>
    </xf>
    <xf numFmtId="0" fontId="53" fillId="59" borderId="57" applyNumberFormat="0" applyAlignment="0" applyProtection="0"/>
    <xf numFmtId="0" fontId="12" fillId="0" borderId="59">
      <alignment vertical="center"/>
    </xf>
    <xf numFmtId="0" fontId="12" fillId="63" borderId="56" applyNumberFormat="0" applyFont="0" applyAlignment="0" applyProtection="0"/>
    <xf numFmtId="0" fontId="12" fillId="0" borderId="59">
      <alignment vertical="center"/>
    </xf>
    <xf numFmtId="0" fontId="55" fillId="0" borderId="58" applyNumberFormat="0" applyFill="0" applyAlignment="0" applyProtection="0"/>
    <xf numFmtId="164" fontId="14" fillId="5" borderId="59">
      <alignment horizontal="right" vertical="center"/>
    </xf>
    <xf numFmtId="0" fontId="53" fillId="59" borderId="57" applyNumberFormat="0" applyAlignment="0" applyProtection="0"/>
    <xf numFmtId="0" fontId="12" fillId="0" borderId="59">
      <alignment vertical="center"/>
    </xf>
    <xf numFmtId="0" fontId="55" fillId="0" borderId="63" applyNumberFormat="0" applyFill="0" applyAlignment="0" applyProtection="0"/>
    <xf numFmtId="0" fontId="53" fillId="59" borderId="57" applyNumberFormat="0" applyAlignment="0" applyProtection="0"/>
    <xf numFmtId="170" fontId="14" fillId="5" borderId="59">
      <alignment horizontal="right" vertical="center"/>
    </xf>
    <xf numFmtId="0" fontId="55" fillId="0" borderId="58" applyNumberFormat="0" applyFill="0" applyAlignment="0" applyProtection="0"/>
    <xf numFmtId="0" fontId="38" fillId="59" borderId="55" applyNumberFormat="0" applyAlignment="0" applyProtection="0"/>
    <xf numFmtId="0" fontId="12" fillId="63" borderId="56" applyNumberFormat="0" applyFont="0" applyAlignment="0" applyProtection="0"/>
    <xf numFmtId="0" fontId="55" fillId="0" borderId="58" applyNumberFormat="0" applyFill="0" applyAlignment="0" applyProtection="0"/>
    <xf numFmtId="0" fontId="53" fillId="59" borderId="57" applyNumberFormat="0" applyAlignment="0" applyProtection="0"/>
    <xf numFmtId="0" fontId="53" fillId="59" borderId="57" applyNumberFormat="0" applyAlignment="0" applyProtection="0"/>
    <xf numFmtId="0" fontId="12" fillId="63" borderId="56" applyNumberFormat="0" applyFont="0" applyAlignment="0" applyProtection="0"/>
    <xf numFmtId="0" fontId="12" fillId="63" borderId="56" applyNumberFormat="0" applyFont="0" applyAlignment="0" applyProtection="0"/>
    <xf numFmtId="0" fontId="12" fillId="63" borderId="56" applyNumberFormat="0" applyFont="0" applyAlignment="0" applyProtection="0"/>
    <xf numFmtId="0" fontId="12" fillId="0" borderId="59">
      <alignment vertical="center"/>
    </xf>
    <xf numFmtId="0" fontId="12" fillId="0" borderId="59">
      <alignment vertical="center"/>
    </xf>
    <xf numFmtId="0" fontId="12" fillId="63" borderId="56" applyNumberFormat="0" applyFont="0" applyAlignment="0" applyProtection="0"/>
    <xf numFmtId="0" fontId="48" fillId="45" borderId="55" applyNumberFormat="0" applyAlignment="0" applyProtection="0"/>
    <xf numFmtId="0" fontId="55" fillId="0" borderId="58" applyNumberFormat="0" applyFill="0" applyAlignment="0" applyProtection="0"/>
    <xf numFmtId="0" fontId="48" fillId="45" borderId="55" applyNumberFormat="0" applyAlignment="0" applyProtection="0"/>
    <xf numFmtId="0" fontId="48" fillId="45" borderId="55" applyNumberFormat="0" applyAlignment="0" applyProtection="0"/>
    <xf numFmtId="0" fontId="12" fillId="63" borderId="56" applyNumberFormat="0" applyFont="0" applyAlignment="0" applyProtection="0"/>
    <xf numFmtId="170" fontId="14" fillId="5" borderId="59">
      <alignment horizontal="right" vertical="center"/>
    </xf>
    <xf numFmtId="0" fontId="53" fillId="59" borderId="57" applyNumberFormat="0" applyAlignment="0" applyProtection="0"/>
    <xf numFmtId="0" fontId="38" fillId="59" borderId="55" applyNumberFormat="0" applyAlignment="0" applyProtection="0"/>
    <xf numFmtId="0" fontId="55" fillId="0" borderId="58" applyNumberFormat="0" applyFill="0" applyAlignment="0" applyProtection="0"/>
    <xf numFmtId="0" fontId="12" fillId="63" borderId="61" applyNumberFormat="0" applyFont="0" applyAlignment="0" applyProtection="0"/>
    <xf numFmtId="0" fontId="12" fillId="0" borderId="59">
      <alignment vertical="center"/>
    </xf>
    <xf numFmtId="170" fontId="14" fillId="5" borderId="64">
      <alignment horizontal="right" vertical="center"/>
    </xf>
    <xf numFmtId="0" fontId="38" fillId="59" borderId="55" applyNumberFormat="0" applyAlignment="0" applyProtection="0"/>
    <xf numFmtId="0" fontId="53" fillId="59" borderId="57" applyNumberFormat="0" applyAlignment="0" applyProtection="0"/>
    <xf numFmtId="164" fontId="14" fillId="5" borderId="59">
      <alignment horizontal="right" vertical="center"/>
    </xf>
    <xf numFmtId="0" fontId="55" fillId="0" borderId="58" applyNumberFormat="0" applyFill="0" applyAlignment="0" applyProtection="0"/>
    <xf numFmtId="0" fontId="53" fillId="59" borderId="57" applyNumberFormat="0" applyAlignment="0" applyProtection="0"/>
    <xf numFmtId="170" fontId="14" fillId="5" borderId="59">
      <alignment horizontal="right" vertical="center"/>
    </xf>
    <xf numFmtId="0" fontId="53" fillId="59" borderId="57" applyNumberFormat="0" applyAlignment="0" applyProtection="0"/>
    <xf numFmtId="0" fontId="12" fillId="63" borderId="56" applyNumberFormat="0" applyFont="0" applyAlignment="0" applyProtection="0"/>
    <xf numFmtId="0" fontId="48" fillId="45" borderId="55" applyNumberFormat="0" applyAlignment="0" applyProtection="0"/>
    <xf numFmtId="0" fontId="12" fillId="0" borderId="64">
      <alignment vertical="center"/>
    </xf>
    <xf numFmtId="0" fontId="48" fillId="45" borderId="55" applyNumberFormat="0" applyAlignment="0" applyProtection="0"/>
    <xf numFmtId="170" fontId="14" fillId="5" borderId="59">
      <alignment horizontal="right" vertical="center"/>
    </xf>
    <xf numFmtId="0" fontId="38" fillId="59" borderId="55" applyNumberFormat="0" applyAlignment="0" applyProtection="0"/>
    <xf numFmtId="164" fontId="14" fillId="5" borderId="59">
      <alignment horizontal="right" vertical="center"/>
    </xf>
    <xf numFmtId="0" fontId="12" fillId="63" borderId="56" applyNumberFormat="0" applyFont="0" applyAlignment="0" applyProtection="0"/>
    <xf numFmtId="0" fontId="38" fillId="59" borderId="55" applyNumberFormat="0" applyAlignment="0" applyProtection="0"/>
    <xf numFmtId="0" fontId="38" fillId="59" borderId="55" applyNumberFormat="0" applyAlignment="0" applyProtection="0"/>
    <xf numFmtId="0" fontId="12" fillId="0" borderId="59">
      <alignment vertical="center"/>
    </xf>
    <xf numFmtId="0" fontId="38" fillId="59" borderId="60" applyNumberFormat="0" applyAlignment="0" applyProtection="0"/>
    <xf numFmtId="164" fontId="14" fillId="5" borderId="59">
      <alignment horizontal="right" vertical="center"/>
    </xf>
    <xf numFmtId="0" fontId="38" fillId="59" borderId="55" applyNumberFormat="0" applyAlignment="0" applyProtection="0"/>
    <xf numFmtId="164" fontId="14" fillId="5" borderId="59">
      <alignment horizontal="right" vertical="center"/>
    </xf>
    <xf numFmtId="0" fontId="53" fillId="59" borderId="57" applyNumberFormat="0" applyAlignment="0" applyProtection="0"/>
    <xf numFmtId="164" fontId="14" fillId="5" borderId="59">
      <alignment horizontal="right" vertical="center"/>
    </xf>
    <xf numFmtId="164" fontId="14" fillId="5" borderId="59">
      <alignment horizontal="right" vertical="center"/>
    </xf>
    <xf numFmtId="170" fontId="14" fillId="5" borderId="59">
      <alignment horizontal="right" vertical="center"/>
    </xf>
    <xf numFmtId="0" fontId="55" fillId="0" borderId="58" applyNumberFormat="0" applyFill="0" applyAlignment="0" applyProtection="0"/>
    <xf numFmtId="0" fontId="12" fillId="0" borderId="64">
      <alignment vertical="center"/>
    </xf>
    <xf numFmtId="170" fontId="14" fillId="5" borderId="59">
      <alignment horizontal="right" vertical="center"/>
    </xf>
    <xf numFmtId="0" fontId="48" fillId="45" borderId="55" applyNumberFormat="0" applyAlignment="0" applyProtection="0"/>
    <xf numFmtId="0" fontId="12" fillId="0" borderId="59">
      <alignment vertical="center"/>
    </xf>
    <xf numFmtId="170" fontId="14" fillId="5" borderId="59">
      <alignment horizontal="right" vertical="center"/>
    </xf>
    <xf numFmtId="0" fontId="12" fillId="63" borderId="56" applyNumberFormat="0" applyFont="0" applyAlignment="0" applyProtection="0"/>
    <xf numFmtId="164" fontId="14" fillId="5" borderId="59">
      <alignment horizontal="right" vertical="center"/>
    </xf>
    <xf numFmtId="170" fontId="12" fillId="0" borderId="59">
      <alignment vertical="center"/>
    </xf>
    <xf numFmtId="170" fontId="14" fillId="5" borderId="59">
      <alignment horizontal="right" vertical="center"/>
    </xf>
    <xf numFmtId="164" fontId="14" fillId="5" borderId="59">
      <alignment horizontal="right" vertical="center"/>
    </xf>
    <xf numFmtId="0" fontId="12" fillId="0" borderId="59">
      <alignment vertical="center"/>
    </xf>
    <xf numFmtId="0" fontId="48" fillId="45" borderId="55" applyNumberFormat="0" applyAlignment="0" applyProtection="0"/>
    <xf numFmtId="0" fontId="53" fillId="59" borderId="57" applyNumberFormat="0" applyAlignment="0" applyProtection="0"/>
    <xf numFmtId="164" fontId="14" fillId="5" borderId="59">
      <alignment horizontal="right" vertical="center"/>
    </xf>
    <xf numFmtId="0" fontId="12" fillId="0" borderId="59">
      <alignment vertical="center"/>
    </xf>
    <xf numFmtId="0" fontId="53" fillId="59" borderId="57" applyNumberFormat="0" applyAlignment="0" applyProtection="0"/>
    <xf numFmtId="0" fontId="55" fillId="0" borderId="58" applyNumberFormat="0" applyFill="0" applyAlignment="0" applyProtection="0"/>
    <xf numFmtId="164" fontId="14" fillId="5" borderId="59">
      <alignment horizontal="right" vertical="center"/>
    </xf>
    <xf numFmtId="0" fontId="12" fillId="63" borderId="56" applyNumberFormat="0" applyFont="0" applyAlignment="0" applyProtection="0"/>
    <xf numFmtId="164" fontId="14" fillId="5" borderId="59">
      <alignment horizontal="right" vertical="center"/>
    </xf>
    <xf numFmtId="0" fontId="12" fillId="63" borderId="56" applyNumberFormat="0" applyFont="0" applyAlignment="0" applyProtection="0"/>
    <xf numFmtId="0" fontId="55" fillId="0" borderId="63" applyNumberFormat="0" applyFill="0" applyAlignment="0" applyProtection="0"/>
    <xf numFmtId="0" fontId="38" fillId="59" borderId="55" applyNumberFormat="0" applyAlignment="0" applyProtection="0"/>
    <xf numFmtId="164" fontId="14" fillId="5" borderId="59">
      <alignment horizontal="right" vertical="center"/>
    </xf>
    <xf numFmtId="0" fontId="48" fillId="45" borderId="55" applyNumberFormat="0" applyAlignment="0" applyProtection="0"/>
    <xf numFmtId="0" fontId="12" fillId="0" borderId="59">
      <alignment vertical="center"/>
    </xf>
    <xf numFmtId="164" fontId="14" fillId="5" borderId="59">
      <alignment horizontal="right" vertical="center"/>
    </xf>
    <xf numFmtId="0" fontId="53" fillId="59" borderId="57" applyNumberFormat="0" applyAlignment="0" applyProtection="0"/>
    <xf numFmtId="0" fontId="55" fillId="0" borderId="58" applyNumberFormat="0" applyFill="0" applyAlignment="0" applyProtection="0"/>
    <xf numFmtId="0" fontId="53" fillId="59" borderId="57" applyNumberFormat="0" applyAlignment="0" applyProtection="0"/>
    <xf numFmtId="170" fontId="14" fillId="5" borderId="59">
      <alignment horizontal="right" vertical="center"/>
    </xf>
    <xf numFmtId="164" fontId="14" fillId="5" borderId="59">
      <alignment horizontal="right" vertical="center"/>
    </xf>
    <xf numFmtId="0" fontId="12" fillId="63" borderId="56" applyNumberFormat="0" applyFont="0" applyAlignment="0" applyProtection="0"/>
    <xf numFmtId="164" fontId="14" fillId="5" borderId="59">
      <alignment horizontal="right" vertical="center"/>
    </xf>
    <xf numFmtId="0" fontId="38" fillId="59" borderId="60" applyNumberFormat="0" applyAlignment="0" applyProtection="0"/>
    <xf numFmtId="0" fontId="53" fillId="59" borderId="57" applyNumberFormat="0" applyAlignment="0" applyProtection="0"/>
    <xf numFmtId="0" fontId="12" fillId="0" borderId="59">
      <alignment vertical="center"/>
    </xf>
    <xf numFmtId="0" fontId="12" fillId="63" borderId="56" applyNumberFormat="0" applyFont="0" applyAlignment="0" applyProtection="0"/>
    <xf numFmtId="170" fontId="14" fillId="5" borderId="59">
      <alignment horizontal="right" vertical="center"/>
    </xf>
    <xf numFmtId="0" fontId="12" fillId="0" borderId="59">
      <alignment vertical="center"/>
    </xf>
    <xf numFmtId="164" fontId="14" fillId="5" borderId="59">
      <alignment horizontal="right" vertical="center"/>
    </xf>
    <xf numFmtId="0" fontId="12" fillId="0" borderId="64">
      <alignment vertical="center"/>
    </xf>
    <xf numFmtId="0" fontId="53" fillId="59" borderId="57" applyNumberFormat="0" applyAlignment="0" applyProtection="0"/>
    <xf numFmtId="170" fontId="12" fillId="0" borderId="59">
      <alignment vertical="center"/>
    </xf>
    <xf numFmtId="0" fontId="12" fillId="63" borderId="56" applyNumberFormat="0" applyFont="0" applyAlignment="0" applyProtection="0"/>
    <xf numFmtId="0" fontId="48" fillId="45" borderId="49" applyNumberFormat="0" applyAlignment="0" applyProtection="0"/>
    <xf numFmtId="170" fontId="14" fillId="5" borderId="53">
      <alignment horizontal="right" vertical="center"/>
    </xf>
    <xf numFmtId="170" fontId="14" fillId="5" borderId="59">
      <alignment horizontal="right" vertical="center"/>
    </xf>
    <xf numFmtId="164" fontId="14" fillId="5" borderId="59">
      <alignment horizontal="right" vertical="center"/>
    </xf>
    <xf numFmtId="0" fontId="12" fillId="63" borderId="56" applyNumberFormat="0" applyFont="0" applyAlignment="0" applyProtection="0"/>
    <xf numFmtId="0" fontId="12" fillId="0" borderId="59">
      <alignment vertical="center"/>
    </xf>
    <xf numFmtId="0" fontId="55" fillId="0" borderId="58" applyNumberFormat="0" applyFill="0" applyAlignment="0" applyProtection="0"/>
    <xf numFmtId="0" fontId="55" fillId="0" borderId="58" applyNumberFormat="0" applyFill="0" applyAlignment="0" applyProtection="0"/>
    <xf numFmtId="0" fontId="48" fillId="45" borderId="55" applyNumberFormat="0" applyAlignment="0" applyProtection="0"/>
    <xf numFmtId="0" fontId="38" fillId="59" borderId="60" applyNumberFormat="0" applyAlignment="0" applyProtection="0"/>
    <xf numFmtId="0" fontId="53" fillId="59" borderId="57" applyNumberFormat="0" applyAlignment="0" applyProtection="0"/>
    <xf numFmtId="0" fontId="53" fillId="59" borderId="57" applyNumberFormat="0" applyAlignment="0" applyProtection="0"/>
    <xf numFmtId="164" fontId="14" fillId="5" borderId="59">
      <alignment horizontal="right" vertical="center"/>
    </xf>
    <xf numFmtId="0" fontId="12" fillId="63" borderId="56" applyNumberFormat="0" applyFont="0" applyAlignment="0" applyProtection="0"/>
    <xf numFmtId="170" fontId="12" fillId="0" borderId="59">
      <alignment vertical="center"/>
    </xf>
    <xf numFmtId="164" fontId="14" fillId="5" borderId="59">
      <alignment horizontal="right" vertical="center"/>
    </xf>
    <xf numFmtId="0" fontId="53" fillId="59" borderId="57" applyNumberFormat="0" applyAlignment="0" applyProtection="0"/>
    <xf numFmtId="0" fontId="38" fillId="59" borderId="55" applyNumberFormat="0" applyAlignment="0" applyProtection="0"/>
    <xf numFmtId="0" fontId="12" fillId="0" borderId="59">
      <alignment vertical="center"/>
    </xf>
    <xf numFmtId="0" fontId="12" fillId="0" borderId="59">
      <alignment vertical="center"/>
    </xf>
    <xf numFmtId="0" fontId="12" fillId="63" borderId="56" applyNumberFormat="0" applyFont="0" applyAlignment="0" applyProtection="0"/>
    <xf numFmtId="0" fontId="38" fillId="59" borderId="55" applyNumberFormat="0" applyAlignment="0" applyProtection="0"/>
    <xf numFmtId="170" fontId="12" fillId="0" borderId="59">
      <alignment vertical="center"/>
    </xf>
    <xf numFmtId="0" fontId="12" fillId="63" borderId="56" applyNumberFormat="0" applyFont="0" applyAlignment="0" applyProtection="0"/>
    <xf numFmtId="0" fontId="12" fillId="0" borderId="59">
      <alignment vertical="center"/>
    </xf>
    <xf numFmtId="0" fontId="53" fillId="59" borderId="57" applyNumberFormat="0" applyAlignment="0" applyProtection="0"/>
    <xf numFmtId="0" fontId="48" fillId="45" borderId="55" applyNumberFormat="0" applyAlignment="0" applyProtection="0"/>
    <xf numFmtId="164" fontId="14" fillId="5" borderId="59">
      <alignment horizontal="right" vertical="center"/>
    </xf>
    <xf numFmtId="0" fontId="55" fillId="0" borderId="58" applyNumberFormat="0" applyFill="0" applyAlignment="0" applyProtection="0"/>
    <xf numFmtId="164" fontId="14" fillId="5" borderId="59">
      <alignment horizontal="right" vertical="center"/>
    </xf>
    <xf numFmtId="0" fontId="48" fillId="45" borderId="55" applyNumberFormat="0" applyAlignment="0" applyProtection="0"/>
    <xf numFmtId="170" fontId="14" fillId="5" borderId="59">
      <alignment horizontal="right" vertical="center"/>
    </xf>
    <xf numFmtId="0" fontId="55" fillId="0" borderId="58" applyNumberFormat="0" applyFill="0" applyAlignment="0" applyProtection="0"/>
    <xf numFmtId="0" fontId="12" fillId="0" borderId="59">
      <alignment vertical="center"/>
    </xf>
    <xf numFmtId="0" fontId="12" fillId="63" borderId="56" applyNumberFormat="0" applyFont="0" applyAlignment="0" applyProtection="0"/>
    <xf numFmtId="0" fontId="55" fillId="0" borderId="52" applyNumberFormat="0" applyFill="0" applyAlignment="0" applyProtection="0"/>
    <xf numFmtId="0" fontId="12" fillId="0" borderId="53">
      <alignment vertical="center"/>
    </xf>
    <xf numFmtId="170" fontId="12" fillId="0" borderId="53">
      <alignment vertical="center"/>
    </xf>
    <xf numFmtId="0" fontId="38" fillId="59" borderId="49" applyNumberFormat="0" applyAlignment="0" applyProtection="0"/>
    <xf numFmtId="0" fontId="48" fillId="45" borderId="49" applyNumberFormat="0" applyAlignment="0" applyProtection="0"/>
    <xf numFmtId="0" fontId="53" fillId="59" borderId="51" applyNumberFormat="0" applyAlignment="0" applyProtection="0"/>
    <xf numFmtId="0" fontId="12" fillId="0" borderId="53">
      <alignment vertical="center"/>
    </xf>
    <xf numFmtId="170" fontId="12" fillId="0" borderId="53">
      <alignment vertical="center"/>
    </xf>
    <xf numFmtId="170" fontId="12" fillId="0" borderId="53">
      <alignment vertical="center"/>
    </xf>
    <xf numFmtId="0" fontId="55" fillId="0" borderId="52" applyNumberFormat="0" applyFill="0" applyAlignment="0" applyProtection="0"/>
    <xf numFmtId="0" fontId="12" fillId="0" borderId="53">
      <alignment vertical="center"/>
    </xf>
    <xf numFmtId="0" fontId="12" fillId="63" borderId="56" applyNumberFormat="0" applyFont="0" applyAlignment="0" applyProtection="0"/>
    <xf numFmtId="0" fontId="55" fillId="0" borderId="58" applyNumberFormat="0" applyFill="0" applyAlignment="0" applyProtection="0"/>
    <xf numFmtId="164" fontId="14" fillId="5" borderId="59">
      <alignment horizontal="right" vertical="center"/>
    </xf>
    <xf numFmtId="170" fontId="14" fillId="5" borderId="59">
      <alignment horizontal="right" vertical="center"/>
    </xf>
    <xf numFmtId="0" fontId="12" fillId="0" borderId="59">
      <alignment vertical="center"/>
    </xf>
    <xf numFmtId="0" fontId="12" fillId="0" borderId="59">
      <alignment vertical="center"/>
    </xf>
    <xf numFmtId="164" fontId="14" fillId="5" borderId="59">
      <alignment horizontal="right" vertical="center"/>
    </xf>
    <xf numFmtId="0" fontId="12" fillId="0" borderId="59">
      <alignment vertical="center"/>
    </xf>
    <xf numFmtId="0" fontId="48" fillId="45" borderId="55" applyNumberFormat="0" applyAlignment="0" applyProtection="0"/>
    <xf numFmtId="0" fontId="12" fillId="0" borderId="59">
      <alignment vertical="center"/>
    </xf>
    <xf numFmtId="0" fontId="12" fillId="0" borderId="59">
      <alignment vertical="center"/>
    </xf>
    <xf numFmtId="0" fontId="53" fillId="59" borderId="57" applyNumberFormat="0" applyAlignment="0" applyProtection="0"/>
    <xf numFmtId="0" fontId="38" fillId="59" borderId="55" applyNumberFormat="0" applyAlignment="0" applyProtection="0"/>
    <xf numFmtId="0" fontId="38" fillId="59" borderId="55" applyNumberFormat="0" applyAlignment="0" applyProtection="0"/>
    <xf numFmtId="0" fontId="38" fillId="59" borderId="55" applyNumberFormat="0" applyAlignment="0" applyProtection="0"/>
    <xf numFmtId="164" fontId="14" fillId="5" borderId="59">
      <alignment horizontal="right" vertical="center"/>
    </xf>
    <xf numFmtId="164" fontId="14" fillId="5" borderId="59">
      <alignment horizontal="right" vertical="center"/>
    </xf>
    <xf numFmtId="0" fontId="38" fillId="59" borderId="55" applyNumberFormat="0" applyAlignment="0" applyProtection="0"/>
    <xf numFmtId="0" fontId="12" fillId="63" borderId="56" applyNumberFormat="0" applyFont="0" applyAlignment="0" applyProtection="0"/>
    <xf numFmtId="0" fontId="53" fillId="59" borderId="57" applyNumberFormat="0" applyAlignment="0" applyProtection="0"/>
    <xf numFmtId="0" fontId="12" fillId="63" borderId="56" applyNumberFormat="0" applyFont="0" applyAlignment="0" applyProtection="0"/>
    <xf numFmtId="164" fontId="14" fillId="5" borderId="59">
      <alignment horizontal="right" vertical="center"/>
    </xf>
    <xf numFmtId="0" fontId="12" fillId="63" borderId="56" applyNumberFormat="0" applyFont="0" applyAlignment="0" applyProtection="0"/>
    <xf numFmtId="0" fontId="55" fillId="0" borderId="58" applyNumberFormat="0" applyFill="0" applyAlignment="0" applyProtection="0"/>
    <xf numFmtId="170" fontId="14" fillId="5" borderId="59">
      <alignment horizontal="right" vertical="center"/>
    </xf>
    <xf numFmtId="0" fontId="48" fillId="45" borderId="55" applyNumberFormat="0" applyAlignment="0" applyProtection="0"/>
    <xf numFmtId="170" fontId="12" fillId="0" borderId="64">
      <alignment vertical="center"/>
    </xf>
    <xf numFmtId="164" fontId="14" fillId="5" borderId="59">
      <alignment horizontal="right" vertical="center"/>
    </xf>
    <xf numFmtId="0" fontId="12" fillId="63" borderId="56" applyNumberFormat="0" applyFont="0" applyAlignment="0" applyProtection="0"/>
    <xf numFmtId="0" fontId="55" fillId="0" borderId="58" applyNumberFormat="0" applyFill="0" applyAlignment="0" applyProtection="0"/>
    <xf numFmtId="0" fontId="55" fillId="0" borderId="58" applyNumberFormat="0" applyFill="0" applyAlignment="0" applyProtection="0"/>
    <xf numFmtId="164" fontId="14" fillId="5" borderId="59">
      <alignment horizontal="right" vertical="center"/>
    </xf>
    <xf numFmtId="0" fontId="48" fillId="45" borderId="55" applyNumberFormat="0" applyAlignment="0" applyProtection="0"/>
    <xf numFmtId="0" fontId="48" fillId="45" borderId="55" applyNumberFormat="0" applyAlignment="0" applyProtection="0"/>
    <xf numFmtId="0" fontId="53" fillId="59" borderId="57" applyNumberFormat="0" applyAlignment="0" applyProtection="0"/>
    <xf numFmtId="170" fontId="14" fillId="5" borderId="59">
      <alignment horizontal="right" vertical="center"/>
    </xf>
    <xf numFmtId="0" fontId="55" fillId="0" borderId="58" applyNumberFormat="0" applyFill="0" applyAlignment="0" applyProtection="0"/>
    <xf numFmtId="0" fontId="55" fillId="0" borderId="58" applyNumberFormat="0" applyFill="0" applyAlignment="0" applyProtection="0"/>
    <xf numFmtId="0" fontId="12" fillId="63" borderId="56" applyNumberFormat="0" applyFont="0" applyAlignment="0" applyProtection="0"/>
    <xf numFmtId="164" fontId="14" fillId="5" borderId="59">
      <alignment horizontal="right" vertical="center"/>
    </xf>
    <xf numFmtId="0" fontId="12" fillId="0" borderId="59">
      <alignment vertical="center"/>
    </xf>
    <xf numFmtId="0" fontId="12" fillId="0" borderId="59">
      <alignment vertical="center"/>
    </xf>
    <xf numFmtId="164" fontId="14" fillId="5" borderId="59">
      <alignment horizontal="right" vertical="center"/>
    </xf>
    <xf numFmtId="170" fontId="14" fillId="5" borderId="59">
      <alignment horizontal="right" vertical="center"/>
    </xf>
    <xf numFmtId="170" fontId="14" fillId="5" borderId="59">
      <alignment horizontal="right" vertical="center"/>
    </xf>
    <xf numFmtId="170" fontId="12" fillId="0" borderId="59">
      <alignment vertical="center"/>
    </xf>
    <xf numFmtId="0" fontId="53" fillId="59" borderId="62" applyNumberFormat="0" applyAlignment="0" applyProtection="0"/>
    <xf numFmtId="170" fontId="14" fillId="5" borderId="59">
      <alignment horizontal="right" vertical="center"/>
    </xf>
    <xf numFmtId="0" fontId="55" fillId="0" borderId="58" applyNumberFormat="0" applyFill="0" applyAlignment="0" applyProtection="0"/>
    <xf numFmtId="0" fontId="48" fillId="45" borderId="55" applyNumberFormat="0" applyAlignment="0" applyProtection="0"/>
    <xf numFmtId="0" fontId="48" fillId="45" borderId="60" applyNumberFormat="0" applyAlignment="0" applyProtection="0"/>
    <xf numFmtId="0" fontId="48" fillId="45" borderId="49" applyNumberFormat="0" applyAlignment="0" applyProtection="0"/>
    <xf numFmtId="164" fontId="14" fillId="5" borderId="53">
      <alignment horizontal="right" vertical="center"/>
    </xf>
    <xf numFmtId="0" fontId="12" fillId="0" borderId="53">
      <alignment vertical="center"/>
    </xf>
    <xf numFmtId="164" fontId="14" fillId="5" borderId="53">
      <alignment horizontal="right" vertical="center"/>
    </xf>
    <xf numFmtId="0" fontId="38" fillId="59" borderId="55" applyNumberFormat="0" applyAlignment="0" applyProtection="0"/>
    <xf numFmtId="0" fontId="38" fillId="59"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48" fillId="45" borderId="55" applyNumberFormat="0" applyAlignment="0" applyProtection="0"/>
    <xf numFmtId="0" fontId="12" fillId="0" borderId="59">
      <alignment vertical="center"/>
    </xf>
    <xf numFmtId="0" fontId="12" fillId="63" borderId="56" applyNumberFormat="0" applyFont="0" applyAlignment="0" applyProtection="0"/>
    <xf numFmtId="164" fontId="14" fillId="5" borderId="64">
      <alignment horizontal="right" vertical="center"/>
    </xf>
    <xf numFmtId="0" fontId="38" fillId="59" borderId="55" applyNumberFormat="0" applyAlignment="0" applyProtection="0"/>
    <xf numFmtId="0" fontId="12" fillId="0" borderId="59">
      <alignment vertical="center"/>
    </xf>
    <xf numFmtId="170" fontId="14" fillId="5" borderId="59">
      <alignment horizontal="right" vertical="center"/>
    </xf>
    <xf numFmtId="0" fontId="55" fillId="0" borderId="58" applyNumberFormat="0" applyFill="0" applyAlignment="0" applyProtection="0"/>
    <xf numFmtId="0" fontId="12" fillId="63" borderId="56" applyNumberFormat="0" applyFont="0" applyAlignment="0" applyProtection="0"/>
    <xf numFmtId="0" fontId="12" fillId="63" borderId="56" applyNumberFormat="0" applyFont="0" applyAlignment="0" applyProtection="0"/>
    <xf numFmtId="0" fontId="53" fillId="59" borderId="57" applyNumberFormat="0" applyAlignment="0" applyProtection="0"/>
    <xf numFmtId="0" fontId="48" fillId="45" borderId="55" applyNumberFormat="0" applyAlignment="0" applyProtection="0"/>
    <xf numFmtId="0" fontId="55" fillId="0" borderId="58" applyNumberFormat="0" applyFill="0" applyAlignment="0" applyProtection="0"/>
    <xf numFmtId="164" fontId="14" fillId="5" borderId="59">
      <alignment horizontal="right" vertical="center"/>
    </xf>
    <xf numFmtId="170" fontId="14" fillId="5" borderId="64">
      <alignment horizontal="right" vertical="center"/>
    </xf>
    <xf numFmtId="0" fontId="12" fillId="0" borderId="59">
      <alignment vertical="center"/>
    </xf>
    <xf numFmtId="164" fontId="14" fillId="5" borderId="59">
      <alignment horizontal="right" vertical="center"/>
    </xf>
    <xf numFmtId="170" fontId="12" fillId="0" borderId="59">
      <alignment vertical="center"/>
    </xf>
    <xf numFmtId="170" fontId="12" fillId="0" borderId="59">
      <alignment vertical="center"/>
    </xf>
    <xf numFmtId="0" fontId="38" fillId="59" borderId="55" applyNumberFormat="0" applyAlignment="0" applyProtection="0"/>
    <xf numFmtId="0" fontId="38" fillId="59" borderId="55" applyNumberFormat="0" applyAlignment="0" applyProtection="0"/>
    <xf numFmtId="164" fontId="14" fillId="5" borderId="59">
      <alignment horizontal="right" vertical="center"/>
    </xf>
    <xf numFmtId="0" fontId="53" fillId="59" borderId="57" applyNumberFormat="0" applyAlignment="0" applyProtection="0"/>
    <xf numFmtId="0" fontId="48" fillId="45" borderId="55" applyNumberFormat="0" applyAlignment="0" applyProtection="0"/>
    <xf numFmtId="0" fontId="38" fillId="59" borderId="55" applyNumberFormat="0" applyAlignment="0" applyProtection="0"/>
    <xf numFmtId="164" fontId="14" fillId="5" borderId="59">
      <alignment horizontal="right" vertical="center"/>
    </xf>
    <xf numFmtId="0" fontId="12" fillId="0" borderId="59">
      <alignment vertical="center"/>
    </xf>
    <xf numFmtId="0" fontId="12" fillId="0" borderId="59">
      <alignment vertical="center"/>
    </xf>
    <xf numFmtId="0" fontId="38" fillId="59" borderId="55" applyNumberFormat="0" applyAlignment="0" applyProtection="0"/>
    <xf numFmtId="170" fontId="14" fillId="5" borderId="59">
      <alignment horizontal="right" vertical="center"/>
    </xf>
    <xf numFmtId="170" fontId="12" fillId="0" borderId="59">
      <alignment vertical="center"/>
    </xf>
    <xf numFmtId="164" fontId="14" fillId="5" borderId="59">
      <alignment horizontal="right" vertical="center"/>
    </xf>
    <xf numFmtId="0" fontId="12" fillId="63" borderId="56" applyNumberFormat="0" applyFont="0" applyAlignment="0" applyProtection="0"/>
    <xf numFmtId="0" fontId="48" fillId="45" borderId="55" applyNumberFormat="0" applyAlignment="0" applyProtection="0"/>
    <xf numFmtId="0" fontId="55" fillId="0" borderId="58" applyNumberFormat="0" applyFill="0" applyAlignment="0" applyProtection="0"/>
    <xf numFmtId="0" fontId="12" fillId="0" borderId="59">
      <alignment vertical="center"/>
    </xf>
    <xf numFmtId="164" fontId="14" fillId="5" borderId="59">
      <alignment horizontal="right" vertical="center"/>
    </xf>
    <xf numFmtId="0" fontId="53" fillId="59" borderId="57" applyNumberFormat="0" applyAlignment="0" applyProtection="0"/>
    <xf numFmtId="170" fontId="14" fillId="5" borderId="64">
      <alignment horizontal="right" vertical="center"/>
    </xf>
    <xf numFmtId="0" fontId="48" fillId="45" borderId="55" applyNumberFormat="0" applyAlignment="0" applyProtection="0"/>
    <xf numFmtId="0" fontId="55" fillId="0" borderId="58" applyNumberFormat="0" applyFill="0" applyAlignment="0" applyProtection="0"/>
    <xf numFmtId="170" fontId="14" fillId="5" borderId="59">
      <alignment horizontal="right" vertical="center"/>
    </xf>
    <xf numFmtId="0" fontId="38" fillId="59" borderId="55" applyNumberFormat="0" applyAlignment="0" applyProtection="0"/>
    <xf numFmtId="170" fontId="14" fillId="5" borderId="59">
      <alignment horizontal="right" vertical="center"/>
    </xf>
    <xf numFmtId="170" fontId="12" fillId="0" borderId="59">
      <alignment vertical="center"/>
    </xf>
    <xf numFmtId="0" fontId="38" fillId="59" borderId="55" applyNumberFormat="0" applyAlignment="0" applyProtection="0"/>
    <xf numFmtId="164" fontId="14" fillId="5" borderId="59">
      <alignment horizontal="right" vertical="center"/>
    </xf>
    <xf numFmtId="0" fontId="53" fillId="59" borderId="57" applyNumberFormat="0" applyAlignment="0" applyProtection="0"/>
    <xf numFmtId="164" fontId="14" fillId="5" borderId="59">
      <alignment horizontal="right" vertical="center"/>
    </xf>
    <xf numFmtId="164" fontId="14" fillId="5" borderId="59">
      <alignment horizontal="right" vertical="center"/>
    </xf>
    <xf numFmtId="0" fontId="38" fillId="59" borderId="55" applyNumberFormat="0" applyAlignment="0" applyProtection="0"/>
    <xf numFmtId="0" fontId="38" fillId="59" borderId="55" applyNumberFormat="0" applyAlignment="0" applyProtection="0"/>
    <xf numFmtId="0" fontId="12" fillId="0" borderId="59">
      <alignment vertical="center"/>
    </xf>
    <xf numFmtId="0" fontId="12" fillId="0" borderId="59">
      <alignment vertical="center"/>
    </xf>
    <xf numFmtId="0" fontId="12" fillId="0" borderId="59">
      <alignment vertical="center"/>
    </xf>
    <xf numFmtId="164" fontId="14" fillId="5" borderId="59">
      <alignment horizontal="right" vertical="center"/>
    </xf>
    <xf numFmtId="0" fontId="48" fillId="45" borderId="60" applyNumberFormat="0" applyAlignment="0" applyProtection="0"/>
    <xf numFmtId="170" fontId="12" fillId="0" borderId="59">
      <alignment vertical="center"/>
    </xf>
    <xf numFmtId="0" fontId="38" fillId="59" borderId="55" applyNumberFormat="0" applyAlignment="0" applyProtection="0"/>
    <xf numFmtId="0" fontId="48" fillId="45" borderId="55" applyNumberFormat="0" applyAlignment="0" applyProtection="0"/>
    <xf numFmtId="170" fontId="14" fillId="5" borderId="59">
      <alignment horizontal="right" vertical="center"/>
    </xf>
    <xf numFmtId="0" fontId="38" fillId="59" borderId="49" applyNumberFormat="0" applyAlignment="0" applyProtection="0"/>
    <xf numFmtId="0" fontId="12" fillId="0" borderId="53">
      <alignment vertical="center"/>
    </xf>
    <xf numFmtId="170" fontId="14" fillId="5" borderId="53">
      <alignment horizontal="right" vertical="center"/>
    </xf>
    <xf numFmtId="0" fontId="12" fillId="63" borderId="56" applyNumberFormat="0" applyFont="0" applyAlignment="0" applyProtection="0"/>
    <xf numFmtId="0" fontId="53" fillId="59" borderId="62" applyNumberFormat="0" applyAlignment="0" applyProtection="0"/>
    <xf numFmtId="0" fontId="53" fillId="59" borderId="51" applyNumberFormat="0" applyAlignment="0" applyProtection="0"/>
    <xf numFmtId="0" fontId="38" fillId="59" borderId="49" applyNumberFormat="0" applyAlignment="0" applyProtection="0"/>
    <xf numFmtId="170" fontId="12" fillId="0" borderId="59">
      <alignment vertical="center"/>
    </xf>
    <xf numFmtId="170" fontId="14" fillId="5" borderId="59">
      <alignment horizontal="right" vertical="center"/>
    </xf>
    <xf numFmtId="0" fontId="38" fillId="59" borderId="55" applyNumberFormat="0" applyAlignment="0" applyProtection="0"/>
    <xf numFmtId="0" fontId="53" fillId="59" borderId="57" applyNumberFormat="0" applyAlignment="0" applyProtection="0"/>
    <xf numFmtId="0" fontId="12" fillId="0" borderId="59">
      <alignment vertical="center"/>
    </xf>
    <xf numFmtId="0" fontId="55" fillId="0" borderId="58" applyNumberFormat="0" applyFill="0" applyAlignment="0" applyProtection="0"/>
    <xf numFmtId="0" fontId="48" fillId="45" borderId="55" applyNumberFormat="0" applyAlignment="0" applyProtection="0"/>
    <xf numFmtId="164" fontId="14" fillId="5" borderId="59">
      <alignment horizontal="right" vertical="center"/>
    </xf>
    <xf numFmtId="0" fontId="12" fillId="63" borderId="56" applyNumberFormat="0" applyFont="0" applyAlignment="0" applyProtection="0"/>
    <xf numFmtId="170" fontId="12" fillId="0" borderId="59">
      <alignment vertical="center"/>
    </xf>
    <xf numFmtId="0" fontId="55" fillId="0" borderId="58" applyNumberFormat="0" applyFill="0" applyAlignment="0" applyProtection="0"/>
    <xf numFmtId="0" fontId="12" fillId="63" borderId="56" applyNumberFormat="0" applyFont="0" applyAlignment="0" applyProtection="0"/>
    <xf numFmtId="170" fontId="12" fillId="0" borderId="59">
      <alignment vertical="center"/>
    </xf>
    <xf numFmtId="0" fontId="55" fillId="0" borderId="58" applyNumberFormat="0" applyFill="0" applyAlignment="0" applyProtection="0"/>
    <xf numFmtId="164" fontId="14" fillId="5" borderId="59">
      <alignment horizontal="right" vertical="center"/>
    </xf>
    <xf numFmtId="0" fontId="12" fillId="0" borderId="59">
      <alignment vertical="center"/>
    </xf>
    <xf numFmtId="170" fontId="14" fillId="5" borderId="59">
      <alignment horizontal="right" vertical="center"/>
    </xf>
    <xf numFmtId="0" fontId="12" fillId="0" borderId="59">
      <alignment vertical="center"/>
    </xf>
    <xf numFmtId="0" fontId="38" fillId="59" borderId="55" applyNumberFormat="0" applyAlignment="0" applyProtection="0"/>
    <xf numFmtId="0" fontId="48" fillId="45" borderId="55" applyNumberFormat="0" applyAlignment="0" applyProtection="0"/>
    <xf numFmtId="0" fontId="53" fillId="59" borderId="57" applyNumberFormat="0" applyAlignment="0" applyProtection="0"/>
    <xf numFmtId="0" fontId="12" fillId="0" borderId="59">
      <alignment vertical="center"/>
    </xf>
    <xf numFmtId="0" fontId="38" fillId="59" borderId="55" applyNumberFormat="0" applyAlignment="0" applyProtection="0"/>
    <xf numFmtId="170" fontId="12" fillId="0" borderId="64">
      <alignment vertical="center"/>
    </xf>
    <xf numFmtId="0" fontId="12" fillId="0" borderId="59">
      <alignment vertical="center"/>
    </xf>
    <xf numFmtId="0" fontId="12" fillId="0" borderId="59">
      <alignment vertical="center"/>
    </xf>
    <xf numFmtId="0" fontId="38" fillId="59" borderId="55" applyNumberFormat="0" applyAlignment="0" applyProtection="0"/>
    <xf numFmtId="0" fontId="53" fillId="59" borderId="57" applyNumberFormat="0" applyAlignment="0" applyProtection="0"/>
    <xf numFmtId="0" fontId="55" fillId="0" borderId="58" applyNumberFormat="0" applyFill="0" applyAlignment="0" applyProtection="0"/>
    <xf numFmtId="0" fontId="53" fillId="59" borderId="51" applyNumberFormat="0" applyAlignment="0" applyProtection="0"/>
    <xf numFmtId="0" fontId="53" fillId="59" borderId="57" applyNumberFormat="0" applyAlignment="0" applyProtection="0"/>
    <xf numFmtId="0" fontId="55" fillId="0" borderId="58" applyNumberFormat="0" applyFill="0" applyAlignment="0" applyProtection="0"/>
    <xf numFmtId="164" fontId="14" fillId="5" borderId="53">
      <alignment horizontal="right" vertical="center"/>
    </xf>
    <xf numFmtId="0" fontId="48" fillId="45" borderId="55" applyNumberFormat="0" applyAlignment="0" applyProtection="0"/>
    <xf numFmtId="0" fontId="12" fillId="0" borderId="59">
      <alignment vertical="center"/>
    </xf>
    <xf numFmtId="0" fontId="12" fillId="63" borderId="56" applyNumberFormat="0" applyFont="0" applyAlignment="0" applyProtection="0"/>
    <xf numFmtId="170" fontId="12" fillId="0" borderId="59">
      <alignment vertical="center"/>
    </xf>
    <xf numFmtId="0" fontId="48" fillId="45" borderId="55" applyNumberFormat="0" applyAlignment="0" applyProtection="0"/>
    <xf numFmtId="0" fontId="12" fillId="0" borderId="59">
      <alignment vertical="center"/>
    </xf>
    <xf numFmtId="0" fontId="48" fillId="45" borderId="55" applyNumberFormat="0" applyAlignment="0" applyProtection="0"/>
    <xf numFmtId="170" fontId="12" fillId="0" borderId="59">
      <alignment vertical="center"/>
    </xf>
    <xf numFmtId="170" fontId="14" fillId="5" borderId="59">
      <alignment horizontal="right" vertical="center"/>
    </xf>
    <xf numFmtId="0" fontId="55" fillId="0" borderId="58" applyNumberFormat="0" applyFill="0" applyAlignment="0" applyProtection="0"/>
    <xf numFmtId="0" fontId="12" fillId="0" borderId="59">
      <alignment vertical="center"/>
    </xf>
    <xf numFmtId="0" fontId="12" fillId="0" borderId="59">
      <alignment vertical="center"/>
    </xf>
    <xf numFmtId="0" fontId="48" fillId="45" borderId="55" applyNumberFormat="0" applyAlignment="0" applyProtection="0"/>
    <xf numFmtId="170" fontId="14" fillId="5" borderId="59">
      <alignment horizontal="right" vertical="center"/>
    </xf>
    <xf numFmtId="164" fontId="14" fillId="5" borderId="59">
      <alignment horizontal="right" vertical="center"/>
    </xf>
    <xf numFmtId="0" fontId="12" fillId="63" borderId="56" applyNumberFormat="0" applyFon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170" fontId="12" fillId="0" borderId="53">
      <alignment vertical="center"/>
    </xf>
    <xf numFmtId="0" fontId="12" fillId="0" borderId="53">
      <alignment vertical="center"/>
    </xf>
    <xf numFmtId="170" fontId="12" fillId="0" borderId="53">
      <alignment vertical="center"/>
    </xf>
    <xf numFmtId="164" fontId="14" fillId="5" borderId="53">
      <alignment horizontal="right" vertical="center"/>
    </xf>
    <xf numFmtId="170" fontId="14" fillId="5" borderId="53">
      <alignment horizontal="right" vertical="center"/>
    </xf>
    <xf numFmtId="170" fontId="14" fillId="5" borderId="53">
      <alignment horizontal="right" vertical="center"/>
    </xf>
    <xf numFmtId="170" fontId="14" fillId="5" borderId="53">
      <alignment horizontal="right" vertical="center"/>
    </xf>
    <xf numFmtId="164" fontId="14" fillId="5" borderId="53">
      <alignment horizontal="right" vertical="center"/>
    </xf>
    <xf numFmtId="0" fontId="48" fillId="45" borderId="49" applyNumberFormat="0" applyAlignment="0" applyProtection="0"/>
    <xf numFmtId="0" fontId="48" fillId="45" borderId="49" applyNumberFormat="0" applyAlignment="0" applyProtection="0"/>
    <xf numFmtId="0" fontId="38" fillId="59" borderId="49" applyNumberFormat="0" applyAlignment="0" applyProtection="0"/>
    <xf numFmtId="170" fontId="12" fillId="0" borderId="53">
      <alignmen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170" fontId="12" fillId="0" borderId="53">
      <alignment vertical="center"/>
    </xf>
    <xf numFmtId="0" fontId="12" fillId="0" borderId="53">
      <alignment vertical="center"/>
    </xf>
    <xf numFmtId="164" fontId="14" fillId="5" borderId="53">
      <alignment horizontal="righ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0" fontId="14" fillId="5" borderId="53">
      <alignment horizontal="right" vertical="center"/>
    </xf>
    <xf numFmtId="170" fontId="14" fillId="5" borderId="53">
      <alignment horizontal="right" vertical="center"/>
    </xf>
    <xf numFmtId="164" fontId="14" fillId="5" borderId="53">
      <alignment horizontal="right" vertical="center"/>
    </xf>
    <xf numFmtId="170" fontId="12" fillId="0" borderId="53">
      <alignment vertical="center"/>
    </xf>
    <xf numFmtId="0" fontId="12" fillId="0" borderId="53">
      <alignmen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170" fontId="12" fillId="0" borderId="59">
      <alignment vertical="center"/>
    </xf>
    <xf numFmtId="164" fontId="14" fillId="5" borderId="59">
      <alignment horizontal="right" vertical="center"/>
    </xf>
    <xf numFmtId="164" fontId="14" fillId="5" borderId="59">
      <alignment horizontal="right" vertical="center"/>
    </xf>
    <xf numFmtId="164" fontId="14" fillId="5" borderId="59">
      <alignment horizontal="right" vertical="center"/>
    </xf>
    <xf numFmtId="0" fontId="55" fillId="0" borderId="58" applyNumberFormat="0" applyFill="0" applyAlignment="0" applyProtection="0"/>
    <xf numFmtId="164" fontId="14" fillId="5" borderId="59">
      <alignment horizontal="right" vertical="center"/>
    </xf>
    <xf numFmtId="170" fontId="14" fillId="5" borderId="59">
      <alignment horizontal="right" vertical="center"/>
    </xf>
    <xf numFmtId="170" fontId="14" fillId="5" borderId="59">
      <alignment horizontal="right" vertical="center"/>
    </xf>
    <xf numFmtId="0" fontId="38" fillId="59" borderId="55" applyNumberFormat="0" applyAlignment="0" applyProtection="0"/>
    <xf numFmtId="170" fontId="14" fillId="5" borderId="59">
      <alignment horizontal="right" vertical="center"/>
    </xf>
    <xf numFmtId="170" fontId="14" fillId="5" borderId="59">
      <alignment horizontal="right" vertical="center"/>
    </xf>
    <xf numFmtId="0" fontId="38" fillId="59" borderId="55" applyNumberFormat="0" applyAlignment="0" applyProtection="0"/>
    <xf numFmtId="0" fontId="38" fillId="59" borderId="55" applyNumberFormat="0" applyAlignment="0" applyProtection="0"/>
    <xf numFmtId="0" fontId="12" fillId="0" borderId="59">
      <alignment vertical="center"/>
    </xf>
    <xf numFmtId="164" fontId="14" fillId="5" borderId="59">
      <alignment horizontal="right" vertical="center"/>
    </xf>
    <xf numFmtId="0" fontId="12" fillId="63" borderId="56" applyNumberFormat="0" applyFont="0" applyAlignment="0" applyProtection="0"/>
    <xf numFmtId="0" fontId="55" fillId="0" borderId="58" applyNumberFormat="0" applyFill="0" applyAlignment="0" applyProtection="0"/>
    <xf numFmtId="164" fontId="14" fillId="5" borderId="59">
      <alignment horizontal="right" vertical="center"/>
    </xf>
    <xf numFmtId="0" fontId="48" fillId="45" borderId="55" applyNumberFormat="0" applyAlignment="0" applyProtection="0"/>
    <xf numFmtId="164" fontId="14" fillId="5" borderId="59">
      <alignment horizontal="right" vertical="center"/>
    </xf>
    <xf numFmtId="0" fontId="38" fillId="59" borderId="55" applyNumberFormat="0" applyAlignment="0" applyProtection="0"/>
    <xf numFmtId="0" fontId="12" fillId="0" borderId="59">
      <alignment vertical="center"/>
    </xf>
    <xf numFmtId="0" fontId="12" fillId="0" borderId="59">
      <alignment vertical="center"/>
    </xf>
    <xf numFmtId="0" fontId="48" fillId="45" borderId="55" applyNumberFormat="0" applyAlignment="0" applyProtection="0"/>
    <xf numFmtId="164" fontId="14" fillId="5" borderId="59">
      <alignment horizontal="right" vertical="center"/>
    </xf>
    <xf numFmtId="0" fontId="12" fillId="63" borderId="56" applyNumberFormat="0" applyFont="0" applyAlignment="0" applyProtection="0"/>
    <xf numFmtId="170" fontId="12" fillId="0" borderId="59">
      <alignment vertical="center"/>
    </xf>
    <xf numFmtId="0" fontId="48" fillId="45" borderId="55" applyNumberFormat="0" applyAlignment="0" applyProtection="0"/>
    <xf numFmtId="170" fontId="14" fillId="5" borderId="59">
      <alignment horizontal="right" vertical="center"/>
    </xf>
    <xf numFmtId="170" fontId="12" fillId="0" borderId="59">
      <alignment vertical="center"/>
    </xf>
    <xf numFmtId="164" fontId="14" fillId="5" borderId="59">
      <alignment horizontal="right" vertical="center"/>
    </xf>
    <xf numFmtId="164" fontId="14" fillId="5" borderId="59">
      <alignment horizontal="right" vertical="center"/>
    </xf>
    <xf numFmtId="164" fontId="14" fillId="5" borderId="59">
      <alignment horizontal="right" vertical="center"/>
    </xf>
    <xf numFmtId="164" fontId="14" fillId="5" borderId="59">
      <alignment horizontal="right" vertical="center"/>
    </xf>
    <xf numFmtId="0" fontId="12" fillId="0" borderId="59">
      <alignment vertical="center"/>
    </xf>
    <xf numFmtId="170" fontId="12" fillId="0" borderId="59">
      <alignment vertical="center"/>
    </xf>
    <xf numFmtId="0" fontId="12" fillId="63" borderId="56" applyNumberFormat="0" applyFont="0" applyAlignment="0" applyProtection="0"/>
    <xf numFmtId="170" fontId="12" fillId="0" borderId="59">
      <alignment vertical="center"/>
    </xf>
    <xf numFmtId="164" fontId="14" fillId="5" borderId="59">
      <alignment horizontal="right" vertical="center"/>
    </xf>
    <xf numFmtId="170" fontId="14" fillId="5" borderId="59">
      <alignment horizontal="right" vertical="center"/>
    </xf>
    <xf numFmtId="170" fontId="12" fillId="0" borderId="59">
      <alignment vertical="center"/>
    </xf>
    <xf numFmtId="0" fontId="53" fillId="59" borderId="57" applyNumberFormat="0" applyAlignment="0" applyProtection="0"/>
    <xf numFmtId="0" fontId="12" fillId="63" borderId="56" applyNumberFormat="0" applyFont="0" applyAlignment="0" applyProtection="0"/>
    <xf numFmtId="0" fontId="48" fillId="45" borderId="55" applyNumberFormat="0" applyAlignment="0" applyProtection="0"/>
    <xf numFmtId="164" fontId="14" fillId="5" borderId="64">
      <alignment horizontal="right" vertical="center"/>
    </xf>
    <xf numFmtId="0" fontId="38" fillId="59" borderId="55" applyNumberFormat="0" applyAlignment="0" applyProtection="0"/>
    <xf numFmtId="0" fontId="55" fillId="0" borderId="58" applyNumberFormat="0" applyFill="0" applyAlignment="0" applyProtection="0"/>
    <xf numFmtId="0" fontId="38" fillId="59" borderId="55" applyNumberFormat="0" applyAlignment="0" applyProtection="0"/>
    <xf numFmtId="0" fontId="12" fillId="0" borderId="59">
      <alignment vertical="center"/>
    </xf>
    <xf numFmtId="0" fontId="48" fillId="45" borderId="55" applyNumberFormat="0" applyAlignment="0" applyProtection="0"/>
    <xf numFmtId="164" fontId="14" fillId="5" borderId="59">
      <alignment horizontal="right" vertical="center"/>
    </xf>
    <xf numFmtId="0" fontId="12" fillId="0" borderId="59">
      <alignment vertical="center"/>
    </xf>
    <xf numFmtId="0" fontId="38" fillId="59" borderId="55" applyNumberFormat="0" applyAlignment="0" applyProtection="0"/>
    <xf numFmtId="0" fontId="53" fillId="59" borderId="57" applyNumberFormat="0" applyAlignment="0" applyProtection="0"/>
    <xf numFmtId="170" fontId="12" fillId="0" borderId="59">
      <alignment vertical="center"/>
    </xf>
    <xf numFmtId="164" fontId="14" fillId="5" borderId="59">
      <alignment horizontal="right" vertical="center"/>
    </xf>
    <xf numFmtId="0" fontId="12" fillId="0" borderId="59">
      <alignment vertical="center"/>
    </xf>
    <xf numFmtId="0" fontId="12" fillId="63" borderId="56" applyNumberFormat="0" applyFont="0" applyAlignment="0" applyProtection="0"/>
    <xf numFmtId="0" fontId="12" fillId="63" borderId="56" applyNumberFormat="0" applyFont="0" applyAlignment="0" applyProtection="0"/>
    <xf numFmtId="0" fontId="12" fillId="0" borderId="59">
      <alignment vertical="center"/>
    </xf>
    <xf numFmtId="170" fontId="14" fillId="5" borderId="59">
      <alignment horizontal="right" vertical="center"/>
    </xf>
    <xf numFmtId="0" fontId="55" fillId="0" borderId="58" applyNumberFormat="0" applyFill="0" applyAlignment="0" applyProtection="0"/>
    <xf numFmtId="0" fontId="55" fillId="0" borderId="58" applyNumberFormat="0" applyFill="0" applyAlignment="0" applyProtection="0"/>
    <xf numFmtId="0" fontId="53" fillId="59" borderId="57" applyNumberFormat="0" applyAlignment="0" applyProtection="0"/>
    <xf numFmtId="164" fontId="14" fillId="5" borderId="59">
      <alignment horizontal="right" vertical="center"/>
    </xf>
    <xf numFmtId="0" fontId="53" fillId="59" borderId="62" applyNumberFormat="0" applyAlignment="0" applyProtection="0"/>
    <xf numFmtId="164" fontId="14" fillId="5" borderId="59">
      <alignment horizontal="right" vertical="center"/>
    </xf>
    <xf numFmtId="0" fontId="38" fillId="59" borderId="55" applyNumberFormat="0" applyAlignment="0" applyProtection="0"/>
    <xf numFmtId="170" fontId="12" fillId="0" borderId="59">
      <alignment vertical="center"/>
    </xf>
    <xf numFmtId="0" fontId="38" fillId="59" borderId="55" applyNumberFormat="0" applyAlignment="0" applyProtection="0"/>
    <xf numFmtId="0" fontId="48" fillId="45" borderId="55" applyNumberFormat="0" applyAlignment="0" applyProtection="0"/>
    <xf numFmtId="0" fontId="12" fillId="0" borderId="59">
      <alignment vertical="center"/>
    </xf>
    <xf numFmtId="0" fontId="12" fillId="0" borderId="59">
      <alignment vertical="center"/>
    </xf>
    <xf numFmtId="0" fontId="12" fillId="63" borderId="56" applyNumberFormat="0" applyFont="0" applyAlignment="0" applyProtection="0"/>
    <xf numFmtId="0" fontId="48" fillId="45" borderId="55" applyNumberFormat="0" applyAlignment="0" applyProtection="0"/>
    <xf numFmtId="164" fontId="14" fillId="5" borderId="59">
      <alignment horizontal="right" vertical="center"/>
    </xf>
    <xf numFmtId="0" fontId="38" fillId="59" borderId="55" applyNumberFormat="0" applyAlignment="0" applyProtection="0"/>
    <xf numFmtId="0" fontId="53" fillId="59" borderId="57" applyNumberFormat="0" applyAlignment="0" applyProtection="0"/>
    <xf numFmtId="170" fontId="14" fillId="5" borderId="59">
      <alignment horizontal="right" vertical="center"/>
    </xf>
    <xf numFmtId="0" fontId="12" fillId="0" borderId="59">
      <alignment vertical="center"/>
    </xf>
    <xf numFmtId="0" fontId="38" fillId="59" borderId="55" applyNumberFormat="0" applyAlignment="0" applyProtection="0"/>
    <xf numFmtId="164" fontId="14" fillId="5" borderId="59">
      <alignment horizontal="right" vertical="center"/>
    </xf>
    <xf numFmtId="170" fontId="14" fillId="5" borderId="59">
      <alignment horizontal="right" vertical="center"/>
    </xf>
    <xf numFmtId="0" fontId="55" fillId="0" borderId="58" applyNumberFormat="0" applyFill="0" applyAlignment="0" applyProtection="0"/>
    <xf numFmtId="0" fontId="53" fillId="59" borderId="57" applyNumberFormat="0" applyAlignment="0" applyProtection="0"/>
    <xf numFmtId="0" fontId="53" fillId="59" borderId="57" applyNumberFormat="0" applyAlignment="0" applyProtection="0"/>
    <xf numFmtId="0" fontId="12" fillId="0" borderId="59">
      <alignment vertical="center"/>
    </xf>
    <xf numFmtId="170" fontId="14" fillId="5" borderId="59">
      <alignment horizontal="right" vertical="center"/>
    </xf>
    <xf numFmtId="0" fontId="53" fillId="59" borderId="57" applyNumberFormat="0" applyAlignment="0" applyProtection="0"/>
    <xf numFmtId="0" fontId="48" fillId="45" borderId="55" applyNumberFormat="0" applyAlignment="0" applyProtection="0"/>
    <xf numFmtId="0" fontId="48" fillId="45" borderId="55" applyNumberFormat="0" applyAlignment="0" applyProtection="0"/>
    <xf numFmtId="0" fontId="12" fillId="63" borderId="56" applyNumberFormat="0" applyFont="0" applyAlignment="0" applyProtection="0"/>
    <xf numFmtId="0" fontId="12" fillId="0" borderId="59">
      <alignment vertical="center"/>
    </xf>
    <xf numFmtId="0" fontId="12" fillId="63" borderId="56" applyNumberFormat="0" applyFont="0" applyAlignment="0" applyProtection="0"/>
    <xf numFmtId="0" fontId="55" fillId="0" borderId="58" applyNumberFormat="0" applyFill="0" applyAlignment="0" applyProtection="0"/>
    <xf numFmtId="164" fontId="14" fillId="5" borderId="59">
      <alignment horizontal="right" vertical="center"/>
    </xf>
    <xf numFmtId="0" fontId="53" fillId="59" borderId="57" applyNumberFormat="0" applyAlignment="0" applyProtection="0"/>
    <xf numFmtId="0" fontId="53" fillId="59" borderId="57" applyNumberFormat="0" applyAlignment="0" applyProtection="0"/>
    <xf numFmtId="0" fontId="12" fillId="63" borderId="56" applyNumberFormat="0" applyFont="0" applyAlignment="0" applyProtection="0"/>
    <xf numFmtId="0" fontId="12" fillId="0" borderId="59">
      <alignment vertical="center"/>
    </xf>
    <xf numFmtId="0" fontId="55" fillId="0" borderId="58" applyNumberFormat="0" applyFill="0" applyAlignment="0" applyProtection="0"/>
    <xf numFmtId="0" fontId="53" fillId="59" borderId="57" applyNumberFormat="0" applyAlignment="0" applyProtection="0"/>
    <xf numFmtId="0" fontId="48" fillId="45" borderId="55" applyNumberFormat="0" applyAlignment="0" applyProtection="0"/>
    <xf numFmtId="0" fontId="12" fillId="0" borderId="59">
      <alignment vertical="center"/>
    </xf>
    <xf numFmtId="0" fontId="55" fillId="0" borderId="58" applyNumberFormat="0" applyFill="0" applyAlignment="0" applyProtection="0"/>
    <xf numFmtId="0" fontId="12" fillId="63" borderId="56" applyNumberFormat="0" applyFont="0" applyAlignment="0" applyProtection="0"/>
    <xf numFmtId="0" fontId="38" fillId="59" borderId="55" applyNumberFormat="0" applyAlignment="0" applyProtection="0"/>
    <xf numFmtId="0" fontId="12" fillId="0" borderId="59">
      <alignment vertical="center"/>
    </xf>
    <xf numFmtId="170" fontId="12" fillId="0" borderId="59">
      <alignment vertical="center"/>
    </xf>
    <xf numFmtId="164" fontId="14" fillId="5" borderId="59">
      <alignment horizontal="right" vertical="center"/>
    </xf>
    <xf numFmtId="164" fontId="14" fillId="5" borderId="59">
      <alignment horizontal="right" vertical="center"/>
    </xf>
    <xf numFmtId="0" fontId="48" fillId="45" borderId="55" applyNumberFormat="0" applyAlignment="0" applyProtection="0"/>
    <xf numFmtId="170" fontId="12" fillId="0" borderId="59">
      <alignment vertical="center"/>
    </xf>
    <xf numFmtId="0" fontId="55" fillId="0" borderId="58" applyNumberFormat="0" applyFill="0" applyAlignment="0" applyProtection="0"/>
    <xf numFmtId="0" fontId="12" fillId="63" borderId="56" applyNumberFormat="0" applyFont="0" applyAlignment="0" applyProtection="0"/>
    <xf numFmtId="0" fontId="12" fillId="63" borderId="56" applyNumberFormat="0" applyFont="0" applyAlignment="0" applyProtection="0"/>
    <xf numFmtId="0" fontId="53" fillId="59" borderId="57" applyNumberFormat="0" applyAlignment="0" applyProtection="0"/>
    <xf numFmtId="164" fontId="14" fillId="5" borderId="59">
      <alignment horizontal="right" vertical="center"/>
    </xf>
    <xf numFmtId="170" fontId="12" fillId="0" borderId="59">
      <alignment vertical="center"/>
    </xf>
    <xf numFmtId="170" fontId="14" fillId="5" borderId="59">
      <alignment horizontal="right" vertical="center"/>
    </xf>
    <xf numFmtId="0" fontId="53" fillId="59" borderId="57" applyNumberFormat="0" applyAlignment="0" applyProtection="0"/>
    <xf numFmtId="164" fontId="14" fillId="5" borderId="59">
      <alignment horizontal="right" vertical="center"/>
    </xf>
    <xf numFmtId="164" fontId="14" fillId="5" borderId="59">
      <alignment horizontal="right" vertical="center"/>
    </xf>
    <xf numFmtId="0" fontId="55" fillId="0" borderId="58" applyNumberFormat="0" applyFill="0" applyAlignment="0" applyProtection="0"/>
    <xf numFmtId="164" fontId="14" fillId="5" borderId="59">
      <alignment horizontal="right" vertical="center"/>
    </xf>
    <xf numFmtId="0" fontId="12" fillId="0" borderId="59">
      <alignment vertical="center"/>
    </xf>
    <xf numFmtId="0" fontId="55" fillId="0" borderId="58" applyNumberFormat="0" applyFill="0" applyAlignment="0" applyProtection="0"/>
    <xf numFmtId="0" fontId="12" fillId="0" borderId="59">
      <alignment vertical="center"/>
    </xf>
    <xf numFmtId="164" fontId="14" fillId="5" borderId="64">
      <alignment horizontal="right" vertical="center"/>
    </xf>
    <xf numFmtId="170" fontId="14" fillId="5" borderId="59">
      <alignment horizontal="right" vertical="center"/>
    </xf>
    <xf numFmtId="0" fontId="55" fillId="0" borderId="58" applyNumberFormat="0" applyFill="0" applyAlignment="0" applyProtection="0"/>
    <xf numFmtId="0" fontId="38" fillId="59" borderId="55" applyNumberFormat="0" applyAlignment="0" applyProtection="0"/>
    <xf numFmtId="0" fontId="38" fillId="59" borderId="55" applyNumberFormat="0" applyAlignment="0" applyProtection="0"/>
    <xf numFmtId="0" fontId="48" fillId="45" borderId="55" applyNumberFormat="0" applyAlignment="0" applyProtection="0"/>
    <xf numFmtId="0" fontId="55" fillId="0" borderId="58" applyNumberFormat="0" applyFill="0" applyAlignment="0" applyProtection="0"/>
    <xf numFmtId="0" fontId="48" fillId="45" borderId="60" applyNumberFormat="0" applyAlignment="0" applyProtection="0"/>
    <xf numFmtId="0" fontId="12" fillId="0" borderId="59">
      <alignment vertical="center"/>
    </xf>
    <xf numFmtId="164" fontId="14" fillId="5" borderId="64">
      <alignment horizontal="right" vertical="center"/>
    </xf>
    <xf numFmtId="0" fontId="53" fillId="59" borderId="57" applyNumberFormat="0" applyAlignment="0" applyProtection="0"/>
    <xf numFmtId="0" fontId="12" fillId="0" borderId="59">
      <alignment vertical="center"/>
    </xf>
    <xf numFmtId="170" fontId="12" fillId="0" borderId="59">
      <alignment vertical="center"/>
    </xf>
    <xf numFmtId="0" fontId="55" fillId="0" borderId="58" applyNumberFormat="0" applyFill="0" applyAlignment="0" applyProtection="0"/>
    <xf numFmtId="0" fontId="12" fillId="0" borderId="59">
      <alignment vertical="center"/>
    </xf>
    <xf numFmtId="170" fontId="14" fillId="5" borderId="59">
      <alignment horizontal="right" vertical="center"/>
    </xf>
    <xf numFmtId="0" fontId="48" fillId="45" borderId="55" applyNumberFormat="0" applyAlignment="0" applyProtection="0"/>
    <xf numFmtId="0" fontId="55" fillId="0" borderId="58" applyNumberFormat="0" applyFill="0" applyAlignment="0" applyProtection="0"/>
    <xf numFmtId="0" fontId="38" fillId="59" borderId="55" applyNumberFormat="0" applyAlignment="0" applyProtection="0"/>
    <xf numFmtId="0" fontId="12" fillId="63" borderId="56" applyNumberFormat="0" applyFont="0" applyAlignment="0" applyProtection="0"/>
    <xf numFmtId="0" fontId="38" fillId="59" borderId="55" applyNumberFormat="0" applyAlignment="0" applyProtection="0"/>
    <xf numFmtId="170" fontId="14" fillId="5" borderId="59">
      <alignment horizontal="right" vertical="center"/>
    </xf>
    <xf numFmtId="0" fontId="48" fillId="45" borderId="55" applyNumberFormat="0" applyAlignment="0" applyProtection="0"/>
    <xf numFmtId="164" fontId="14" fillId="5" borderId="59">
      <alignment horizontal="right" vertical="center"/>
    </xf>
    <xf numFmtId="0" fontId="53" fillId="59" borderId="57" applyNumberFormat="0" applyAlignment="0" applyProtection="0"/>
    <xf numFmtId="170" fontId="12" fillId="0" borderId="59">
      <alignment vertical="center"/>
    </xf>
    <xf numFmtId="164" fontId="14" fillId="5" borderId="59">
      <alignment horizontal="right" vertical="center"/>
    </xf>
    <xf numFmtId="164" fontId="14" fillId="5" borderId="59">
      <alignment horizontal="right" vertical="center"/>
    </xf>
    <xf numFmtId="0" fontId="12" fillId="0" borderId="59">
      <alignment vertical="center"/>
    </xf>
    <xf numFmtId="0" fontId="53" fillId="59" borderId="57" applyNumberFormat="0" applyAlignment="0" applyProtection="0"/>
    <xf numFmtId="0" fontId="38" fillId="59" borderId="55" applyNumberFormat="0" applyAlignment="0" applyProtection="0"/>
    <xf numFmtId="0" fontId="12" fillId="0" borderId="59">
      <alignment vertical="center"/>
    </xf>
    <xf numFmtId="170" fontId="14" fillId="5" borderId="59">
      <alignment horizontal="right" vertical="center"/>
    </xf>
    <xf numFmtId="164" fontId="14" fillId="5" borderId="59">
      <alignment horizontal="right" vertical="center"/>
    </xf>
    <xf numFmtId="0" fontId="53" fillId="59" borderId="51" applyNumberFormat="0" applyAlignment="0" applyProtection="0"/>
    <xf numFmtId="0" fontId="55" fillId="0" borderId="52" applyNumberFormat="0" applyFill="0" applyAlignment="0" applyProtection="0"/>
    <xf numFmtId="170"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164" fontId="14" fillId="5" borderId="53">
      <alignment horizontal="right" vertical="center"/>
    </xf>
    <xf numFmtId="0" fontId="48" fillId="45" borderId="49" applyNumberFormat="0" applyAlignment="0" applyProtection="0"/>
    <xf numFmtId="0" fontId="12" fillId="0" borderId="53">
      <alignment vertical="center"/>
    </xf>
    <xf numFmtId="0" fontId="48" fillId="45" borderId="49" applyNumberFormat="0" applyAlignment="0" applyProtection="0"/>
    <xf numFmtId="0" fontId="38" fillId="59" borderId="49" applyNumberFormat="0" applyAlignment="0" applyProtection="0"/>
    <xf numFmtId="0" fontId="12" fillId="63" borderId="50" applyNumberFormat="0" applyFont="0" applyAlignment="0" applyProtection="0"/>
    <xf numFmtId="0" fontId="12" fillId="0" borderId="53">
      <alignment vertical="center"/>
    </xf>
    <xf numFmtId="0" fontId="12" fillId="0" borderId="53">
      <alignment vertical="center"/>
    </xf>
    <xf numFmtId="0" fontId="12" fillId="0" borderId="53">
      <alignment vertical="center"/>
    </xf>
    <xf numFmtId="164" fontId="14" fillId="5" borderId="53">
      <alignment horizontal="right" vertical="center"/>
    </xf>
    <xf numFmtId="164" fontId="14" fillId="5" borderId="53">
      <alignment horizontal="right" vertical="center"/>
    </xf>
    <xf numFmtId="170" fontId="14" fillId="5" borderId="53">
      <alignment horizontal="right" vertical="center"/>
    </xf>
    <xf numFmtId="0" fontId="38" fillId="59" borderId="49" applyNumberFormat="0" applyAlignment="0" applyProtection="0"/>
    <xf numFmtId="0" fontId="48" fillId="45" borderId="49" applyNumberFormat="0" applyAlignment="0" applyProtection="0"/>
    <xf numFmtId="170" fontId="14" fillId="5" borderId="53">
      <alignment horizontal="right" vertical="center"/>
    </xf>
    <xf numFmtId="164" fontId="14" fillId="5" borderId="53">
      <alignment horizontal="right" vertical="center"/>
    </xf>
    <xf numFmtId="0" fontId="53" fillId="59" borderId="51" applyNumberFormat="0" applyAlignment="0" applyProtection="0"/>
    <xf numFmtId="170" fontId="14" fillId="5" borderId="53">
      <alignment horizontal="right" vertical="center"/>
    </xf>
    <xf numFmtId="0" fontId="12" fillId="63" borderId="50" applyNumberFormat="0" applyFont="0" applyAlignment="0" applyProtection="0"/>
    <xf numFmtId="0" fontId="12" fillId="0" borderId="53">
      <alignment vertical="center"/>
    </xf>
    <xf numFmtId="0" fontId="55" fillId="0" borderId="52" applyNumberFormat="0" applyFill="0" applyAlignment="0" applyProtection="0"/>
    <xf numFmtId="0" fontId="12" fillId="0" borderId="53">
      <alignment vertical="center"/>
    </xf>
    <xf numFmtId="0" fontId="48" fillId="45" borderId="49" applyNumberFormat="0" applyAlignment="0" applyProtection="0"/>
    <xf numFmtId="0" fontId="55" fillId="0" borderId="52" applyNumberFormat="0" applyFill="0" applyAlignment="0" applyProtection="0"/>
    <xf numFmtId="170" fontId="12" fillId="0" borderId="53">
      <alignment vertical="center"/>
    </xf>
    <xf numFmtId="170" fontId="14" fillId="5" borderId="53">
      <alignment horizontal="right" vertical="center"/>
    </xf>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0" fontId="12" fillId="63" borderId="50" applyNumberFormat="0" applyFont="0" applyAlignment="0" applyProtection="0"/>
    <xf numFmtId="170" fontId="12" fillId="0" borderId="53">
      <alignment vertical="center"/>
    </xf>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0" fontId="48" fillId="45" borderId="49" applyNumberFormat="0" applyAlignment="0" applyProtection="0"/>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0" fontId="53" fillId="59" borderId="51" applyNumberFormat="0" applyAlignment="0" applyProtection="0"/>
    <xf numFmtId="0" fontId="53" fillId="59" borderId="51" applyNumberFormat="0" applyAlignment="0" applyProtection="0"/>
    <xf numFmtId="0" fontId="53" fillId="59" borderId="51" applyNumberFormat="0" applyAlignment="0" applyProtection="0"/>
    <xf numFmtId="0" fontId="48" fillId="45" borderId="49" applyNumberFormat="0" applyAlignment="0" applyProtection="0"/>
    <xf numFmtId="0" fontId="12" fillId="0" borderId="53">
      <alignment vertical="center"/>
    </xf>
    <xf numFmtId="0" fontId="53" fillId="59" borderId="51" applyNumberFormat="0" applyAlignment="0" applyProtection="0"/>
    <xf numFmtId="0" fontId="38" fillId="59" borderId="49" applyNumberFormat="0" applyAlignment="0" applyProtection="0"/>
    <xf numFmtId="0" fontId="55" fillId="0" borderId="52" applyNumberFormat="0" applyFill="0" applyAlignment="0" applyProtection="0"/>
    <xf numFmtId="0" fontId="12" fillId="63" borderId="50" applyNumberFormat="0" applyFont="0" applyAlignment="0" applyProtection="0"/>
    <xf numFmtId="170"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170" fontId="12" fillId="0" borderId="53">
      <alignment vertical="center"/>
    </xf>
    <xf numFmtId="0" fontId="38" fillId="59" borderId="49" applyNumberFormat="0" applyAlignment="0" applyProtection="0"/>
    <xf numFmtId="0" fontId="38" fillId="59" borderId="49" applyNumberFormat="0" applyAlignment="0" applyProtection="0"/>
    <xf numFmtId="164" fontId="14" fillId="5" borderId="53">
      <alignment horizontal="right" vertical="center"/>
    </xf>
    <xf numFmtId="0" fontId="53" fillId="59" borderId="51" applyNumberFormat="0" applyAlignment="0" applyProtection="0"/>
    <xf numFmtId="170" fontId="12" fillId="0" borderId="53">
      <alignment vertical="center"/>
    </xf>
    <xf numFmtId="0" fontId="12" fillId="0" borderId="53">
      <alignment vertical="center"/>
    </xf>
    <xf numFmtId="0" fontId="12" fillId="0" borderId="53">
      <alignment vertical="center"/>
    </xf>
    <xf numFmtId="164" fontId="14" fillId="5" borderId="53">
      <alignment horizontal="right" vertical="center"/>
    </xf>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170" fontId="12" fillId="0" borderId="53">
      <alignment vertical="center"/>
    </xf>
    <xf numFmtId="0" fontId="55" fillId="0" borderId="52" applyNumberFormat="0" applyFill="0" applyAlignment="0" applyProtection="0"/>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0" fontId="53" fillId="59" borderId="51" applyNumberFormat="0" applyAlignment="0" applyProtection="0"/>
    <xf numFmtId="0" fontId="48" fillId="45" borderId="49" applyNumberFormat="0" applyAlignment="0" applyProtection="0"/>
    <xf numFmtId="0" fontId="12" fillId="0" borderId="53">
      <alignment vertical="center"/>
    </xf>
    <xf numFmtId="170" fontId="14" fillId="5" borderId="53">
      <alignment horizontal="right" vertical="center"/>
    </xf>
    <xf numFmtId="0" fontId="55" fillId="0" borderId="52" applyNumberFormat="0" applyFill="0" applyAlignment="0" applyProtection="0"/>
    <xf numFmtId="170" fontId="12" fillId="0" borderId="53">
      <alignment vertical="center"/>
    </xf>
    <xf numFmtId="0" fontId="53" fillId="59" borderId="51" applyNumberFormat="0" applyAlignment="0" applyProtection="0"/>
    <xf numFmtId="0" fontId="55" fillId="0" borderId="52" applyNumberFormat="0" applyFill="0" applyAlignment="0" applyProtection="0"/>
    <xf numFmtId="0" fontId="55" fillId="0" borderId="52" applyNumberFormat="0" applyFill="0" applyAlignment="0" applyProtection="0"/>
    <xf numFmtId="164"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38" fillId="59" borderId="49" applyNumberFormat="0" applyAlignment="0" applyProtection="0"/>
    <xf numFmtId="164" fontId="14" fillId="5" borderId="53">
      <alignment horizontal="right" vertical="center"/>
    </xf>
    <xf numFmtId="170" fontId="14" fillId="5" borderId="53">
      <alignment horizontal="right" vertical="center"/>
    </xf>
    <xf numFmtId="0" fontId="12" fillId="0" borderId="53">
      <alignment vertical="center"/>
    </xf>
    <xf numFmtId="0" fontId="48" fillId="45" borderId="49" applyNumberFormat="0" applyAlignment="0" applyProtection="0"/>
    <xf numFmtId="170" fontId="12" fillId="0" borderId="53">
      <alignment vertical="center"/>
    </xf>
    <xf numFmtId="0" fontId="38" fillId="59" borderId="49" applyNumberFormat="0" applyAlignment="0" applyProtection="0"/>
    <xf numFmtId="164" fontId="14" fillId="5" borderId="53">
      <alignment horizontal="right" vertical="center"/>
    </xf>
    <xf numFmtId="164" fontId="14" fillId="5" borderId="53">
      <alignment horizontal="right" vertical="center"/>
    </xf>
    <xf numFmtId="170"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55" fillId="0" borderId="52" applyNumberFormat="0" applyFill="0" applyAlignment="0" applyProtection="0"/>
    <xf numFmtId="170" fontId="14" fillId="5" borderId="53">
      <alignment horizontal="right" vertical="center"/>
    </xf>
    <xf numFmtId="170" fontId="14" fillId="5" borderId="53">
      <alignment horizontal="right" vertical="center"/>
    </xf>
    <xf numFmtId="0" fontId="12" fillId="63" borderId="50" applyNumberFormat="0" applyFont="0" applyAlignment="0" applyProtection="0"/>
    <xf numFmtId="0" fontId="12" fillId="63" borderId="50" applyNumberFormat="0" applyFont="0" applyAlignment="0" applyProtection="0"/>
    <xf numFmtId="0" fontId="12" fillId="63" borderId="50" applyNumberFormat="0" applyFont="0" applyAlignment="0" applyProtection="0"/>
    <xf numFmtId="0" fontId="48" fillId="45" borderId="49" applyNumberFormat="0" applyAlignment="0" applyProtection="0"/>
    <xf numFmtId="170" fontId="14" fillId="5" borderId="53">
      <alignment horizontal="right" vertical="center"/>
    </xf>
    <xf numFmtId="0" fontId="53" fillId="59" borderId="51" applyNumberFormat="0" applyAlignment="0" applyProtection="0"/>
    <xf numFmtId="0" fontId="12" fillId="0" borderId="53">
      <alignment vertical="center"/>
    </xf>
    <xf numFmtId="0" fontId="12" fillId="0" borderId="53">
      <alignment vertical="center"/>
    </xf>
    <xf numFmtId="164" fontId="14" fillId="5" borderId="53">
      <alignment horizontal="right" vertical="center"/>
    </xf>
    <xf numFmtId="0" fontId="48" fillId="45" borderId="49" applyNumberFormat="0" applyAlignment="0" applyProtection="0"/>
    <xf numFmtId="0" fontId="55" fillId="0" borderId="52" applyNumberFormat="0" applyFill="0" applyAlignment="0" applyProtection="0"/>
    <xf numFmtId="170"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55" fillId="0" borderId="52" applyNumberFormat="0" applyFill="0" applyAlignment="0" applyProtection="0"/>
    <xf numFmtId="0" fontId="38" fillId="59" borderId="49" applyNumberFormat="0" applyAlignment="0" applyProtection="0"/>
    <xf numFmtId="164" fontId="14" fillId="5" borderId="53">
      <alignment horizontal="right" vertical="center"/>
    </xf>
    <xf numFmtId="0" fontId="12" fillId="63" borderId="50" applyNumberFormat="0" applyFon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0" fontId="48" fillId="45" borderId="49" applyNumberFormat="0" applyAlignment="0" applyProtection="0"/>
    <xf numFmtId="170" fontId="12" fillId="0" borderId="53">
      <alignment vertical="center"/>
    </xf>
    <xf numFmtId="0" fontId="38" fillId="59" borderId="49" applyNumberFormat="0" applyAlignment="0" applyProtection="0"/>
    <xf numFmtId="0" fontId="12" fillId="0" borderId="53">
      <alignment vertical="center"/>
    </xf>
    <xf numFmtId="164" fontId="14" fillId="5" borderId="53">
      <alignment horizontal="right" vertical="center"/>
    </xf>
    <xf numFmtId="0" fontId="12" fillId="0" borderId="53">
      <alignment vertical="center"/>
    </xf>
    <xf numFmtId="170" fontId="14" fillId="5" borderId="53">
      <alignment horizontal="right" vertical="center"/>
    </xf>
    <xf numFmtId="0" fontId="12" fillId="0" borderId="53">
      <alignment vertical="center"/>
    </xf>
    <xf numFmtId="0" fontId="55" fillId="0" borderId="52" applyNumberFormat="0" applyFill="0" applyAlignment="0" applyProtection="0"/>
    <xf numFmtId="170" fontId="12" fillId="0" borderId="53">
      <alignment vertical="center"/>
    </xf>
    <xf numFmtId="0" fontId="12" fillId="0" borderId="53">
      <alignment vertical="center"/>
    </xf>
    <xf numFmtId="0" fontId="38" fillId="59" borderId="49" applyNumberFormat="0" applyAlignment="0" applyProtection="0"/>
    <xf numFmtId="170" fontId="14" fillId="5" borderId="53">
      <alignment horizontal="right" vertical="center"/>
    </xf>
    <xf numFmtId="170" fontId="14" fillId="5" borderId="53">
      <alignment horizontal="right" vertical="center"/>
    </xf>
    <xf numFmtId="0" fontId="53" fillId="59" borderId="51" applyNumberFormat="0" applyAlignment="0" applyProtection="0"/>
    <xf numFmtId="164" fontId="14" fillId="5" borderId="53">
      <alignment horizontal="right" vertical="center"/>
    </xf>
    <xf numFmtId="0" fontId="48" fillId="45" borderId="49" applyNumberFormat="0" applyAlignment="0" applyProtection="0"/>
    <xf numFmtId="0" fontId="38" fillId="59" borderId="49" applyNumberFormat="0" applyAlignment="0" applyProtection="0"/>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12" fillId="0" borderId="53">
      <alignment vertical="center"/>
    </xf>
    <xf numFmtId="0" fontId="12" fillId="63" borderId="50" applyNumberFormat="0" applyFont="0" applyAlignment="0" applyProtection="0"/>
    <xf numFmtId="0" fontId="12" fillId="63" borderId="50" applyNumberFormat="0" applyFont="0" applyAlignment="0" applyProtection="0"/>
    <xf numFmtId="164" fontId="14" fillId="5" borderId="53">
      <alignment horizontal="right" vertical="center"/>
    </xf>
    <xf numFmtId="0" fontId="12" fillId="0" borderId="53">
      <alignment vertical="center"/>
    </xf>
    <xf numFmtId="0" fontId="55" fillId="0" borderId="52" applyNumberFormat="0" applyFill="0" applyAlignment="0" applyProtection="0"/>
    <xf numFmtId="0" fontId="12" fillId="0" borderId="53">
      <alignment vertical="center"/>
    </xf>
    <xf numFmtId="0" fontId="12" fillId="63" borderId="50" applyNumberFormat="0" applyFont="0" applyAlignment="0" applyProtection="0"/>
    <xf numFmtId="164" fontId="14" fillId="5" borderId="53">
      <alignment horizontal="right" vertical="center"/>
    </xf>
    <xf numFmtId="164"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12" fillId="63" borderId="50" applyNumberFormat="0" applyFont="0" applyAlignment="0" applyProtection="0"/>
    <xf numFmtId="170" fontId="14" fillId="5" borderId="53">
      <alignment horizontal="right" vertical="center"/>
    </xf>
    <xf numFmtId="164"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0" fontId="12" fillId="63" borderId="50" applyNumberFormat="0" applyFont="0" applyAlignment="0" applyProtection="0"/>
    <xf numFmtId="0" fontId="48" fillId="45" borderId="49" applyNumberFormat="0" applyAlignment="0" applyProtection="0"/>
    <xf numFmtId="170" fontId="12" fillId="0" borderId="53">
      <alignment vertical="center"/>
    </xf>
    <xf numFmtId="0" fontId="48" fillId="45" borderId="49" applyNumberFormat="0" applyAlignment="0" applyProtection="0"/>
    <xf numFmtId="164" fontId="14" fillId="5" borderId="53">
      <alignment horizontal="right" vertical="center"/>
    </xf>
    <xf numFmtId="0" fontId="12" fillId="63" borderId="50" applyNumberFormat="0" applyFont="0" applyAlignment="0" applyProtection="0"/>
    <xf numFmtId="0" fontId="38" fillId="59" borderId="49" applyNumberFormat="0" applyAlignment="0" applyProtection="0"/>
    <xf numFmtId="164" fontId="14" fillId="5" borderId="53">
      <alignment horizontal="right" vertical="center"/>
    </xf>
    <xf numFmtId="170" fontId="14" fillId="5" borderId="53">
      <alignment horizontal="right" vertical="center"/>
    </xf>
    <xf numFmtId="0" fontId="12" fillId="0" borderId="53">
      <alignment vertical="center"/>
    </xf>
    <xf numFmtId="0" fontId="12" fillId="63" borderId="50" applyNumberFormat="0" applyFont="0" applyAlignment="0" applyProtection="0"/>
    <xf numFmtId="164" fontId="14" fillId="5" borderId="53">
      <alignment horizontal="right" vertical="center"/>
    </xf>
    <xf numFmtId="170" fontId="12" fillId="0" borderId="53">
      <alignment vertical="center"/>
    </xf>
    <xf numFmtId="0" fontId="12" fillId="0" borderId="53">
      <alignment vertical="center"/>
    </xf>
    <xf numFmtId="0" fontId="53" fillId="59" borderId="51" applyNumberFormat="0" applyAlignment="0" applyProtection="0"/>
    <xf numFmtId="0" fontId="53" fillId="59" borderId="51" applyNumberFormat="0" applyAlignment="0" applyProtection="0"/>
    <xf numFmtId="0" fontId="48" fillId="45" borderId="49" applyNumberFormat="0" applyAlignment="0" applyProtection="0"/>
    <xf numFmtId="170" fontId="12" fillId="0" borderId="53">
      <alignment vertical="center"/>
    </xf>
    <xf numFmtId="0" fontId="53" fillId="59" borderId="51" applyNumberFormat="0" applyAlignment="0" applyProtection="0"/>
    <xf numFmtId="0" fontId="48" fillId="45" borderId="49" applyNumberFormat="0" applyAlignment="0" applyProtection="0"/>
    <xf numFmtId="0" fontId="12" fillId="0" borderId="53">
      <alignment vertical="center"/>
    </xf>
    <xf numFmtId="0" fontId="12" fillId="0" borderId="53">
      <alignment vertical="center"/>
    </xf>
    <xf numFmtId="0" fontId="12" fillId="63" borderId="50" applyNumberFormat="0" applyFont="0" applyAlignment="0" applyProtection="0"/>
    <xf numFmtId="0" fontId="48" fillId="45" borderId="49" applyNumberFormat="0" applyAlignment="0" applyProtection="0"/>
    <xf numFmtId="0" fontId="12" fillId="0" borderId="53">
      <alignment vertical="center"/>
    </xf>
    <xf numFmtId="0" fontId="48" fillId="45" borderId="49" applyNumberFormat="0" applyAlignment="0" applyProtection="0"/>
    <xf numFmtId="0" fontId="38" fillId="59" borderId="49" applyNumberFormat="0" applyAlignment="0" applyProtection="0"/>
    <xf numFmtId="0" fontId="12" fillId="63" borderId="50" applyNumberFormat="0" applyFont="0" applyAlignment="0" applyProtection="0"/>
    <xf numFmtId="164" fontId="14" fillId="5" borderId="53">
      <alignment horizontal="right" vertical="center"/>
    </xf>
    <xf numFmtId="170" fontId="12" fillId="0" borderId="53">
      <alignment vertical="center"/>
    </xf>
    <xf numFmtId="0" fontId="48" fillId="45" borderId="49" applyNumberFormat="0" applyAlignment="0" applyProtection="0"/>
    <xf numFmtId="0" fontId="53" fillId="59" borderId="51" applyNumberFormat="0" applyAlignment="0" applyProtection="0"/>
    <xf numFmtId="0" fontId="48" fillId="45" borderId="49" applyNumberFormat="0" applyAlignment="0" applyProtection="0"/>
    <xf numFmtId="0" fontId="12" fillId="0" borderId="53">
      <alignment vertical="center"/>
    </xf>
    <xf numFmtId="170" fontId="12" fillId="0" borderId="53">
      <alignment vertical="center"/>
    </xf>
    <xf numFmtId="170" fontId="12" fillId="0" borderId="53">
      <alignment vertical="center"/>
    </xf>
    <xf numFmtId="164" fontId="14" fillId="5" borderId="53">
      <alignment horizontal="right" vertical="center"/>
    </xf>
    <xf numFmtId="0" fontId="12" fillId="0" borderId="53">
      <alignment vertical="center"/>
    </xf>
    <xf numFmtId="0" fontId="48" fillId="45" borderId="49" applyNumberFormat="0" applyAlignment="0" applyProtection="0"/>
    <xf numFmtId="0" fontId="38" fillId="59" borderId="49" applyNumberFormat="0" applyAlignment="0" applyProtection="0"/>
    <xf numFmtId="0" fontId="12" fillId="63" borderId="50" applyNumberFormat="0" applyFont="0" applyAlignment="0" applyProtection="0"/>
    <xf numFmtId="0" fontId="38" fillId="59" borderId="49" applyNumberFormat="0" applyAlignment="0" applyProtection="0"/>
    <xf numFmtId="0" fontId="55" fillId="0" borderId="52" applyNumberFormat="0" applyFill="0" applyAlignment="0" applyProtection="0"/>
    <xf numFmtId="0" fontId="53" fillId="59" borderId="51" applyNumberFormat="0" applyAlignment="0" applyProtection="0"/>
    <xf numFmtId="0" fontId="55" fillId="0" borderId="52" applyNumberFormat="0" applyFill="0" applyAlignment="0" applyProtection="0"/>
    <xf numFmtId="0" fontId="48" fillId="45" borderId="49" applyNumberFormat="0" applyAlignment="0" applyProtection="0"/>
    <xf numFmtId="164" fontId="14" fillId="5" borderId="53">
      <alignment horizontal="right" vertical="center"/>
    </xf>
    <xf numFmtId="0" fontId="12" fillId="63" borderId="50" applyNumberFormat="0" applyFont="0" applyAlignment="0" applyProtection="0"/>
    <xf numFmtId="0" fontId="48" fillId="45" borderId="49" applyNumberFormat="0" applyAlignment="0" applyProtection="0"/>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0" fontId="12" fillId="63" borderId="50" applyNumberFormat="0" applyFont="0" applyAlignment="0" applyProtection="0"/>
    <xf numFmtId="0" fontId="38" fillId="59" borderId="49" applyNumberFormat="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164" fontId="14" fillId="5" borderId="53">
      <alignment horizontal="right" vertical="center"/>
    </xf>
    <xf numFmtId="0" fontId="55" fillId="0" borderId="52" applyNumberFormat="0" applyFill="0" applyAlignment="0" applyProtection="0"/>
    <xf numFmtId="0" fontId="12" fillId="0" borderId="53">
      <alignment vertical="center"/>
    </xf>
    <xf numFmtId="170" fontId="12" fillId="0" borderId="53">
      <alignment vertical="center"/>
    </xf>
    <xf numFmtId="0" fontId="38" fillId="59" borderId="49" applyNumberFormat="0" applyAlignment="0" applyProtection="0"/>
    <xf numFmtId="164" fontId="14" fillId="5" borderId="53">
      <alignment horizontal="right" vertical="center"/>
    </xf>
    <xf numFmtId="170" fontId="12" fillId="0" borderId="53">
      <alignment vertical="center"/>
    </xf>
    <xf numFmtId="0" fontId="53" fillId="59" borderId="51" applyNumberFormat="0" applyAlignment="0" applyProtection="0"/>
    <xf numFmtId="0" fontId="48" fillId="45" borderId="49" applyNumberFormat="0" applyAlignment="0" applyProtection="0"/>
    <xf numFmtId="0" fontId="12" fillId="0" borderId="53">
      <alignment vertical="center"/>
    </xf>
    <xf numFmtId="0" fontId="12" fillId="0" borderId="53">
      <alignment vertical="center"/>
    </xf>
    <xf numFmtId="0" fontId="38" fillId="59" borderId="49" applyNumberFormat="0" applyAlignment="0" applyProtection="0"/>
    <xf numFmtId="0" fontId="53" fillId="59" borderId="51" applyNumberFormat="0" applyAlignment="0" applyProtection="0"/>
    <xf numFmtId="0" fontId="53" fillId="59" borderId="51"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12" fillId="0" borderId="53">
      <alignment vertical="center"/>
    </xf>
    <xf numFmtId="170" fontId="14" fillId="5" borderId="53">
      <alignment horizontal="right" vertical="center"/>
    </xf>
    <xf numFmtId="0" fontId="55" fillId="0" borderId="52" applyNumberFormat="0" applyFill="0" applyAlignment="0" applyProtection="0"/>
    <xf numFmtId="164" fontId="14" fillId="5" borderId="53">
      <alignment horizontal="right" vertical="center"/>
    </xf>
    <xf numFmtId="0" fontId="53" fillId="59" borderId="51" applyNumberFormat="0" applyAlignment="0" applyProtection="0"/>
    <xf numFmtId="170" fontId="12" fillId="0" borderId="53">
      <alignment vertical="center"/>
    </xf>
    <xf numFmtId="164" fontId="14" fillId="5" borderId="53">
      <alignment horizontal="right" vertical="center"/>
    </xf>
    <xf numFmtId="0" fontId="12" fillId="0" borderId="53">
      <alignment vertical="center"/>
    </xf>
    <xf numFmtId="0" fontId="12" fillId="0" borderId="53">
      <alignment vertical="center"/>
    </xf>
    <xf numFmtId="170" fontId="14" fillId="5" borderId="53">
      <alignment horizontal="right" vertical="center"/>
    </xf>
    <xf numFmtId="0" fontId="12" fillId="0" borderId="53">
      <alignment vertical="center"/>
    </xf>
    <xf numFmtId="0" fontId="12" fillId="0" borderId="53">
      <alignment vertical="center"/>
    </xf>
    <xf numFmtId="0" fontId="55" fillId="0" borderId="52" applyNumberFormat="0" applyFill="0" applyAlignment="0" applyProtection="0"/>
    <xf numFmtId="0" fontId="55" fillId="0" borderId="52" applyNumberFormat="0" applyFill="0" applyAlignment="0" applyProtection="0"/>
    <xf numFmtId="0" fontId="12" fillId="63" borderId="50" applyNumberFormat="0" applyFont="0" applyAlignment="0" applyProtection="0"/>
    <xf numFmtId="170" fontId="12" fillId="0" borderId="53">
      <alignment vertical="center"/>
    </xf>
    <xf numFmtId="0" fontId="53" fillId="59" borderId="51" applyNumberFormat="0" applyAlignment="0" applyProtection="0"/>
    <xf numFmtId="164" fontId="14" fillId="5" borderId="53">
      <alignment horizontal="right" vertical="center"/>
    </xf>
    <xf numFmtId="170" fontId="14" fillId="5" borderId="53">
      <alignment horizontal="right" vertical="center"/>
    </xf>
    <xf numFmtId="0" fontId="38" fillId="59" borderId="49" applyNumberFormat="0" applyAlignment="0" applyProtection="0"/>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0" fontId="48" fillId="45" borderId="49" applyNumberFormat="0" applyAlignment="0" applyProtection="0"/>
    <xf numFmtId="164" fontId="14" fillId="5" borderId="53">
      <alignment horizontal="right" vertical="center"/>
    </xf>
    <xf numFmtId="170" fontId="14" fillId="5" borderId="53">
      <alignment horizontal="right" vertical="center"/>
    </xf>
    <xf numFmtId="0" fontId="12" fillId="63" borderId="50" applyNumberFormat="0" applyFont="0" applyAlignment="0" applyProtection="0"/>
    <xf numFmtId="0" fontId="48" fillId="45" borderId="49" applyNumberFormat="0" applyAlignment="0" applyProtection="0"/>
    <xf numFmtId="170" fontId="12" fillId="0" borderId="53">
      <alignment vertical="center"/>
    </xf>
    <xf numFmtId="0" fontId="48" fillId="45" borderId="49" applyNumberFormat="0" applyAlignment="0" applyProtection="0"/>
    <xf numFmtId="164" fontId="14" fillId="5" borderId="53">
      <alignment horizontal="right" vertical="center"/>
    </xf>
    <xf numFmtId="0" fontId="48" fillId="45" borderId="49" applyNumberFormat="0" applyAlignment="0" applyProtection="0"/>
    <xf numFmtId="0" fontId="55" fillId="0" borderId="52" applyNumberFormat="0" applyFill="0" applyAlignment="0" applyProtection="0"/>
    <xf numFmtId="0" fontId="38" fillId="59" borderId="49" applyNumberFormat="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170" fontId="12" fillId="0" borderId="53">
      <alignment vertical="center"/>
    </xf>
    <xf numFmtId="0" fontId="38" fillId="59" borderId="49" applyNumberFormat="0" applyAlignment="0" applyProtection="0"/>
    <xf numFmtId="170" fontId="14" fillId="5" borderId="53">
      <alignment horizontal="right" vertical="center"/>
    </xf>
    <xf numFmtId="164" fontId="14" fillId="5" borderId="53">
      <alignment horizontal="right" vertical="center"/>
    </xf>
    <xf numFmtId="0" fontId="48" fillId="45" borderId="49" applyNumberFormat="0" applyAlignment="0" applyProtection="0"/>
    <xf numFmtId="0" fontId="53" fillId="59" borderId="51" applyNumberFormat="0" applyAlignment="0" applyProtection="0"/>
    <xf numFmtId="0" fontId="12" fillId="0" borderId="53">
      <alignment vertical="center"/>
    </xf>
    <xf numFmtId="0" fontId="12" fillId="0" borderId="53">
      <alignment vertical="center"/>
    </xf>
    <xf numFmtId="0" fontId="55" fillId="0" borderId="52" applyNumberFormat="0" applyFill="0" applyAlignment="0" applyProtection="0"/>
    <xf numFmtId="0" fontId="12" fillId="0" borderId="53">
      <alignment vertical="center"/>
    </xf>
    <xf numFmtId="0" fontId="48" fillId="45" borderId="49" applyNumberFormat="0" applyAlignment="0" applyProtection="0"/>
    <xf numFmtId="0" fontId="55" fillId="0" borderId="52" applyNumberFormat="0" applyFill="0" applyAlignment="0" applyProtection="0"/>
    <xf numFmtId="0" fontId="12" fillId="0" borderId="53">
      <alignment vertical="center"/>
    </xf>
    <xf numFmtId="0" fontId="12" fillId="63" borderId="50" applyNumberFormat="0" applyFont="0" applyAlignment="0" applyProtection="0"/>
    <xf numFmtId="0" fontId="12" fillId="63" borderId="50" applyNumberFormat="0" applyFont="0" applyAlignment="0" applyProtection="0"/>
    <xf numFmtId="164" fontId="14" fillId="5" borderId="53">
      <alignment horizontal="right" vertical="center"/>
    </xf>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170" fontId="12" fillId="0" borderId="53">
      <alignment vertical="center"/>
    </xf>
    <xf numFmtId="0" fontId="53" fillId="59" borderId="51" applyNumberFormat="0" applyAlignment="0" applyProtection="0"/>
    <xf numFmtId="0" fontId="12" fillId="63" borderId="50" applyNumberFormat="0" applyFont="0" applyAlignment="0" applyProtection="0"/>
    <xf numFmtId="0" fontId="12" fillId="0" borderId="53">
      <alignment vertical="center"/>
    </xf>
    <xf numFmtId="0" fontId="38" fillId="59" borderId="49" applyNumberFormat="0" applyAlignment="0" applyProtection="0"/>
    <xf numFmtId="0" fontId="38" fillId="59" borderId="49" applyNumberFormat="0" applyAlignment="0" applyProtection="0"/>
    <xf numFmtId="170" fontId="12" fillId="0" borderId="53">
      <alignment vertical="center"/>
    </xf>
    <xf numFmtId="170" fontId="12" fillId="0" borderId="53">
      <alignment vertical="center"/>
    </xf>
    <xf numFmtId="170" fontId="12" fillId="0" borderId="53">
      <alignment vertical="center"/>
    </xf>
    <xf numFmtId="164" fontId="14" fillId="5" borderId="53">
      <alignment horizontal="right" vertical="center"/>
    </xf>
    <xf numFmtId="170" fontId="14" fillId="5" borderId="53">
      <alignment horizontal="right" vertical="center"/>
    </xf>
    <xf numFmtId="170" fontId="12" fillId="0" borderId="53">
      <alignment vertical="center"/>
    </xf>
    <xf numFmtId="170" fontId="12" fillId="0" borderId="53">
      <alignment vertical="center"/>
    </xf>
    <xf numFmtId="164" fontId="14" fillId="5" borderId="53">
      <alignment horizontal="right" vertical="center"/>
    </xf>
    <xf numFmtId="0" fontId="53" fillId="59" borderId="51" applyNumberFormat="0" applyAlignment="0" applyProtection="0"/>
    <xf numFmtId="0" fontId="53" fillId="59" borderId="51" applyNumberFormat="0" applyAlignment="0" applyProtection="0"/>
    <xf numFmtId="0" fontId="53" fillId="59" borderId="51" applyNumberFormat="0" applyAlignment="0" applyProtection="0"/>
    <xf numFmtId="0" fontId="12" fillId="0" borderId="53">
      <alignment vertical="center"/>
    </xf>
    <xf numFmtId="170" fontId="14" fillId="5" borderId="53">
      <alignment horizontal="right" vertical="center"/>
    </xf>
    <xf numFmtId="170" fontId="14" fillId="5" borderId="53">
      <alignment horizontal="right" vertical="center"/>
    </xf>
    <xf numFmtId="0" fontId="53" fillId="59" borderId="51" applyNumberFormat="0" applyAlignment="0" applyProtection="0"/>
    <xf numFmtId="0" fontId="48" fillId="45" borderId="49" applyNumberFormat="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164" fontId="14" fillId="5" borderId="53">
      <alignment horizontal="right" vertical="center"/>
    </xf>
    <xf numFmtId="0" fontId="12" fillId="0" borderId="53">
      <alignment vertical="center"/>
    </xf>
    <xf numFmtId="0" fontId="12" fillId="0" borderId="53">
      <alignment vertical="center"/>
    </xf>
    <xf numFmtId="164" fontId="14" fillId="5" borderId="53">
      <alignment horizontal="right" vertical="center"/>
    </xf>
    <xf numFmtId="0" fontId="48" fillId="45" borderId="49" applyNumberFormat="0" applyAlignment="0" applyProtection="0"/>
    <xf numFmtId="170" fontId="12" fillId="0" borderId="53">
      <alignment vertical="center"/>
    </xf>
    <xf numFmtId="0" fontId="53" fillId="59" borderId="51" applyNumberFormat="0" applyAlignment="0" applyProtection="0"/>
    <xf numFmtId="0" fontId="12" fillId="0" borderId="53">
      <alignment vertical="center"/>
    </xf>
    <xf numFmtId="0" fontId="53" fillId="59" borderId="51" applyNumberFormat="0" applyAlignment="0" applyProtection="0"/>
    <xf numFmtId="0" fontId="38" fillId="59" borderId="49" applyNumberFormat="0" applyAlignment="0" applyProtection="0"/>
    <xf numFmtId="0" fontId="12" fillId="63" borderId="50" applyNumberFormat="0" applyFont="0" applyAlignment="0" applyProtection="0"/>
    <xf numFmtId="170" fontId="12" fillId="0" borderId="53">
      <alignment vertical="center"/>
    </xf>
    <xf numFmtId="0" fontId="48" fillId="45" borderId="49" applyNumberFormat="0" applyAlignment="0" applyProtection="0"/>
    <xf numFmtId="0" fontId="12" fillId="0" borderId="53">
      <alignment vertical="center"/>
    </xf>
    <xf numFmtId="0" fontId="12" fillId="0" borderId="53">
      <alignment vertical="center"/>
    </xf>
    <xf numFmtId="0" fontId="48" fillId="45" borderId="49" applyNumberFormat="0" applyAlignment="0" applyProtection="0"/>
    <xf numFmtId="0" fontId="12" fillId="0" borderId="53">
      <alignment vertical="center"/>
    </xf>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0" fontId="53" fillId="59" borderId="51" applyNumberFormat="0" applyAlignment="0" applyProtection="0"/>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0" fontId="55" fillId="0" borderId="52" applyNumberFormat="0" applyFill="0" applyAlignment="0" applyProtection="0"/>
    <xf numFmtId="164" fontId="14" fillId="5" borderId="53">
      <alignment horizontal="right" vertical="center"/>
    </xf>
    <xf numFmtId="0" fontId="53" fillId="59" borderId="51" applyNumberFormat="0" applyAlignment="0" applyProtection="0"/>
    <xf numFmtId="0" fontId="38" fillId="59" borderId="49" applyNumberFormat="0" applyAlignment="0" applyProtection="0"/>
    <xf numFmtId="0" fontId="12" fillId="63" borderId="50" applyNumberFormat="0" applyFont="0" applyAlignment="0" applyProtection="0"/>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0" fontId="12" fillId="0" borderId="53">
      <alignment vertical="center"/>
    </xf>
    <xf numFmtId="0" fontId="12" fillId="63" borderId="50" applyNumberFormat="0" applyFont="0" applyAlignment="0" applyProtection="0"/>
    <xf numFmtId="164" fontId="14" fillId="5" borderId="53">
      <alignment horizontal="right" vertical="center"/>
    </xf>
    <xf numFmtId="164" fontId="14" fillId="5" borderId="53">
      <alignment horizontal="right" vertical="center"/>
    </xf>
    <xf numFmtId="0" fontId="55" fillId="0" borderId="52" applyNumberFormat="0" applyFill="0" applyAlignment="0" applyProtection="0"/>
    <xf numFmtId="170" fontId="14" fillId="5" borderId="53">
      <alignment horizontal="right" vertical="center"/>
    </xf>
    <xf numFmtId="170" fontId="12" fillId="0" borderId="53">
      <alignment vertical="center"/>
    </xf>
    <xf numFmtId="0" fontId="12" fillId="63" borderId="50" applyNumberFormat="0" applyFont="0" applyAlignment="0" applyProtection="0"/>
    <xf numFmtId="0" fontId="38" fillId="59" borderId="49" applyNumberFormat="0" applyAlignment="0" applyProtection="0"/>
    <xf numFmtId="0" fontId="12" fillId="0" borderId="53">
      <alignment vertical="center"/>
    </xf>
    <xf numFmtId="0" fontId="12" fillId="0" borderId="53">
      <alignment vertical="center"/>
    </xf>
    <xf numFmtId="0" fontId="12" fillId="63" borderId="50" applyNumberFormat="0" applyFont="0" applyAlignment="0" applyProtection="0"/>
    <xf numFmtId="0" fontId="55" fillId="0" borderId="52" applyNumberFormat="0" applyFill="0" applyAlignment="0" applyProtection="0"/>
    <xf numFmtId="0" fontId="12" fillId="0" borderId="53">
      <alignment vertical="center"/>
    </xf>
    <xf numFmtId="0" fontId="55" fillId="0" borderId="52" applyNumberFormat="0" applyFill="0" applyAlignment="0" applyProtection="0"/>
    <xf numFmtId="170" fontId="12" fillId="0" borderId="53">
      <alignment vertical="center"/>
    </xf>
    <xf numFmtId="170" fontId="14" fillId="5" borderId="53">
      <alignment horizontal="right" vertical="center"/>
    </xf>
    <xf numFmtId="0" fontId="53" fillId="59" borderId="51" applyNumberFormat="0" applyAlignment="0" applyProtection="0"/>
    <xf numFmtId="164" fontId="14" fillId="5" borderId="53">
      <alignment horizontal="right" vertical="center"/>
    </xf>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170" fontId="14" fillId="5" borderId="53">
      <alignment horizontal="right" vertical="center"/>
    </xf>
    <xf numFmtId="0" fontId="38" fillId="59" borderId="49" applyNumberFormat="0" applyAlignment="0" applyProtection="0"/>
    <xf numFmtId="164" fontId="14" fillId="5" borderId="53">
      <alignment horizontal="right" vertical="center"/>
    </xf>
    <xf numFmtId="170" fontId="14" fillId="5" borderId="53">
      <alignment horizontal="right" vertical="center"/>
    </xf>
    <xf numFmtId="170" fontId="12" fillId="0" borderId="53">
      <alignment vertical="center"/>
    </xf>
    <xf numFmtId="170"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164" fontId="14" fillId="5" borderId="53">
      <alignment horizontal="right" vertical="center"/>
    </xf>
    <xf numFmtId="0" fontId="48" fillId="45" borderId="49" applyNumberFormat="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0" fontId="48" fillId="45" borderId="49" applyNumberFormat="0" applyAlignment="0" applyProtection="0"/>
    <xf numFmtId="0" fontId="53" fillId="59" borderId="51" applyNumberFormat="0" applyAlignment="0" applyProtection="0"/>
    <xf numFmtId="170" fontId="14" fillId="5" borderId="53">
      <alignment horizontal="right" vertical="center"/>
    </xf>
    <xf numFmtId="0" fontId="12" fillId="0" borderId="53">
      <alignment vertical="center"/>
    </xf>
    <xf numFmtId="0" fontId="12" fillId="63" borderId="50" applyNumberFormat="0" applyFont="0" applyAlignment="0" applyProtection="0"/>
    <xf numFmtId="170" fontId="14" fillId="5" borderId="53">
      <alignment horizontal="right" vertical="center"/>
    </xf>
    <xf numFmtId="0" fontId="12" fillId="63" borderId="50" applyNumberFormat="0" applyFont="0" applyAlignment="0" applyProtection="0"/>
    <xf numFmtId="164" fontId="14" fillId="5" borderId="53">
      <alignment horizontal="right" vertical="center"/>
    </xf>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48" fillId="45" borderId="49" applyNumberFormat="0" applyAlignment="0" applyProtection="0"/>
    <xf numFmtId="0" fontId="38" fillId="59" borderId="49" applyNumberFormat="0" applyAlignment="0" applyProtection="0"/>
    <xf numFmtId="0" fontId="53" fillId="59" borderId="51" applyNumberFormat="0" applyAlignment="0" applyProtection="0"/>
    <xf numFmtId="0" fontId="12" fillId="0" borderId="53">
      <alignment vertical="center"/>
    </xf>
    <xf numFmtId="0" fontId="12" fillId="0" borderId="53">
      <alignment vertical="center"/>
    </xf>
    <xf numFmtId="0" fontId="53" fillId="59" borderId="51" applyNumberFormat="0" applyAlignment="0" applyProtection="0"/>
    <xf numFmtId="0" fontId="55" fillId="0" borderId="52" applyNumberFormat="0" applyFill="0" applyAlignment="0" applyProtection="0"/>
    <xf numFmtId="0" fontId="53" fillId="59" borderId="51" applyNumberFormat="0" applyAlignment="0" applyProtection="0"/>
    <xf numFmtId="0" fontId="55" fillId="0" borderId="52" applyNumberFormat="0" applyFill="0" applyAlignment="0" applyProtection="0"/>
    <xf numFmtId="0" fontId="12" fillId="0" borderId="53">
      <alignment vertical="center"/>
    </xf>
    <xf numFmtId="0" fontId="53" fillId="59" borderId="51" applyNumberFormat="0" applyAlignment="0" applyProtection="0"/>
    <xf numFmtId="0" fontId="12" fillId="0" borderId="53">
      <alignment vertical="center"/>
    </xf>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55" fillId="0" borderId="52" applyNumberFormat="0" applyFill="0" applyAlignment="0" applyProtection="0"/>
    <xf numFmtId="170" fontId="12" fillId="0" borderId="53">
      <alignment vertical="center"/>
    </xf>
    <xf numFmtId="0" fontId="38" fillId="59" borderId="49" applyNumberFormat="0" applyAlignment="0" applyProtection="0"/>
    <xf numFmtId="170"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170" fontId="12" fillId="0" borderId="53">
      <alignment vertical="center"/>
    </xf>
    <xf numFmtId="170" fontId="12" fillId="0" borderId="53">
      <alignment vertical="center"/>
    </xf>
    <xf numFmtId="0" fontId="48" fillId="45" borderId="49" applyNumberFormat="0" applyAlignment="0" applyProtection="0"/>
    <xf numFmtId="0" fontId="48" fillId="45" borderId="49" applyNumberFormat="0" applyAlignment="0" applyProtection="0"/>
    <xf numFmtId="0" fontId="12" fillId="0" borderId="53">
      <alignment vertical="center"/>
    </xf>
    <xf numFmtId="0" fontId="12" fillId="0" borderId="53">
      <alignment vertical="center"/>
    </xf>
    <xf numFmtId="0" fontId="48" fillId="45" borderId="49" applyNumberFormat="0" applyAlignment="0" applyProtection="0"/>
    <xf numFmtId="164" fontId="14" fillId="5" borderId="53">
      <alignment horizontal="right" vertical="center"/>
    </xf>
    <xf numFmtId="0" fontId="12" fillId="63" borderId="50" applyNumberFormat="0" applyFont="0" applyAlignment="0" applyProtection="0"/>
    <xf numFmtId="0" fontId="55" fillId="0" borderId="52" applyNumberFormat="0" applyFill="0" applyAlignment="0" applyProtection="0"/>
    <xf numFmtId="0" fontId="12" fillId="0" borderId="53">
      <alignment vertical="center"/>
    </xf>
    <xf numFmtId="0" fontId="55" fillId="0" borderId="52" applyNumberFormat="0" applyFill="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170" fontId="14" fillId="5" borderId="53">
      <alignment horizontal="right" vertical="center"/>
    </xf>
    <xf numFmtId="0" fontId="38" fillId="59" borderId="49" applyNumberFormat="0" applyAlignment="0" applyProtection="0"/>
    <xf numFmtId="0" fontId="12" fillId="0" borderId="53">
      <alignment vertical="center"/>
    </xf>
    <xf numFmtId="164" fontId="14" fillId="5" borderId="53">
      <alignment horizontal="right" vertical="center"/>
    </xf>
    <xf numFmtId="170" fontId="14" fillId="5" borderId="53">
      <alignment horizontal="right" vertical="center"/>
    </xf>
    <xf numFmtId="0" fontId="38" fillId="59" borderId="49" applyNumberFormat="0" applyAlignment="0" applyProtection="0"/>
    <xf numFmtId="0" fontId="12" fillId="0" borderId="53">
      <alignment vertical="center"/>
    </xf>
    <xf numFmtId="0" fontId="38" fillId="59" borderId="49" applyNumberFormat="0" applyAlignment="0" applyProtection="0"/>
    <xf numFmtId="164" fontId="14" fillId="5" borderId="53">
      <alignment horizontal="right" vertical="center"/>
    </xf>
    <xf numFmtId="0" fontId="53" fillId="59" borderId="51" applyNumberFormat="0" applyAlignment="0" applyProtection="0"/>
    <xf numFmtId="170" fontId="12" fillId="0" borderId="53">
      <alignment vertical="center"/>
    </xf>
    <xf numFmtId="0" fontId="12" fillId="63" borderId="50" applyNumberFormat="0" applyFont="0" applyAlignment="0" applyProtection="0"/>
    <xf numFmtId="0" fontId="12" fillId="63" borderId="50" applyNumberFormat="0" applyFont="0" applyAlignment="0" applyProtection="0"/>
    <xf numFmtId="0" fontId="55" fillId="0" borderId="52" applyNumberFormat="0" applyFill="0" applyAlignment="0" applyProtection="0"/>
    <xf numFmtId="0" fontId="12" fillId="0" borderId="53">
      <alignment vertical="center"/>
    </xf>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164" fontId="14" fillId="5" borderId="53">
      <alignment horizontal="right" vertical="center"/>
    </xf>
    <xf numFmtId="170" fontId="12" fillId="0" borderId="53">
      <alignmen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0" fontId="14" fillId="5" borderId="53">
      <alignment horizontal="righ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170" fontId="12" fillId="0" borderId="53">
      <alignment vertical="center"/>
    </xf>
    <xf numFmtId="0" fontId="12" fillId="0" borderId="53">
      <alignment vertical="center"/>
    </xf>
    <xf numFmtId="170" fontId="12" fillId="0" borderId="53">
      <alignment vertical="center"/>
    </xf>
    <xf numFmtId="164" fontId="14" fillId="5" borderId="53">
      <alignment horizontal="right" vertical="center"/>
    </xf>
    <xf numFmtId="170" fontId="14" fillId="5" borderId="53">
      <alignment horizontal="right" vertical="center"/>
    </xf>
    <xf numFmtId="170" fontId="14" fillId="5" borderId="53">
      <alignment horizontal="right" vertical="center"/>
    </xf>
    <xf numFmtId="170" fontId="14" fillId="5" borderId="53">
      <alignment horizontal="right" vertical="center"/>
    </xf>
    <xf numFmtId="164" fontId="14" fillId="5" borderId="53">
      <alignment horizontal="right" vertical="center"/>
    </xf>
    <xf numFmtId="0" fontId="48" fillId="45" borderId="49" applyNumberFormat="0" applyAlignment="0" applyProtection="0"/>
    <xf numFmtId="0" fontId="48" fillId="45" borderId="49" applyNumberFormat="0" applyAlignment="0" applyProtection="0"/>
    <xf numFmtId="0" fontId="38" fillId="59" borderId="49" applyNumberFormat="0" applyAlignment="0" applyProtection="0"/>
    <xf numFmtId="170" fontId="12" fillId="0" borderId="53">
      <alignmen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170" fontId="12" fillId="0" borderId="53">
      <alignment vertical="center"/>
    </xf>
    <xf numFmtId="0" fontId="12" fillId="0" borderId="53">
      <alignment vertical="center"/>
    </xf>
    <xf numFmtId="164" fontId="14" fillId="5" borderId="53">
      <alignment horizontal="righ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0" fontId="14" fillId="5" borderId="53">
      <alignment horizontal="right" vertical="center"/>
    </xf>
    <xf numFmtId="170" fontId="14" fillId="5" borderId="53">
      <alignment horizontal="right" vertical="center"/>
    </xf>
    <xf numFmtId="164" fontId="14" fillId="5" borderId="53">
      <alignment horizontal="right" vertical="center"/>
    </xf>
    <xf numFmtId="170" fontId="12" fillId="0" borderId="53">
      <alignment vertical="center"/>
    </xf>
    <xf numFmtId="0" fontId="12" fillId="0" borderId="53">
      <alignmen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53" fillId="59" borderId="51" applyNumberFormat="0" applyAlignment="0" applyProtection="0"/>
    <xf numFmtId="0" fontId="12" fillId="0" borderId="53">
      <alignment vertical="center"/>
    </xf>
    <xf numFmtId="0" fontId="48" fillId="45" borderId="49" applyNumberFormat="0" applyAlignment="0" applyProtection="0"/>
    <xf numFmtId="0" fontId="12" fillId="0" borderId="53">
      <alignment vertical="center"/>
    </xf>
    <xf numFmtId="0" fontId="53" fillId="59" borderId="51" applyNumberFormat="0" applyAlignment="0" applyProtection="0"/>
    <xf numFmtId="164" fontId="14" fillId="5" borderId="53">
      <alignment horizontal="right" vertical="center"/>
    </xf>
    <xf numFmtId="170" fontId="12" fillId="0" borderId="53">
      <alignment vertical="center"/>
    </xf>
    <xf numFmtId="170" fontId="14" fillId="5" borderId="53">
      <alignment horizontal="right" vertical="center"/>
    </xf>
    <xf numFmtId="0" fontId="55" fillId="0" borderId="52" applyNumberFormat="0" applyFill="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170"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53" fillId="59" borderId="51" applyNumberFormat="0" applyAlignment="0" applyProtection="0"/>
    <xf numFmtId="0" fontId="12" fillId="0" borderId="53">
      <alignment vertical="center"/>
    </xf>
    <xf numFmtId="170" fontId="14" fillId="5" borderId="53">
      <alignment horizontal="right" vertical="center"/>
    </xf>
    <xf numFmtId="0" fontId="48" fillId="45" borderId="49" applyNumberFormat="0" applyAlignment="0" applyProtection="0"/>
    <xf numFmtId="0" fontId="12" fillId="63" borderId="50" applyNumberFormat="0" applyFont="0" applyAlignment="0" applyProtection="0"/>
    <xf numFmtId="170" fontId="12" fillId="0" borderId="53">
      <alignment vertical="center"/>
    </xf>
    <xf numFmtId="164" fontId="14" fillId="5" borderId="53">
      <alignment horizontal="right" vertical="center"/>
    </xf>
    <xf numFmtId="0" fontId="12" fillId="0" borderId="53">
      <alignment vertical="center"/>
    </xf>
    <xf numFmtId="164" fontId="14" fillId="5" borderId="53">
      <alignment horizontal="right" vertical="center"/>
    </xf>
    <xf numFmtId="0" fontId="38" fillId="59" borderId="49" applyNumberFormat="0" applyAlignment="0" applyProtection="0"/>
    <xf numFmtId="170" fontId="12" fillId="0" borderId="53">
      <alignment vertical="center"/>
    </xf>
    <xf numFmtId="0" fontId="53" fillId="59" borderId="51" applyNumberFormat="0" applyAlignment="0" applyProtection="0"/>
    <xf numFmtId="0" fontId="12" fillId="0" borderId="53">
      <alignment vertical="center"/>
    </xf>
    <xf numFmtId="0" fontId="38" fillId="59" borderId="49" applyNumberFormat="0" applyAlignment="0" applyProtection="0"/>
    <xf numFmtId="0" fontId="12" fillId="0" borderId="53">
      <alignment vertical="center"/>
    </xf>
    <xf numFmtId="164" fontId="14" fillId="5" borderId="53">
      <alignment horizontal="right" vertical="center"/>
    </xf>
    <xf numFmtId="0" fontId="53" fillId="59" borderId="51" applyNumberFormat="0" applyAlignment="0" applyProtection="0"/>
    <xf numFmtId="164" fontId="14" fillId="5" borderId="53">
      <alignment horizontal="right" vertical="center"/>
    </xf>
    <xf numFmtId="0" fontId="53" fillId="59" borderId="51" applyNumberFormat="0" applyAlignment="0" applyProtection="0"/>
    <xf numFmtId="0" fontId="48" fillId="45" borderId="49" applyNumberFormat="0" applyAlignment="0" applyProtection="0"/>
    <xf numFmtId="0" fontId="53" fillId="59" borderId="51" applyNumberFormat="0" applyAlignment="0" applyProtection="0"/>
    <xf numFmtId="170" fontId="14" fillId="5" borderId="53">
      <alignment horizontal="right" vertical="center"/>
    </xf>
    <xf numFmtId="0" fontId="53" fillId="59" borderId="51" applyNumberFormat="0" applyAlignment="0" applyProtection="0"/>
    <xf numFmtId="0" fontId="12" fillId="0" borderId="53">
      <alignment vertical="center"/>
    </xf>
    <xf numFmtId="0" fontId="55" fillId="0" borderId="52" applyNumberFormat="0" applyFill="0" applyAlignment="0" applyProtection="0"/>
    <xf numFmtId="170" fontId="12" fillId="0" borderId="53">
      <alignment vertical="center"/>
    </xf>
    <xf numFmtId="164" fontId="14" fillId="5" borderId="53">
      <alignment horizontal="right" vertical="center"/>
    </xf>
    <xf numFmtId="0" fontId="12" fillId="0" borderId="53">
      <alignment vertical="center"/>
    </xf>
    <xf numFmtId="0" fontId="12" fillId="63" borderId="50" applyNumberFormat="0" applyFont="0" applyAlignment="0" applyProtection="0"/>
    <xf numFmtId="0" fontId="48" fillId="45" borderId="49" applyNumberFormat="0" applyAlignment="0" applyProtection="0"/>
    <xf numFmtId="0" fontId="12" fillId="0" borderId="53">
      <alignment vertical="center"/>
    </xf>
    <xf numFmtId="0" fontId="12" fillId="0" borderId="53">
      <alignment vertical="center"/>
    </xf>
    <xf numFmtId="0" fontId="48" fillId="45" borderId="49"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63" borderId="50" applyNumberFormat="0" applyFont="0" applyAlignment="0" applyProtection="0"/>
    <xf numFmtId="0" fontId="12" fillId="0" borderId="53">
      <alignment vertical="center"/>
    </xf>
    <xf numFmtId="0" fontId="38" fillId="59" borderId="49" applyNumberFormat="0" applyAlignment="0" applyProtection="0"/>
    <xf numFmtId="0" fontId="55" fillId="0" borderId="52" applyNumberFormat="0" applyFill="0" applyAlignment="0" applyProtection="0"/>
    <xf numFmtId="0" fontId="12" fillId="0" borderId="53">
      <alignment vertical="center"/>
    </xf>
    <xf numFmtId="0" fontId="12" fillId="0" borderId="53">
      <alignment vertical="center"/>
    </xf>
    <xf numFmtId="0" fontId="12" fillId="63" borderId="50" applyNumberFormat="0" applyFont="0" applyAlignment="0" applyProtection="0"/>
    <xf numFmtId="164" fontId="14" fillId="5" borderId="53">
      <alignment horizontal="right" vertical="center"/>
    </xf>
    <xf numFmtId="0" fontId="53" fillId="59" borderId="51" applyNumberFormat="0" applyAlignment="0" applyProtection="0"/>
    <xf numFmtId="0" fontId="12" fillId="0" borderId="53">
      <alignment vertical="center"/>
    </xf>
    <xf numFmtId="0" fontId="12" fillId="0" borderId="53">
      <alignment vertical="center"/>
    </xf>
    <xf numFmtId="0" fontId="48" fillId="45" borderId="49" applyNumberFormat="0" applyAlignment="0" applyProtection="0"/>
    <xf numFmtId="0" fontId="12" fillId="63" borderId="50" applyNumberFormat="0" applyFont="0" applyAlignment="0" applyProtection="0"/>
    <xf numFmtId="164" fontId="14" fillId="5" borderId="53">
      <alignment horizontal="right" vertical="center"/>
    </xf>
    <xf numFmtId="0" fontId="12" fillId="63" borderId="50" applyNumberFormat="0" applyFont="0" applyAlignment="0" applyProtection="0"/>
    <xf numFmtId="0" fontId="12" fillId="0" borderId="53">
      <alignment vertical="center"/>
    </xf>
    <xf numFmtId="0" fontId="12" fillId="0" borderId="53">
      <alignment vertical="center"/>
    </xf>
    <xf numFmtId="170" fontId="12" fillId="0" borderId="53">
      <alignment vertical="center"/>
    </xf>
    <xf numFmtId="170" fontId="14" fillId="5" borderId="53">
      <alignment horizontal="right" vertical="center"/>
    </xf>
    <xf numFmtId="0" fontId="12" fillId="0" borderId="53">
      <alignment vertical="center"/>
    </xf>
    <xf numFmtId="0" fontId="12" fillId="0" borderId="53">
      <alignment vertical="center"/>
    </xf>
    <xf numFmtId="170" fontId="12" fillId="0" borderId="53">
      <alignment vertical="center"/>
    </xf>
    <xf numFmtId="0" fontId="55" fillId="0" borderId="52" applyNumberFormat="0" applyFill="0" applyAlignment="0" applyProtection="0"/>
    <xf numFmtId="0" fontId="38" fillId="59" borderId="49" applyNumberFormat="0" applyAlignment="0" applyProtection="0"/>
    <xf numFmtId="0" fontId="12" fillId="63" borderId="50" applyNumberFormat="0" applyFont="0" applyAlignment="0" applyProtection="0"/>
    <xf numFmtId="164" fontId="14" fillId="5" borderId="53">
      <alignment horizontal="right" vertical="center"/>
    </xf>
    <xf numFmtId="0" fontId="53" fillId="59" borderId="51" applyNumberFormat="0" applyAlignment="0" applyProtection="0"/>
    <xf numFmtId="0" fontId="48" fillId="45" borderId="49" applyNumberFormat="0" applyAlignment="0" applyProtection="0"/>
    <xf numFmtId="0" fontId="38" fillId="59" borderId="49"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5" fillId="0" borderId="52" applyNumberFormat="0" applyFill="0" applyAlignment="0" applyProtection="0"/>
    <xf numFmtId="0" fontId="55" fillId="0" borderId="52" applyNumberFormat="0" applyFill="0" applyAlignment="0" applyProtection="0"/>
    <xf numFmtId="164" fontId="14" fillId="5" borderId="53">
      <alignment horizontal="right" vertical="center"/>
    </xf>
    <xf numFmtId="170" fontId="14" fillId="5" borderId="53">
      <alignment horizontal="right" vertical="center"/>
    </xf>
    <xf numFmtId="0" fontId="38" fillId="59" borderId="49" applyNumberFormat="0" applyAlignment="0" applyProtection="0"/>
    <xf numFmtId="0" fontId="12" fillId="63" borderId="50" applyNumberFormat="0" applyFont="0" applyAlignment="0" applyProtection="0"/>
    <xf numFmtId="170" fontId="12" fillId="0" borderId="53">
      <alignment vertical="center"/>
    </xf>
    <xf numFmtId="0" fontId="55" fillId="0" borderId="52" applyNumberFormat="0" applyFill="0" applyAlignment="0" applyProtection="0"/>
    <xf numFmtId="164"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0" fontId="53" fillId="59" borderId="51" applyNumberFormat="0" applyAlignment="0" applyProtection="0"/>
    <xf numFmtId="0" fontId="12" fillId="63" borderId="50" applyNumberFormat="0" applyFont="0" applyAlignment="0" applyProtection="0"/>
    <xf numFmtId="0" fontId="38" fillId="59" borderId="49" applyNumberFormat="0" applyAlignment="0" applyProtection="0"/>
    <xf numFmtId="0" fontId="48" fillId="45" borderId="49" applyNumberFormat="0" applyAlignment="0" applyProtection="0"/>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12" fillId="0" borderId="53">
      <alignment vertical="center"/>
    </xf>
    <xf numFmtId="164" fontId="14" fillId="5" borderId="53">
      <alignment horizontal="right" vertical="center"/>
    </xf>
    <xf numFmtId="0" fontId="12" fillId="63" borderId="50" applyNumberFormat="0" applyFont="0" applyAlignment="0" applyProtection="0"/>
    <xf numFmtId="170" fontId="12" fillId="0" borderId="53">
      <alignment vertical="center"/>
    </xf>
    <xf numFmtId="0" fontId="48" fillId="45" borderId="49" applyNumberFormat="0" applyAlignment="0" applyProtection="0"/>
    <xf numFmtId="0" fontId="12" fillId="63" borderId="50" applyNumberFormat="0" applyFont="0" applyAlignment="0" applyProtection="0"/>
    <xf numFmtId="0" fontId="38" fillId="59" borderId="49" applyNumberFormat="0" applyAlignment="0" applyProtection="0"/>
    <xf numFmtId="164" fontId="14" fillId="5" borderId="53">
      <alignment horizontal="right" vertical="center"/>
    </xf>
    <xf numFmtId="0" fontId="38" fillId="59" borderId="49" applyNumberFormat="0" applyAlignment="0" applyProtection="0"/>
    <xf numFmtId="164" fontId="14" fillId="5" borderId="53">
      <alignment horizontal="right" vertical="center"/>
    </xf>
    <xf numFmtId="170" fontId="14" fillId="5" borderId="53">
      <alignment horizontal="right" vertical="center"/>
    </xf>
    <xf numFmtId="0" fontId="38" fillId="59" borderId="49" applyNumberFormat="0" applyAlignment="0" applyProtection="0"/>
    <xf numFmtId="0" fontId="53" fillId="59" borderId="51" applyNumberFormat="0" applyAlignment="0" applyProtection="0"/>
    <xf numFmtId="0" fontId="48" fillId="45" borderId="49" applyNumberFormat="0" applyAlignment="0" applyProtection="0"/>
    <xf numFmtId="0" fontId="12" fillId="63" borderId="50" applyNumberFormat="0" applyFont="0" applyAlignment="0" applyProtection="0"/>
    <xf numFmtId="164" fontId="14" fillId="5" borderId="53">
      <alignment horizontal="right" vertical="center"/>
    </xf>
    <xf numFmtId="0" fontId="12" fillId="0" borderId="53">
      <alignment vertical="center"/>
    </xf>
    <xf numFmtId="0" fontId="55" fillId="0" borderId="52" applyNumberFormat="0" applyFill="0" applyAlignment="0" applyProtection="0"/>
    <xf numFmtId="0" fontId="55" fillId="0" borderId="52" applyNumberFormat="0" applyFill="0" applyAlignment="0" applyProtection="0"/>
    <xf numFmtId="0" fontId="55" fillId="0" borderId="52" applyNumberFormat="0" applyFill="0" applyAlignment="0" applyProtection="0"/>
    <xf numFmtId="0" fontId="12" fillId="63" borderId="50" applyNumberFormat="0" applyFont="0" applyAlignment="0" applyProtection="0"/>
    <xf numFmtId="170" fontId="14" fillId="5" borderId="53">
      <alignment horizontal="right" vertical="center"/>
    </xf>
    <xf numFmtId="0" fontId="53" fillId="59" borderId="51" applyNumberFormat="0" applyAlignment="0" applyProtection="0"/>
    <xf numFmtId="0" fontId="12" fillId="0" borderId="53">
      <alignment vertical="center"/>
    </xf>
    <xf numFmtId="0" fontId="55" fillId="0" borderId="52" applyNumberFormat="0" applyFill="0" applyAlignment="0" applyProtection="0"/>
    <xf numFmtId="0" fontId="48" fillId="45" borderId="49" applyNumberFormat="0" applyAlignment="0" applyProtection="0"/>
    <xf numFmtId="170" fontId="14" fillId="5" borderId="53">
      <alignment horizontal="right" vertical="center"/>
    </xf>
    <xf numFmtId="0" fontId="53" fillId="59" borderId="51" applyNumberFormat="0" applyAlignment="0" applyProtection="0"/>
    <xf numFmtId="164" fontId="14" fillId="5" borderId="53">
      <alignment horizontal="right" vertical="center"/>
    </xf>
    <xf numFmtId="0" fontId="12" fillId="63" borderId="50" applyNumberFormat="0" applyFont="0" applyAlignment="0" applyProtection="0"/>
    <xf numFmtId="0" fontId="55" fillId="0" borderId="52" applyNumberFormat="0" applyFill="0" applyAlignment="0" applyProtection="0"/>
    <xf numFmtId="0" fontId="12" fillId="63" borderId="50" applyNumberFormat="0" applyFont="0" applyAlignment="0" applyProtection="0"/>
    <xf numFmtId="0" fontId="55" fillId="0" borderId="52" applyNumberFormat="0" applyFill="0" applyAlignment="0" applyProtection="0"/>
    <xf numFmtId="0" fontId="12" fillId="0" borderId="53">
      <alignment vertical="center"/>
    </xf>
    <xf numFmtId="0" fontId="12" fillId="63" borderId="50" applyNumberFormat="0" applyFont="0" applyAlignment="0" applyProtection="0"/>
    <xf numFmtId="170" fontId="14" fillId="5" borderId="53">
      <alignment horizontal="right" vertical="center"/>
    </xf>
    <xf numFmtId="0" fontId="12" fillId="0" borderId="53">
      <alignment vertical="center"/>
    </xf>
    <xf numFmtId="0" fontId="38" fillId="59" borderId="49" applyNumberFormat="0" applyAlignment="0" applyProtection="0"/>
    <xf numFmtId="0" fontId="53" fillId="59" borderId="51" applyNumberFormat="0" applyAlignment="0" applyProtection="0"/>
    <xf numFmtId="0" fontId="12" fillId="0" borderId="53">
      <alignment vertical="center"/>
    </xf>
    <xf numFmtId="0" fontId="48" fillId="45" borderId="49" applyNumberFormat="0" applyAlignment="0" applyProtection="0"/>
    <xf numFmtId="0" fontId="12" fillId="0" borderId="53">
      <alignment vertical="center"/>
    </xf>
    <xf numFmtId="0" fontId="48" fillId="45" borderId="49" applyNumberFormat="0" applyAlignment="0" applyProtection="0"/>
    <xf numFmtId="164" fontId="14" fillId="5" borderId="53">
      <alignment horizontal="right" vertical="center"/>
    </xf>
    <xf numFmtId="0" fontId="53" fillId="59" borderId="51" applyNumberFormat="0" applyAlignment="0" applyProtection="0"/>
    <xf numFmtId="164" fontId="14" fillId="5" borderId="53">
      <alignment horizontal="right" vertical="center"/>
    </xf>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0" fontId="55" fillId="0" borderId="52" applyNumberFormat="0" applyFill="0" applyAlignment="0" applyProtection="0"/>
    <xf numFmtId="0" fontId="12" fillId="63" borderId="50" applyNumberFormat="0" applyFont="0" applyAlignment="0" applyProtection="0"/>
    <xf numFmtId="170" fontId="12" fillId="0" borderId="53">
      <alignment vertical="center"/>
    </xf>
    <xf numFmtId="0" fontId="12" fillId="0" borderId="53">
      <alignment vertical="center"/>
    </xf>
    <xf numFmtId="0" fontId="48" fillId="45" borderId="49" applyNumberForma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38" fillId="59" borderId="49" applyNumberFormat="0" applyAlignment="0" applyProtection="0"/>
    <xf numFmtId="170" fontId="14" fillId="5" borderId="53">
      <alignment horizontal="right" vertical="center"/>
    </xf>
    <xf numFmtId="170" fontId="14" fillId="5" borderId="53">
      <alignment horizontal="right" vertical="center"/>
    </xf>
    <xf numFmtId="0" fontId="55" fillId="0" borderId="52" applyNumberFormat="0" applyFill="0" applyAlignment="0" applyProtection="0"/>
    <xf numFmtId="0" fontId="12" fillId="0" borderId="53">
      <alignment vertical="center"/>
    </xf>
    <xf numFmtId="0" fontId="12" fillId="63" borderId="50" applyNumberFormat="0" applyFont="0" applyAlignment="0" applyProtection="0"/>
    <xf numFmtId="170" fontId="12" fillId="0" borderId="53">
      <alignment vertical="center"/>
    </xf>
    <xf numFmtId="0" fontId="12" fillId="63" borderId="50" applyNumberFormat="0" applyFont="0" applyAlignment="0" applyProtection="0"/>
    <xf numFmtId="170" fontId="14" fillId="5" borderId="53">
      <alignment horizontal="righ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12" fillId="63" borderId="50" applyNumberFormat="0" applyFont="0" applyAlignment="0" applyProtection="0"/>
    <xf numFmtId="164" fontId="14" fillId="5" borderId="53">
      <alignment horizontal="right" vertical="center"/>
    </xf>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170" fontId="14" fillId="5" borderId="53">
      <alignment horizontal="right" vertical="center"/>
    </xf>
    <xf numFmtId="164"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0" fontId="48" fillId="45" borderId="49" applyNumberFormat="0" applyAlignment="0" applyProtection="0"/>
    <xf numFmtId="0" fontId="12" fillId="0" borderId="53">
      <alignment vertical="center"/>
    </xf>
    <xf numFmtId="0" fontId="53" fillId="59" borderId="51" applyNumberFormat="0" applyAlignment="0" applyProtection="0"/>
    <xf numFmtId="170" fontId="14" fillId="5" borderId="53">
      <alignment horizontal="right" vertical="center"/>
    </xf>
    <xf numFmtId="0" fontId="12" fillId="63" borderId="50" applyNumberFormat="0" applyFont="0" applyAlignment="0" applyProtection="0"/>
    <xf numFmtId="164" fontId="14" fillId="5" borderId="53">
      <alignment horizontal="right" vertical="center"/>
    </xf>
    <xf numFmtId="0" fontId="38" fillId="59" borderId="49" applyNumberFormat="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164" fontId="14" fillId="5" borderId="53">
      <alignment horizontal="right" vertical="center"/>
    </xf>
    <xf numFmtId="0" fontId="48" fillId="45" borderId="49" applyNumberFormat="0" applyAlignment="0" applyProtection="0"/>
    <xf numFmtId="0" fontId="48" fillId="45" borderId="49" applyNumberFormat="0" applyAlignment="0" applyProtection="0"/>
    <xf numFmtId="0" fontId="38" fillId="59" borderId="49" applyNumberFormat="0" applyAlignment="0" applyProtection="0"/>
    <xf numFmtId="0" fontId="55" fillId="0" borderId="52" applyNumberFormat="0" applyFill="0" applyAlignment="0" applyProtection="0"/>
    <xf numFmtId="0" fontId="38" fillId="59" borderId="49" applyNumberFormat="0" applyAlignment="0" applyProtection="0"/>
    <xf numFmtId="0" fontId="12" fillId="63" borderId="50" applyNumberFormat="0" applyFont="0" applyAlignment="0" applyProtection="0"/>
    <xf numFmtId="0" fontId="53" fillId="59" borderId="51" applyNumberFormat="0" applyAlignment="0" applyProtection="0"/>
    <xf numFmtId="164" fontId="14" fillId="5" borderId="53">
      <alignment horizontal="right" vertical="center"/>
    </xf>
    <xf numFmtId="0" fontId="12" fillId="0" borderId="53">
      <alignment vertical="center"/>
    </xf>
    <xf numFmtId="170" fontId="14" fillId="5" borderId="53">
      <alignment horizontal="right" vertical="center"/>
    </xf>
    <xf numFmtId="0" fontId="48" fillId="45" borderId="49" applyNumberFormat="0" applyAlignment="0" applyProtection="0"/>
    <xf numFmtId="0" fontId="55" fillId="0" borderId="52" applyNumberFormat="0" applyFill="0" applyAlignment="0" applyProtection="0"/>
    <xf numFmtId="170" fontId="12" fillId="0" borderId="53">
      <alignment vertical="center"/>
    </xf>
    <xf numFmtId="0" fontId="55" fillId="0" borderId="52" applyNumberFormat="0" applyFill="0" applyAlignment="0" applyProtection="0"/>
    <xf numFmtId="164" fontId="14" fillId="5" borderId="53">
      <alignment horizontal="right" vertical="center"/>
    </xf>
    <xf numFmtId="0" fontId="12" fillId="63" borderId="50" applyNumberFormat="0" applyFont="0" applyAlignment="0" applyProtection="0"/>
    <xf numFmtId="0" fontId="53" fillId="59" borderId="51" applyNumberFormat="0" applyAlignment="0" applyProtection="0"/>
    <xf numFmtId="170"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0" fontId="38" fillId="59" borderId="49" applyNumberFormat="0" applyAlignment="0" applyProtection="0"/>
    <xf numFmtId="0" fontId="38" fillId="59" borderId="49" applyNumberFormat="0" applyAlignment="0" applyProtection="0"/>
    <xf numFmtId="0" fontId="55" fillId="0" borderId="52" applyNumberFormat="0" applyFill="0" applyAlignment="0" applyProtection="0"/>
    <xf numFmtId="0" fontId="48" fillId="45" borderId="49" applyNumberFormat="0" applyAlignment="0" applyProtection="0"/>
    <xf numFmtId="170" fontId="12" fillId="0" borderId="53">
      <alignment vertical="center"/>
    </xf>
    <xf numFmtId="0" fontId="48" fillId="45" borderId="49" applyNumberFormat="0" applyAlignment="0" applyProtection="0"/>
    <xf numFmtId="0" fontId="12" fillId="63" borderId="50" applyNumberFormat="0" applyFont="0" applyAlignment="0" applyProtection="0"/>
    <xf numFmtId="170" fontId="14" fillId="5" borderId="53">
      <alignment horizontal="right" vertical="center"/>
    </xf>
    <xf numFmtId="0" fontId="38" fillId="59" borderId="49" applyNumberFormat="0" applyAlignment="0" applyProtection="0"/>
    <xf numFmtId="0" fontId="12" fillId="0" borderId="53">
      <alignment vertical="center"/>
    </xf>
    <xf numFmtId="0" fontId="53" fillId="59" borderId="51" applyNumberFormat="0" applyAlignment="0" applyProtection="0"/>
    <xf numFmtId="0" fontId="48" fillId="45" borderId="49" applyNumberFormat="0" applyAlignment="0" applyProtection="0"/>
    <xf numFmtId="0" fontId="12" fillId="63" borderId="50" applyNumberFormat="0" applyFont="0" applyAlignment="0" applyProtection="0"/>
    <xf numFmtId="0" fontId="48" fillId="45" borderId="49" applyNumberFormat="0" applyAlignment="0" applyProtection="0"/>
    <xf numFmtId="0" fontId="48" fillId="45" borderId="49" applyNumberFormat="0" applyAlignment="0" applyProtection="0"/>
    <xf numFmtId="0" fontId="38" fillId="59" borderId="49" applyNumberFormat="0" applyAlignment="0" applyProtection="0"/>
    <xf numFmtId="0" fontId="12" fillId="0" borderId="53">
      <alignment vertical="center"/>
    </xf>
    <xf numFmtId="0" fontId="12" fillId="63" borderId="50" applyNumberFormat="0" applyFont="0" applyAlignment="0" applyProtection="0"/>
    <xf numFmtId="0" fontId="55" fillId="0" borderId="52" applyNumberFormat="0" applyFill="0" applyAlignment="0" applyProtection="0"/>
    <xf numFmtId="164" fontId="14" fillId="5" borderId="53">
      <alignment horizontal="right" vertical="center"/>
    </xf>
    <xf numFmtId="0" fontId="12" fillId="63" borderId="50" applyNumberFormat="0" applyFont="0" applyAlignment="0" applyProtection="0"/>
    <xf numFmtId="0" fontId="48" fillId="45" borderId="49" applyNumberFormat="0" applyAlignment="0" applyProtection="0"/>
    <xf numFmtId="0" fontId="53" fillId="59" borderId="51" applyNumberFormat="0" applyAlignment="0" applyProtection="0"/>
    <xf numFmtId="0" fontId="12" fillId="0" borderId="53">
      <alignment vertical="center"/>
    </xf>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0" fontId="48" fillId="45" borderId="49" applyNumberFormat="0" applyAlignment="0" applyProtection="0"/>
    <xf numFmtId="0" fontId="38" fillId="59" borderId="49" applyNumberFormat="0" applyAlignment="0" applyProtection="0"/>
    <xf numFmtId="0" fontId="12" fillId="63" borderId="50" applyNumberFormat="0" applyFont="0" applyAlignment="0" applyProtection="0"/>
    <xf numFmtId="0" fontId="12" fillId="0" borderId="53">
      <alignment vertical="center"/>
    </xf>
    <xf numFmtId="0" fontId="55" fillId="0" borderId="52" applyNumberFormat="0" applyFill="0" applyAlignment="0" applyProtection="0"/>
    <xf numFmtId="164" fontId="14" fillId="5" borderId="53">
      <alignment horizontal="right" vertical="center"/>
    </xf>
    <xf numFmtId="0" fontId="55" fillId="0" borderId="52" applyNumberFormat="0" applyFill="0" applyAlignment="0" applyProtection="0"/>
    <xf numFmtId="170"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164" fontId="14" fillId="5" borderId="53">
      <alignment horizontal="right" vertical="center"/>
    </xf>
    <xf numFmtId="0" fontId="12" fillId="0" borderId="53">
      <alignment vertical="center"/>
    </xf>
    <xf numFmtId="0" fontId="12" fillId="0" borderId="53">
      <alignment vertical="center"/>
    </xf>
    <xf numFmtId="164" fontId="14" fillId="5" borderId="53">
      <alignment horizontal="right" vertical="center"/>
    </xf>
    <xf numFmtId="0" fontId="53" fillId="59" borderId="51" applyNumberFormat="0" applyAlignment="0" applyProtection="0"/>
    <xf numFmtId="164" fontId="14" fillId="5" borderId="53">
      <alignment horizontal="right" vertical="center"/>
    </xf>
    <xf numFmtId="170" fontId="12" fillId="0" borderId="53">
      <alignment vertical="center"/>
    </xf>
    <xf numFmtId="0" fontId="12" fillId="0" borderId="53">
      <alignment vertical="center"/>
    </xf>
    <xf numFmtId="164" fontId="14" fillId="5" borderId="53">
      <alignment horizontal="right" vertical="center"/>
    </xf>
    <xf numFmtId="164" fontId="14" fillId="5" borderId="53">
      <alignment horizontal="right" vertical="center"/>
    </xf>
    <xf numFmtId="0" fontId="38" fillId="59" borderId="49" applyNumberFormat="0" applyAlignment="0" applyProtection="0"/>
    <xf numFmtId="0" fontId="38" fillId="59" borderId="49" applyNumberFormat="0" applyAlignment="0" applyProtection="0"/>
    <xf numFmtId="0" fontId="53" fillId="59" borderId="51" applyNumberFormat="0" applyAlignment="0" applyProtection="0"/>
    <xf numFmtId="0" fontId="53" fillId="59" borderId="51" applyNumberFormat="0" applyAlignment="0" applyProtection="0"/>
    <xf numFmtId="164" fontId="14" fillId="5" borderId="53">
      <alignment horizontal="right" vertical="center"/>
    </xf>
    <xf numFmtId="0" fontId="12" fillId="0" borderId="53">
      <alignment vertical="center"/>
    </xf>
    <xf numFmtId="164" fontId="14" fillId="5" borderId="53">
      <alignment horizontal="right" vertical="center"/>
    </xf>
    <xf numFmtId="0" fontId="12" fillId="63" borderId="50" applyNumberFormat="0" applyFont="0" applyAlignment="0" applyProtection="0"/>
    <xf numFmtId="0" fontId="12" fillId="63" borderId="50" applyNumberFormat="0" applyFont="0" applyAlignment="0" applyProtection="0"/>
    <xf numFmtId="0" fontId="48" fillId="45" borderId="49" applyNumberFormat="0" applyAlignment="0" applyProtection="0"/>
    <xf numFmtId="170" fontId="12" fillId="0" borderId="53">
      <alignment vertical="center"/>
    </xf>
    <xf numFmtId="170" fontId="12" fillId="0" borderId="53">
      <alignment vertical="center"/>
    </xf>
    <xf numFmtId="0" fontId="12" fillId="63" borderId="50" applyNumberFormat="0" applyFont="0" applyAlignment="0" applyProtection="0"/>
    <xf numFmtId="170"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0" fontId="12" fillId="0" borderId="53">
      <alignment vertical="center"/>
    </xf>
    <xf numFmtId="0" fontId="53" fillId="59" borderId="51" applyNumberFormat="0" applyAlignment="0" applyProtection="0"/>
    <xf numFmtId="170" fontId="14" fillId="5" borderId="53">
      <alignment horizontal="right" vertical="center"/>
    </xf>
    <xf numFmtId="0" fontId="12" fillId="0" borderId="53">
      <alignment vertical="center"/>
    </xf>
    <xf numFmtId="0" fontId="53" fillId="59" borderId="51" applyNumberFormat="0" applyAlignment="0" applyProtection="0"/>
    <xf numFmtId="0" fontId="53" fillId="59" borderId="51" applyNumberFormat="0" applyAlignment="0" applyProtection="0"/>
    <xf numFmtId="164" fontId="14" fillId="5" borderId="53">
      <alignment horizontal="right" vertical="center"/>
    </xf>
    <xf numFmtId="170" fontId="12" fillId="0" borderId="53">
      <alignment vertical="center"/>
    </xf>
    <xf numFmtId="170" fontId="12" fillId="0" borderId="53">
      <alignment vertical="center"/>
    </xf>
    <xf numFmtId="0" fontId="38" fillId="59" borderId="49" applyNumberFormat="0" applyAlignment="0" applyProtection="0"/>
    <xf numFmtId="0" fontId="53" fillId="59" borderId="51" applyNumberFormat="0" applyAlignment="0" applyProtection="0"/>
    <xf numFmtId="0" fontId="12" fillId="0" borderId="53">
      <alignment vertical="center"/>
    </xf>
    <xf numFmtId="0" fontId="48" fillId="45" borderId="49" applyNumberFormat="0" applyAlignment="0" applyProtection="0"/>
    <xf numFmtId="0" fontId="48" fillId="45" borderId="49" applyNumberFormat="0" applyAlignment="0" applyProtection="0"/>
    <xf numFmtId="164" fontId="14" fillId="5" borderId="53">
      <alignment horizontal="right" vertical="center"/>
    </xf>
    <xf numFmtId="0" fontId="38" fillId="59" borderId="49" applyNumberFormat="0" applyAlignment="0" applyProtection="0"/>
    <xf numFmtId="164" fontId="14" fillId="5" borderId="53">
      <alignment horizontal="right" vertical="center"/>
    </xf>
    <xf numFmtId="170" fontId="14" fillId="5" borderId="53">
      <alignment horizontal="right" vertical="center"/>
    </xf>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0" fontId="48" fillId="45" borderId="49" applyNumberFormat="0" applyAlignment="0" applyProtection="0"/>
    <xf numFmtId="0" fontId="48" fillId="45" borderId="49" applyNumberFormat="0" applyAlignment="0" applyProtection="0"/>
    <xf numFmtId="0" fontId="48" fillId="45" borderId="49" applyNumberFormat="0" applyAlignment="0" applyProtection="0"/>
    <xf numFmtId="170" fontId="12" fillId="0" borderId="53">
      <alignment vertical="center"/>
    </xf>
    <xf numFmtId="0" fontId="12" fillId="0" borderId="53">
      <alignment vertical="center"/>
    </xf>
    <xf numFmtId="164" fontId="14" fillId="5" borderId="53">
      <alignment horizontal="right" vertical="center"/>
    </xf>
    <xf numFmtId="0" fontId="12" fillId="63" borderId="50" applyNumberFormat="0" applyFont="0" applyAlignment="0" applyProtection="0"/>
    <xf numFmtId="0" fontId="55" fillId="0" borderId="52" applyNumberFormat="0" applyFill="0" applyAlignment="0" applyProtection="0"/>
    <xf numFmtId="170" fontId="14" fillId="5" borderId="53">
      <alignment horizontal="right" vertical="center"/>
    </xf>
    <xf numFmtId="164" fontId="14" fillId="5" borderId="53">
      <alignment horizontal="right" vertical="center"/>
    </xf>
    <xf numFmtId="0" fontId="53" fillId="59" borderId="51" applyNumberFormat="0" applyAlignment="0" applyProtection="0"/>
    <xf numFmtId="0" fontId="38" fillId="59" borderId="49" applyNumberFormat="0" applyAlignment="0" applyProtection="0"/>
    <xf numFmtId="0" fontId="55" fillId="0" borderId="52" applyNumberFormat="0" applyFill="0" applyAlignment="0" applyProtection="0"/>
    <xf numFmtId="0" fontId="12" fillId="63" borderId="50" applyNumberFormat="0" applyFont="0" applyAlignment="0" applyProtection="0"/>
    <xf numFmtId="164" fontId="14" fillId="5" borderId="53">
      <alignment horizontal="right" vertical="center"/>
    </xf>
    <xf numFmtId="0" fontId="38" fillId="59" borderId="49" applyNumberFormat="0" applyAlignment="0" applyProtection="0"/>
    <xf numFmtId="164" fontId="14" fillId="5" borderId="53">
      <alignment horizontal="right" vertical="center"/>
    </xf>
    <xf numFmtId="0" fontId="12" fillId="63" borderId="50" applyNumberFormat="0" applyFont="0" applyAlignment="0" applyProtection="0"/>
    <xf numFmtId="170" fontId="12" fillId="0" borderId="53">
      <alignment vertical="center"/>
    </xf>
    <xf numFmtId="0" fontId="12" fillId="63" borderId="50" applyNumberFormat="0" applyFont="0" applyAlignment="0" applyProtection="0"/>
    <xf numFmtId="170" fontId="12" fillId="0" borderId="53">
      <alignment vertical="center"/>
    </xf>
    <xf numFmtId="0" fontId="48" fillId="45"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38" fillId="59" borderId="49" applyNumberFormat="0" applyAlignment="0" applyProtection="0"/>
    <xf numFmtId="0" fontId="38" fillId="59" borderId="49" applyNumberFormat="0" applyAlignment="0" applyProtection="0"/>
    <xf numFmtId="0" fontId="12" fillId="0" borderId="53">
      <alignment vertical="center"/>
    </xf>
    <xf numFmtId="0" fontId="12" fillId="63" borderId="50" applyNumberFormat="0" applyFont="0" applyAlignment="0" applyProtection="0"/>
    <xf numFmtId="164" fontId="14" fillId="5" borderId="53">
      <alignment horizontal="right" vertical="center"/>
    </xf>
    <xf numFmtId="0" fontId="12" fillId="0" borderId="53">
      <alignment vertical="center"/>
    </xf>
    <xf numFmtId="164" fontId="14" fillId="5" borderId="53">
      <alignment horizontal="right" vertical="center"/>
    </xf>
    <xf numFmtId="0" fontId="12" fillId="63" borderId="50" applyNumberFormat="0" applyFont="0" applyAlignment="0" applyProtection="0"/>
    <xf numFmtId="164" fontId="14" fillId="5" borderId="53">
      <alignment horizontal="right" vertical="center"/>
    </xf>
    <xf numFmtId="0" fontId="38" fillId="59" borderId="49" applyNumberFormat="0" applyAlignment="0" applyProtection="0"/>
    <xf numFmtId="0" fontId="53" fillId="59" borderId="51" applyNumberFormat="0" applyAlignment="0" applyProtection="0"/>
    <xf numFmtId="170" fontId="12" fillId="0" borderId="53">
      <alignment vertical="center"/>
    </xf>
    <xf numFmtId="164" fontId="14" fillId="5" borderId="53">
      <alignment horizontal="right" vertical="center"/>
    </xf>
    <xf numFmtId="0" fontId="53" fillId="59" borderId="51" applyNumberFormat="0" applyAlignment="0" applyProtection="0"/>
    <xf numFmtId="0" fontId="38" fillId="59" borderId="49"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12" fillId="63" borderId="50" applyNumberFormat="0" applyFont="0" applyAlignment="0" applyProtection="0"/>
    <xf numFmtId="0" fontId="12" fillId="0" borderId="53">
      <alignment vertical="center"/>
    </xf>
    <xf numFmtId="170"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12" fillId="63" borderId="50" applyNumberFormat="0" applyFont="0" applyAlignment="0" applyProtection="0"/>
    <xf numFmtId="0" fontId="12" fillId="63" borderId="50" applyNumberFormat="0" applyFont="0" applyAlignment="0" applyProtection="0"/>
    <xf numFmtId="0" fontId="12" fillId="63" borderId="50" applyNumberFormat="0" applyFont="0" applyAlignment="0" applyProtection="0"/>
    <xf numFmtId="170" fontId="12" fillId="0" borderId="53">
      <alignment vertical="center"/>
    </xf>
    <xf numFmtId="164" fontId="14" fillId="5" borderId="53">
      <alignment horizontal="right" vertical="center"/>
    </xf>
    <xf numFmtId="0" fontId="12" fillId="0" borderId="53">
      <alignment vertical="center"/>
    </xf>
    <xf numFmtId="0" fontId="12" fillId="63" borderId="50" applyNumberFormat="0" applyFont="0" applyAlignment="0" applyProtection="0"/>
    <xf numFmtId="164" fontId="14" fillId="5" borderId="53">
      <alignment horizontal="right" vertical="center"/>
    </xf>
    <xf numFmtId="170" fontId="12" fillId="0" borderId="53">
      <alignment vertical="center"/>
    </xf>
    <xf numFmtId="164" fontId="14" fillId="5" borderId="53">
      <alignment horizontal="right" vertical="center"/>
    </xf>
    <xf numFmtId="0" fontId="12" fillId="0" borderId="53">
      <alignment vertical="center"/>
    </xf>
    <xf numFmtId="0" fontId="48" fillId="45"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38" fillId="59" borderId="49" applyNumberFormat="0" applyAlignment="0" applyProtection="0"/>
    <xf numFmtId="0" fontId="12" fillId="0" borderId="53">
      <alignment vertical="center"/>
    </xf>
    <xf numFmtId="0" fontId="38" fillId="59" borderId="49" applyNumberFormat="0" applyAlignment="0" applyProtection="0"/>
    <xf numFmtId="0" fontId="12" fillId="0" borderId="53">
      <alignment vertical="center"/>
    </xf>
    <xf numFmtId="0" fontId="38" fillId="59" borderId="49" applyNumberFormat="0" applyAlignment="0" applyProtection="0"/>
    <xf numFmtId="164" fontId="14" fillId="5" borderId="53">
      <alignment horizontal="right" vertical="center"/>
    </xf>
    <xf numFmtId="164" fontId="14" fillId="5" borderId="53">
      <alignment horizontal="right" vertical="center"/>
    </xf>
    <xf numFmtId="170" fontId="14" fillId="5" borderId="53">
      <alignment horizontal="right" vertical="center"/>
    </xf>
    <xf numFmtId="0" fontId="48" fillId="45" borderId="49" applyNumberFormat="0" applyAlignment="0" applyProtection="0"/>
    <xf numFmtId="0" fontId="53" fillId="59" borderId="51" applyNumberFormat="0" applyAlignment="0" applyProtection="0"/>
    <xf numFmtId="0" fontId="53" fillId="59" borderId="51" applyNumberFormat="0" applyAlignment="0" applyProtection="0"/>
    <xf numFmtId="0" fontId="48" fillId="45" borderId="49" applyNumberFormat="0" applyAlignment="0" applyProtection="0"/>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0" fontId="38" fillId="59" borderId="49" applyNumberFormat="0" applyAlignment="0" applyProtection="0"/>
    <xf numFmtId="0" fontId="12" fillId="0" borderId="53">
      <alignment vertical="center"/>
    </xf>
    <xf numFmtId="0" fontId="48" fillId="45" borderId="49" applyNumberFormat="0" applyAlignment="0" applyProtection="0"/>
    <xf numFmtId="0" fontId="53" fillId="59" borderId="51" applyNumberFormat="0" applyAlignment="0" applyProtection="0"/>
    <xf numFmtId="164" fontId="14" fillId="5" borderId="53">
      <alignment horizontal="right" vertical="center"/>
    </xf>
    <xf numFmtId="170" fontId="12" fillId="0" borderId="53">
      <alignment vertical="center"/>
    </xf>
    <xf numFmtId="170" fontId="12" fillId="0" borderId="53">
      <alignment vertical="center"/>
    </xf>
    <xf numFmtId="0" fontId="55" fillId="0" borderId="52" applyNumberFormat="0" applyFill="0" applyAlignment="0" applyProtection="0"/>
    <xf numFmtId="0" fontId="48" fillId="45" borderId="49" applyNumberFormat="0" applyAlignment="0" applyProtection="0"/>
    <xf numFmtId="170" fontId="14" fillId="5" borderId="53">
      <alignment horizontal="right" vertical="center"/>
    </xf>
    <xf numFmtId="170" fontId="14" fillId="5" borderId="53">
      <alignment horizontal="right" vertical="center"/>
    </xf>
    <xf numFmtId="0" fontId="53" fillId="59" borderId="51" applyNumberFormat="0" applyAlignment="0" applyProtection="0"/>
    <xf numFmtId="0" fontId="53" fillId="59" borderId="51" applyNumberFormat="0" applyAlignment="0" applyProtection="0"/>
    <xf numFmtId="0" fontId="12" fillId="63" borderId="50" applyNumberFormat="0" applyFont="0" applyAlignment="0" applyProtection="0"/>
    <xf numFmtId="0" fontId="48" fillId="45" borderId="49" applyNumberFormat="0" applyAlignment="0" applyProtection="0"/>
    <xf numFmtId="0" fontId="38" fillId="59" borderId="49" applyNumberFormat="0" applyAlignment="0" applyProtection="0"/>
    <xf numFmtId="0" fontId="12" fillId="0" borderId="53">
      <alignment vertical="center"/>
    </xf>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12" fillId="0" borderId="53">
      <alignment vertical="center"/>
    </xf>
    <xf numFmtId="164" fontId="14" fillId="5" borderId="53">
      <alignment horizontal="right" vertical="center"/>
    </xf>
    <xf numFmtId="170" fontId="12" fillId="0" borderId="53">
      <alignment vertical="center"/>
    </xf>
    <xf numFmtId="164" fontId="14" fillId="5" borderId="53">
      <alignment horizontal="right" vertical="center"/>
    </xf>
    <xf numFmtId="164" fontId="14" fillId="5" borderId="53">
      <alignment horizontal="right" vertical="center"/>
    </xf>
    <xf numFmtId="0" fontId="12" fillId="0" borderId="53">
      <alignment vertical="center"/>
    </xf>
    <xf numFmtId="0" fontId="12" fillId="63" borderId="50" applyNumberFormat="0" applyFon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12" fillId="63" borderId="50" applyNumberFormat="0" applyFont="0" applyAlignment="0" applyProtection="0"/>
    <xf numFmtId="170" fontId="14" fillId="5" borderId="53">
      <alignment horizontal="right" vertical="center"/>
    </xf>
    <xf numFmtId="0" fontId="12" fillId="0" borderId="53">
      <alignment vertical="center"/>
    </xf>
    <xf numFmtId="170" fontId="14" fillId="5" borderId="53">
      <alignment horizontal="right" vertical="center"/>
    </xf>
    <xf numFmtId="0" fontId="53" fillId="59" borderId="51" applyNumberFormat="0" applyAlignment="0" applyProtection="0"/>
    <xf numFmtId="0" fontId="38" fillId="59" borderId="49" applyNumberFormat="0" applyAlignment="0" applyProtection="0"/>
    <xf numFmtId="0" fontId="38" fillId="59" borderId="49" applyNumberFormat="0" applyAlignment="0" applyProtection="0"/>
    <xf numFmtId="170" fontId="12" fillId="0" borderId="53">
      <alignment vertical="center"/>
    </xf>
    <xf numFmtId="170" fontId="12" fillId="0" borderId="53">
      <alignment vertical="center"/>
    </xf>
    <xf numFmtId="164" fontId="14" fillId="5" borderId="53">
      <alignment horizontal="right" vertical="center"/>
    </xf>
    <xf numFmtId="0" fontId="12" fillId="0" borderId="53">
      <alignment vertical="center"/>
    </xf>
    <xf numFmtId="0" fontId="48" fillId="45" borderId="49" applyNumberFormat="0" applyAlignment="0" applyProtection="0"/>
    <xf numFmtId="0" fontId="38" fillId="59" borderId="49" applyNumberFormat="0" applyAlignment="0" applyProtection="0"/>
    <xf numFmtId="170" fontId="14" fillId="5" borderId="53">
      <alignment horizontal="right" vertical="center"/>
    </xf>
    <xf numFmtId="0" fontId="55" fillId="0" borderId="52" applyNumberFormat="0" applyFill="0" applyAlignment="0" applyProtection="0"/>
    <xf numFmtId="0" fontId="48" fillId="45" borderId="49" applyNumberFormat="0" applyAlignment="0" applyProtection="0"/>
    <xf numFmtId="164" fontId="14" fillId="5" borderId="53">
      <alignment horizontal="right" vertical="center"/>
    </xf>
    <xf numFmtId="0" fontId="55" fillId="0" borderId="52" applyNumberFormat="0" applyFill="0" applyAlignment="0" applyProtection="0"/>
    <xf numFmtId="164" fontId="14" fillId="5" borderId="53">
      <alignment horizontal="right" vertical="center"/>
    </xf>
    <xf numFmtId="0" fontId="53" fillId="59" borderId="51" applyNumberFormat="0" applyAlignment="0" applyProtection="0"/>
    <xf numFmtId="0" fontId="12" fillId="0" borderId="53">
      <alignment vertical="center"/>
    </xf>
    <xf numFmtId="164" fontId="14" fillId="5" borderId="53">
      <alignment horizontal="right" vertical="center"/>
    </xf>
    <xf numFmtId="0" fontId="48" fillId="45" borderId="49" applyNumberFormat="0" applyAlignment="0" applyProtection="0"/>
    <xf numFmtId="170" fontId="12" fillId="0" borderId="53">
      <alignment vertical="center"/>
    </xf>
    <xf numFmtId="0" fontId="53" fillId="59" borderId="51" applyNumberFormat="0" applyAlignment="0" applyProtection="0"/>
    <xf numFmtId="0" fontId="53" fillId="59" borderId="51" applyNumberFormat="0" applyAlignment="0" applyProtection="0"/>
    <xf numFmtId="0" fontId="38" fillId="59" borderId="49" applyNumberFormat="0" applyAlignment="0" applyProtection="0"/>
    <xf numFmtId="0" fontId="12" fillId="0" borderId="53">
      <alignment vertical="center"/>
    </xf>
    <xf numFmtId="170" fontId="14" fillId="5" borderId="53">
      <alignment horizontal="right" vertical="center"/>
    </xf>
    <xf numFmtId="0" fontId="53" fillId="59" borderId="51" applyNumberFormat="0" applyAlignment="0" applyProtection="0"/>
    <xf numFmtId="164" fontId="14" fillId="5" borderId="53">
      <alignment horizontal="right" vertical="center"/>
    </xf>
    <xf numFmtId="0" fontId="48" fillId="45" borderId="49" applyNumberFormat="0" applyAlignment="0" applyProtection="0"/>
    <xf numFmtId="170" fontId="14" fillId="5" borderId="53">
      <alignment horizontal="right" vertical="center"/>
    </xf>
    <xf numFmtId="164" fontId="14" fillId="5" borderId="53">
      <alignment horizontal="right" vertical="center"/>
    </xf>
    <xf numFmtId="170" fontId="14" fillId="5" borderId="53">
      <alignment horizontal="right" vertical="center"/>
    </xf>
    <xf numFmtId="0" fontId="12" fillId="0" borderId="53">
      <alignment vertical="center"/>
    </xf>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164" fontId="14" fillId="5" borderId="53">
      <alignment horizontal="right" vertical="center"/>
    </xf>
    <xf numFmtId="170" fontId="14" fillId="5" borderId="53">
      <alignment horizontal="right" vertical="center"/>
    </xf>
    <xf numFmtId="170" fontId="12" fillId="0" borderId="53">
      <alignment vertical="center"/>
    </xf>
    <xf numFmtId="0" fontId="48" fillId="45" borderId="49" applyNumberFormat="0" applyAlignment="0" applyProtection="0"/>
    <xf numFmtId="0" fontId="38" fillId="59" borderId="49" applyNumberFormat="0" applyAlignment="0" applyProtection="0"/>
    <xf numFmtId="0" fontId="12" fillId="0" borderId="53">
      <alignment vertical="center"/>
    </xf>
    <xf numFmtId="170" fontId="14" fillId="5" borderId="53">
      <alignment horizontal="right" vertical="center"/>
    </xf>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170" fontId="14" fillId="5" borderId="53">
      <alignment horizontal="right" vertical="center"/>
    </xf>
    <xf numFmtId="0" fontId="12" fillId="0" borderId="53">
      <alignment vertical="center"/>
    </xf>
    <xf numFmtId="0" fontId="12" fillId="0" borderId="53">
      <alignment vertical="center"/>
    </xf>
    <xf numFmtId="0" fontId="12" fillId="0" borderId="53">
      <alignment vertical="center"/>
    </xf>
    <xf numFmtId="0" fontId="53" fillId="59" borderId="51" applyNumberFormat="0" applyAlignment="0" applyProtection="0"/>
    <xf numFmtId="170" fontId="14" fillId="5" borderId="53">
      <alignment horizontal="right" vertical="center"/>
    </xf>
    <xf numFmtId="0" fontId="12" fillId="63" borderId="50" applyNumberFormat="0" applyFont="0" applyAlignment="0" applyProtection="0"/>
    <xf numFmtId="0" fontId="48" fillId="45" borderId="49" applyNumberFormat="0" applyAlignment="0" applyProtection="0"/>
    <xf numFmtId="170" fontId="12" fillId="0" borderId="53">
      <alignment vertical="center"/>
    </xf>
    <xf numFmtId="0" fontId="48" fillId="45" borderId="49"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55" fillId="0" borderId="52" applyNumberFormat="0" applyFill="0" applyAlignment="0" applyProtection="0"/>
    <xf numFmtId="0" fontId="48" fillId="45" borderId="49" applyNumberFormat="0" applyAlignment="0" applyProtection="0"/>
    <xf numFmtId="0" fontId="12" fillId="63" borderId="50" applyNumberFormat="0" applyFont="0" applyAlignment="0" applyProtection="0"/>
    <xf numFmtId="164" fontId="14" fillId="5" borderId="53">
      <alignment horizontal="right" vertical="center"/>
    </xf>
    <xf numFmtId="170" fontId="12" fillId="0" borderId="53">
      <alignmen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170" fontId="14" fillId="5" borderId="53">
      <alignment horizontal="right" vertical="center"/>
    </xf>
    <xf numFmtId="0" fontId="55" fillId="0" borderId="52" applyNumberFormat="0" applyFill="0" applyAlignment="0" applyProtection="0"/>
    <xf numFmtId="0" fontId="48" fillId="45" borderId="49" applyNumberFormat="0" applyAlignment="0" applyProtection="0"/>
    <xf numFmtId="0" fontId="12" fillId="0" borderId="53">
      <alignment vertical="center"/>
    </xf>
    <xf numFmtId="170" fontId="12" fillId="0" borderId="53">
      <alignment vertical="center"/>
    </xf>
    <xf numFmtId="0" fontId="12" fillId="63" borderId="50" applyNumberFormat="0" applyFont="0" applyAlignment="0" applyProtection="0"/>
    <xf numFmtId="170" fontId="12" fillId="0" borderId="53">
      <alignment vertical="center"/>
    </xf>
    <xf numFmtId="0" fontId="53" fillId="59" borderId="51" applyNumberFormat="0" applyAlignment="0" applyProtection="0"/>
    <xf numFmtId="0" fontId="12" fillId="0" borderId="53">
      <alignmen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170" fontId="12" fillId="0" borderId="53">
      <alignment vertical="center"/>
    </xf>
    <xf numFmtId="0" fontId="38" fillId="59" borderId="49" applyNumberFormat="0" applyAlignment="0" applyProtection="0"/>
    <xf numFmtId="0" fontId="53" fillId="59" borderId="51" applyNumberFormat="0" applyAlignment="0" applyProtection="0"/>
    <xf numFmtId="0" fontId="48" fillId="45" borderId="49" applyNumberFormat="0" applyAlignment="0" applyProtection="0"/>
    <xf numFmtId="170" fontId="14" fillId="5" borderId="53">
      <alignment horizontal="right" vertical="center"/>
    </xf>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0" fontId="53" fillId="59" borderId="51" applyNumberFormat="0" applyAlignment="0" applyProtection="0"/>
    <xf numFmtId="0" fontId="38" fillId="59" borderId="49" applyNumberFormat="0" applyAlignment="0" applyProtection="0"/>
    <xf numFmtId="170"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0" fontId="12" fillId="0" borderId="53">
      <alignment vertical="center"/>
    </xf>
    <xf numFmtId="0" fontId="12" fillId="0" borderId="53">
      <alignment vertical="center"/>
    </xf>
    <xf numFmtId="0" fontId="55" fillId="0" borderId="52" applyNumberFormat="0" applyFill="0" applyAlignment="0" applyProtection="0"/>
    <xf numFmtId="0" fontId="55" fillId="0" borderId="52" applyNumberFormat="0" applyFill="0" applyAlignment="0" applyProtection="0"/>
    <xf numFmtId="0" fontId="12" fillId="0" borderId="53">
      <alignment vertical="center"/>
    </xf>
    <xf numFmtId="0" fontId="55" fillId="0" borderId="52" applyNumberFormat="0" applyFill="0" applyAlignment="0" applyProtection="0"/>
    <xf numFmtId="164" fontId="14" fillId="5" borderId="53">
      <alignment horizontal="right" vertical="center"/>
    </xf>
    <xf numFmtId="0" fontId="53" fillId="59" borderId="51" applyNumberFormat="0" applyAlignment="0" applyProtection="0"/>
    <xf numFmtId="170" fontId="12" fillId="0" borderId="53">
      <alignment vertical="center"/>
    </xf>
    <xf numFmtId="0" fontId="38" fillId="59" borderId="49" applyNumberFormat="0" applyAlignment="0" applyProtection="0"/>
    <xf numFmtId="0" fontId="12" fillId="0" borderId="53">
      <alignment vertical="center"/>
    </xf>
    <xf numFmtId="0" fontId="12" fillId="0" borderId="53">
      <alignment vertical="center"/>
    </xf>
    <xf numFmtId="0" fontId="12" fillId="63" borderId="50" applyNumberFormat="0" applyFont="0" applyAlignment="0" applyProtection="0"/>
    <xf numFmtId="0" fontId="12" fillId="0" borderId="53">
      <alignment vertical="center"/>
    </xf>
    <xf numFmtId="170" fontId="12" fillId="0" borderId="53">
      <alignment vertical="center"/>
    </xf>
    <xf numFmtId="0" fontId="53" fillId="59" borderId="51" applyNumberFormat="0" applyAlignment="0" applyProtection="0"/>
    <xf numFmtId="0" fontId="55" fillId="0" borderId="52" applyNumberFormat="0" applyFill="0" applyAlignment="0" applyProtection="0"/>
    <xf numFmtId="0" fontId="12" fillId="0" borderId="53">
      <alignment vertical="center"/>
    </xf>
    <xf numFmtId="0" fontId="38" fillId="59" borderId="49" applyNumberFormat="0" applyAlignment="0" applyProtection="0"/>
    <xf numFmtId="0" fontId="38" fillId="59" borderId="49" applyNumberFormat="0" applyAlignment="0" applyProtection="0"/>
    <xf numFmtId="170" fontId="12" fillId="0" borderId="53">
      <alignment vertical="center"/>
    </xf>
    <xf numFmtId="0" fontId="12" fillId="63" borderId="50" applyNumberFormat="0" applyFont="0" applyAlignment="0" applyProtection="0"/>
    <xf numFmtId="170" fontId="12" fillId="0" borderId="53">
      <alignment vertical="center"/>
    </xf>
    <xf numFmtId="170" fontId="12" fillId="0" borderId="53">
      <alignment vertical="center"/>
    </xf>
    <xf numFmtId="170" fontId="12" fillId="0" borderId="53">
      <alignment vertical="center"/>
    </xf>
    <xf numFmtId="0" fontId="38" fillId="59" borderId="49" applyNumberFormat="0" applyAlignment="0" applyProtection="0"/>
    <xf numFmtId="0" fontId="12" fillId="0" borderId="53">
      <alignment vertical="center"/>
    </xf>
    <xf numFmtId="170" fontId="14" fillId="5" borderId="53">
      <alignment horizontal="right" vertical="center"/>
    </xf>
    <xf numFmtId="0" fontId="55" fillId="0" borderId="52" applyNumberFormat="0" applyFill="0" applyAlignment="0" applyProtection="0"/>
    <xf numFmtId="0" fontId="12" fillId="0" borderId="53">
      <alignment vertical="center"/>
    </xf>
    <xf numFmtId="0" fontId="55" fillId="0" borderId="52" applyNumberFormat="0" applyFill="0" applyAlignment="0" applyProtection="0"/>
    <xf numFmtId="164" fontId="14" fillId="5" borderId="53">
      <alignment horizontal="right" vertical="center"/>
    </xf>
    <xf numFmtId="0" fontId="53" fillId="59" borderId="51" applyNumberFormat="0" applyAlignment="0" applyProtection="0"/>
    <xf numFmtId="0" fontId="53" fillId="59" borderId="51" applyNumberFormat="0" applyAlignment="0" applyProtection="0"/>
    <xf numFmtId="0" fontId="12" fillId="0" borderId="53">
      <alignment vertical="center"/>
    </xf>
    <xf numFmtId="0" fontId="55" fillId="0" borderId="52" applyNumberFormat="0" applyFill="0" applyAlignment="0" applyProtection="0"/>
    <xf numFmtId="0" fontId="48" fillId="45" borderId="49" applyNumberFormat="0" applyAlignment="0" applyProtection="0"/>
    <xf numFmtId="0" fontId="12" fillId="63" borderId="50" applyNumberFormat="0" applyFont="0" applyAlignment="0" applyProtection="0"/>
    <xf numFmtId="164" fontId="14" fillId="5" borderId="53">
      <alignment horizontal="right" vertical="center"/>
    </xf>
    <xf numFmtId="164"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0" fontId="12" fillId="0" borderId="53">
      <alignment vertical="center"/>
    </xf>
    <xf numFmtId="0" fontId="48" fillId="45" borderId="49" applyNumberFormat="0" applyAlignment="0" applyProtection="0"/>
    <xf numFmtId="0" fontId="48" fillId="45" borderId="49" applyNumberFormat="0" applyAlignment="0" applyProtection="0"/>
    <xf numFmtId="164" fontId="14" fillId="5" borderId="53">
      <alignment horizontal="right" vertical="center"/>
    </xf>
    <xf numFmtId="0" fontId="12" fillId="0" borderId="53">
      <alignment vertical="center"/>
    </xf>
    <xf numFmtId="0" fontId="53" fillId="59" borderId="51" applyNumberFormat="0" applyAlignment="0" applyProtection="0"/>
    <xf numFmtId="0" fontId="38" fillId="59" borderId="49" applyNumberFormat="0" applyAlignment="0" applyProtection="0"/>
    <xf numFmtId="0" fontId="53" fillId="59" borderId="51" applyNumberFormat="0" applyAlignment="0" applyProtection="0"/>
    <xf numFmtId="0" fontId="12" fillId="63" borderId="50" applyNumberFormat="0" applyFont="0" applyAlignment="0" applyProtection="0"/>
    <xf numFmtId="0" fontId="38" fillId="59" borderId="49" applyNumberFormat="0" applyAlignment="0" applyProtection="0"/>
    <xf numFmtId="164" fontId="14" fillId="5" borderId="53">
      <alignment horizontal="right" vertical="center"/>
    </xf>
    <xf numFmtId="0" fontId="12" fillId="63" borderId="50" applyNumberFormat="0" applyFont="0" applyAlignment="0" applyProtection="0"/>
    <xf numFmtId="164" fontId="14" fillId="5" borderId="53">
      <alignment horizontal="right" vertical="center"/>
    </xf>
    <xf numFmtId="164" fontId="14" fillId="5" borderId="53">
      <alignment horizontal="right" vertical="center"/>
    </xf>
    <xf numFmtId="0" fontId="12" fillId="63" borderId="50" applyNumberFormat="0" applyFont="0" applyAlignment="0" applyProtection="0"/>
    <xf numFmtId="170" fontId="14" fillId="5" borderId="53">
      <alignment horizontal="right" vertical="center"/>
    </xf>
    <xf numFmtId="0" fontId="12" fillId="63" borderId="50" applyNumberFormat="0" applyFont="0" applyAlignment="0" applyProtection="0"/>
    <xf numFmtId="0" fontId="48" fillId="45" borderId="49" applyNumberFormat="0" applyAlignment="0" applyProtection="0"/>
    <xf numFmtId="0" fontId="12" fillId="63" borderId="50" applyNumberFormat="0" applyFont="0" applyAlignment="0" applyProtection="0"/>
    <xf numFmtId="170" fontId="14" fillId="5" borderId="53">
      <alignment horizontal="right" vertical="center"/>
    </xf>
    <xf numFmtId="164" fontId="14" fillId="5" borderId="53">
      <alignment horizontal="right" vertical="center"/>
    </xf>
    <xf numFmtId="170" fontId="14" fillId="5" borderId="53">
      <alignment horizontal="right" vertical="center"/>
    </xf>
    <xf numFmtId="0" fontId="12" fillId="0" borderId="53">
      <alignment vertical="center"/>
    </xf>
    <xf numFmtId="170" fontId="14" fillId="5" borderId="53">
      <alignment horizontal="right" vertical="center"/>
    </xf>
    <xf numFmtId="0" fontId="48" fillId="45" borderId="49" applyNumberFormat="0" applyAlignment="0" applyProtection="0"/>
    <xf numFmtId="0" fontId="12" fillId="0" borderId="53">
      <alignment vertical="center"/>
    </xf>
    <xf numFmtId="0" fontId="38" fillId="59" borderId="49" applyNumberFormat="0" applyAlignment="0" applyProtection="0"/>
    <xf numFmtId="0" fontId="12" fillId="0" borderId="53">
      <alignment vertical="center"/>
    </xf>
    <xf numFmtId="0" fontId="48" fillId="45" borderId="49" applyNumberFormat="0" applyAlignment="0" applyProtection="0"/>
    <xf numFmtId="0" fontId="55" fillId="0" borderId="52" applyNumberFormat="0" applyFill="0" applyAlignment="0" applyProtection="0"/>
    <xf numFmtId="0" fontId="53" fillId="59" borderId="51" applyNumberFormat="0" applyAlignment="0" applyProtection="0"/>
    <xf numFmtId="0" fontId="55" fillId="0" borderId="52" applyNumberFormat="0" applyFill="0" applyAlignment="0" applyProtection="0"/>
    <xf numFmtId="0" fontId="48" fillId="45" borderId="49" applyNumberFormat="0" applyAlignment="0" applyProtection="0"/>
    <xf numFmtId="0" fontId="48" fillId="45" borderId="49" applyNumberFormat="0" applyAlignment="0" applyProtection="0"/>
    <xf numFmtId="0" fontId="12" fillId="0" borderId="53">
      <alignment vertical="center"/>
    </xf>
    <xf numFmtId="0" fontId="38" fillId="59" borderId="49" applyNumberFormat="0" applyAlignment="0" applyProtection="0"/>
    <xf numFmtId="164" fontId="14" fillId="5" borderId="53">
      <alignment horizontal="right" vertical="center"/>
    </xf>
    <xf numFmtId="0" fontId="55" fillId="0" borderId="52" applyNumberFormat="0" applyFill="0" applyAlignment="0" applyProtection="0"/>
    <xf numFmtId="0" fontId="48" fillId="45" borderId="49" applyNumberFormat="0" applyAlignment="0" applyProtection="0"/>
    <xf numFmtId="0" fontId="53" fillId="59" borderId="51" applyNumberFormat="0" applyAlignment="0" applyProtection="0"/>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0" fontId="55" fillId="0" borderId="52" applyNumberFormat="0" applyFill="0" applyAlignment="0" applyProtection="0"/>
    <xf numFmtId="170" fontId="14" fillId="5" borderId="53">
      <alignment horizontal="right" vertical="center"/>
    </xf>
    <xf numFmtId="170" fontId="12" fillId="0" borderId="53">
      <alignment vertical="center"/>
    </xf>
    <xf numFmtId="0" fontId="48" fillId="45" borderId="49" applyNumberFormat="0" applyAlignment="0" applyProtection="0"/>
    <xf numFmtId="0" fontId="12" fillId="0" borderId="53">
      <alignment vertical="center"/>
    </xf>
    <xf numFmtId="0" fontId="12" fillId="0" borderId="53">
      <alignment vertical="center"/>
    </xf>
    <xf numFmtId="0" fontId="38" fillId="59" borderId="49" applyNumberFormat="0" applyAlignment="0" applyProtection="0"/>
    <xf numFmtId="0" fontId="48" fillId="45" borderId="49" applyNumberFormat="0" applyAlignment="0" applyProtection="0"/>
    <xf numFmtId="170" fontId="14" fillId="5" borderId="53">
      <alignment horizontal="right" vertical="center"/>
    </xf>
    <xf numFmtId="170" fontId="12" fillId="0" borderId="53">
      <alignment vertical="center"/>
    </xf>
    <xf numFmtId="0" fontId="48" fillId="45" borderId="49" applyNumberFormat="0" applyAlignment="0" applyProtection="0"/>
    <xf numFmtId="0" fontId="55" fillId="0" borderId="52" applyNumberFormat="0" applyFill="0" applyAlignment="0" applyProtection="0"/>
    <xf numFmtId="0" fontId="48" fillId="45" borderId="49" applyNumberFormat="0" applyAlignment="0" applyProtection="0"/>
    <xf numFmtId="170" fontId="14" fillId="5" borderId="53">
      <alignment horizontal="right" vertical="center"/>
    </xf>
    <xf numFmtId="0" fontId="12" fillId="63" borderId="50" applyNumberFormat="0" applyFont="0" applyAlignment="0" applyProtection="0"/>
    <xf numFmtId="0" fontId="48" fillId="45" borderId="49" applyNumberFormat="0" applyAlignment="0" applyProtection="0"/>
    <xf numFmtId="0" fontId="55" fillId="0" borderId="52" applyNumberFormat="0" applyFill="0" applyAlignment="0" applyProtection="0"/>
    <xf numFmtId="170" fontId="14" fillId="5" borderId="53">
      <alignment horizontal="right" vertical="center"/>
    </xf>
    <xf numFmtId="0" fontId="53" fillId="59" borderId="51" applyNumberFormat="0" applyAlignment="0" applyProtection="0"/>
    <xf numFmtId="0" fontId="48" fillId="45" borderId="49" applyNumberFormat="0" applyAlignment="0" applyProtection="0"/>
    <xf numFmtId="0" fontId="53" fillId="59" borderId="51" applyNumberFormat="0" applyAlignment="0" applyProtection="0"/>
    <xf numFmtId="0" fontId="12" fillId="0" borderId="53">
      <alignment vertical="center"/>
    </xf>
    <xf numFmtId="170" fontId="12" fillId="0" borderId="53">
      <alignment vertical="center"/>
    </xf>
    <xf numFmtId="170" fontId="14" fillId="5" borderId="53">
      <alignment horizontal="right" vertical="center"/>
    </xf>
    <xf numFmtId="170" fontId="12" fillId="0" borderId="53">
      <alignment vertical="center"/>
    </xf>
    <xf numFmtId="0" fontId="12" fillId="0" borderId="53">
      <alignment vertical="center"/>
    </xf>
    <xf numFmtId="164" fontId="14" fillId="5" borderId="53">
      <alignment horizontal="right" vertical="center"/>
    </xf>
    <xf numFmtId="170" fontId="12" fillId="0" borderId="53">
      <alignment vertical="center"/>
    </xf>
    <xf numFmtId="0" fontId="12" fillId="0" borderId="53">
      <alignment vertical="center"/>
    </xf>
    <xf numFmtId="170" fontId="12" fillId="0" borderId="53">
      <alignment vertical="center"/>
    </xf>
    <xf numFmtId="0" fontId="53" fillId="59" borderId="51" applyNumberFormat="0" applyAlignment="0" applyProtection="0"/>
    <xf numFmtId="0" fontId="38" fillId="59" borderId="49" applyNumberFormat="0" applyAlignment="0" applyProtection="0"/>
    <xf numFmtId="0" fontId="55" fillId="0" borderId="52" applyNumberFormat="0" applyFill="0" applyAlignment="0" applyProtection="0"/>
    <xf numFmtId="0" fontId="48" fillId="45" borderId="49" applyNumberFormat="0" applyAlignment="0" applyProtection="0"/>
    <xf numFmtId="164" fontId="14" fillId="5" borderId="53">
      <alignment horizontal="right" vertical="center"/>
    </xf>
    <xf numFmtId="164" fontId="14" fillId="5" borderId="53">
      <alignment horizontal="right" vertical="center"/>
    </xf>
    <xf numFmtId="164" fontId="14" fillId="5" borderId="53">
      <alignment horizontal="right" vertical="center"/>
    </xf>
    <xf numFmtId="170" fontId="12" fillId="0" borderId="53">
      <alignment vertical="center"/>
    </xf>
    <xf numFmtId="170" fontId="12" fillId="0" borderId="53">
      <alignment vertical="center"/>
    </xf>
    <xf numFmtId="0" fontId="53" fillId="59" borderId="51" applyNumberFormat="0" applyAlignment="0" applyProtection="0"/>
    <xf numFmtId="164" fontId="14" fillId="5" borderId="53">
      <alignment horizontal="right" vertical="center"/>
    </xf>
    <xf numFmtId="0" fontId="38" fillId="59" borderId="49" applyNumberFormat="0" applyAlignment="0" applyProtection="0"/>
    <xf numFmtId="0" fontId="48" fillId="45" borderId="49" applyNumberFormat="0" applyAlignment="0" applyProtection="0"/>
    <xf numFmtId="164" fontId="14" fillId="5" borderId="53">
      <alignment horizontal="right" vertical="center"/>
    </xf>
    <xf numFmtId="164" fontId="14" fillId="5" borderId="53">
      <alignment horizontal="right" vertical="center"/>
    </xf>
    <xf numFmtId="0" fontId="48" fillId="45" borderId="49" applyNumberFormat="0" applyAlignment="0" applyProtection="0"/>
    <xf numFmtId="0" fontId="12" fillId="0" borderId="53">
      <alignment vertical="center"/>
    </xf>
    <xf numFmtId="0" fontId="55" fillId="0" borderId="52" applyNumberFormat="0" applyFill="0" applyAlignment="0" applyProtection="0"/>
    <xf numFmtId="0" fontId="12" fillId="0" borderId="53">
      <alignment vertical="center"/>
    </xf>
    <xf numFmtId="170" fontId="14" fillId="5" borderId="53">
      <alignment horizontal="right" vertical="center"/>
    </xf>
    <xf numFmtId="0" fontId="12" fillId="63" borderId="50" applyNumberFormat="0" applyFont="0" applyAlignment="0" applyProtection="0"/>
    <xf numFmtId="0" fontId="38" fillId="59" borderId="49" applyNumberFormat="0" applyAlignment="0" applyProtection="0"/>
    <xf numFmtId="164" fontId="14" fillId="5" borderId="53">
      <alignment horizontal="right" vertical="center"/>
    </xf>
    <xf numFmtId="0" fontId="53" fillId="59" borderId="51" applyNumberFormat="0" applyAlignment="0" applyProtection="0"/>
    <xf numFmtId="170" fontId="12" fillId="0" borderId="53">
      <alignment vertical="center"/>
    </xf>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0" fontId="48" fillId="45" borderId="49" applyNumberFormat="0" applyAlignment="0" applyProtection="0"/>
    <xf numFmtId="0" fontId="38" fillId="59" borderId="49" applyNumberFormat="0" applyAlignment="0" applyProtection="0"/>
    <xf numFmtId="164" fontId="14" fillId="5" borderId="53">
      <alignment horizontal="right" vertical="center"/>
    </xf>
    <xf numFmtId="164" fontId="14" fillId="5" borderId="53">
      <alignment horizontal="right" vertical="center"/>
    </xf>
    <xf numFmtId="0" fontId="12" fillId="63" borderId="50" applyNumberFormat="0" applyFont="0" applyAlignment="0" applyProtection="0"/>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164" fontId="14" fillId="5" borderId="53">
      <alignment horizontal="right" vertical="center"/>
    </xf>
    <xf numFmtId="0" fontId="12" fillId="63" borderId="50" applyNumberFormat="0" applyFont="0" applyAlignment="0" applyProtection="0"/>
    <xf numFmtId="170" fontId="14" fillId="5" borderId="53">
      <alignment horizontal="right" vertical="center"/>
    </xf>
    <xf numFmtId="0" fontId="53" fillId="59" borderId="51" applyNumberFormat="0" applyAlignment="0" applyProtection="0"/>
    <xf numFmtId="0" fontId="38" fillId="59" borderId="49" applyNumberFormat="0" applyAlignment="0" applyProtection="0"/>
    <xf numFmtId="170" fontId="14" fillId="5" borderId="53">
      <alignment horizontal="right" vertical="center"/>
    </xf>
    <xf numFmtId="170" fontId="14" fillId="5" borderId="53">
      <alignment horizontal="right" vertical="center"/>
    </xf>
    <xf numFmtId="0" fontId="12" fillId="0" borderId="53">
      <alignment vertical="center"/>
    </xf>
    <xf numFmtId="0" fontId="48" fillId="45" borderId="49" applyNumberFormat="0" applyAlignment="0" applyProtection="0"/>
    <xf numFmtId="0" fontId="55" fillId="0" borderId="52" applyNumberFormat="0" applyFill="0" applyAlignment="0" applyProtection="0"/>
    <xf numFmtId="0" fontId="53" fillId="59" borderId="51" applyNumberFormat="0" applyAlignment="0" applyProtection="0"/>
    <xf numFmtId="0" fontId="12" fillId="63" borderId="50" applyNumberFormat="0" applyFont="0" applyAlignment="0" applyProtection="0"/>
    <xf numFmtId="164" fontId="14" fillId="5" borderId="53">
      <alignment horizontal="right" vertical="center"/>
    </xf>
    <xf numFmtId="0" fontId="12" fillId="0" borderId="53">
      <alignment vertical="center"/>
    </xf>
    <xf numFmtId="0" fontId="12" fillId="0" borderId="53">
      <alignment vertical="center"/>
    </xf>
    <xf numFmtId="170" fontId="14" fillId="5" borderId="53">
      <alignment horizontal="right" vertical="center"/>
    </xf>
    <xf numFmtId="0" fontId="12" fillId="0" borderId="53">
      <alignment vertical="center"/>
    </xf>
    <xf numFmtId="0" fontId="53" fillId="59" borderId="51" applyNumberFormat="0" applyAlignment="0" applyProtection="0"/>
    <xf numFmtId="0" fontId="53" fillId="59" borderId="51" applyNumberFormat="0" applyAlignment="0" applyProtection="0"/>
    <xf numFmtId="0" fontId="55" fillId="0" borderId="52" applyNumberFormat="0" applyFill="0" applyAlignment="0" applyProtection="0"/>
    <xf numFmtId="0" fontId="48" fillId="45" borderId="49" applyNumberFormat="0" applyAlignment="0" applyProtection="0"/>
    <xf numFmtId="0" fontId="38" fillId="59" borderId="49" applyNumberFormat="0" applyAlignment="0" applyProtection="0"/>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12" fillId="0" borderId="53">
      <alignment vertical="center"/>
    </xf>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0" fontId="38" fillId="59" borderId="49" applyNumberFormat="0" applyAlignment="0" applyProtection="0"/>
    <xf numFmtId="0" fontId="38" fillId="59" borderId="49" applyNumberFormat="0" applyAlignment="0" applyProtection="0"/>
    <xf numFmtId="0" fontId="38" fillId="59" borderId="49" applyNumberFormat="0" applyAlignment="0" applyProtection="0"/>
    <xf numFmtId="0" fontId="12" fillId="0" borderId="53">
      <alignment vertical="center"/>
    </xf>
    <xf numFmtId="0" fontId="55" fillId="0" borderId="52" applyNumberFormat="0" applyFill="0" applyAlignment="0" applyProtection="0"/>
    <xf numFmtId="0" fontId="12" fillId="0" borderId="53">
      <alignment vertical="center"/>
    </xf>
    <xf numFmtId="170" fontId="12" fillId="0" borderId="53">
      <alignment vertical="center"/>
    </xf>
    <xf numFmtId="0" fontId="12" fillId="0" borderId="53">
      <alignment vertical="center"/>
    </xf>
    <xf numFmtId="170" fontId="14" fillId="5" borderId="53">
      <alignment horizontal="right" vertical="center"/>
    </xf>
    <xf numFmtId="164" fontId="14" fillId="5" borderId="53">
      <alignment horizontal="right" vertical="center"/>
    </xf>
    <xf numFmtId="0" fontId="48" fillId="45" borderId="49" applyNumberFormat="0" applyAlignment="0" applyProtection="0"/>
    <xf numFmtId="164" fontId="14" fillId="5" borderId="53">
      <alignment horizontal="right" vertical="center"/>
    </xf>
    <xf numFmtId="0" fontId="12" fillId="0" borderId="53">
      <alignment vertical="center"/>
    </xf>
    <xf numFmtId="170" fontId="14" fillId="5" borderId="53">
      <alignment horizontal="right" vertical="center"/>
    </xf>
    <xf numFmtId="164"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0" fontId="48" fillId="45" borderId="49" applyNumberFormat="0" applyAlignment="0" applyProtection="0"/>
    <xf numFmtId="164" fontId="14" fillId="5" borderId="53">
      <alignment horizontal="right" vertical="center"/>
    </xf>
    <xf numFmtId="0" fontId="48" fillId="45" borderId="49" applyNumberFormat="0" applyAlignment="0" applyProtection="0"/>
    <xf numFmtId="0" fontId="55" fillId="0" borderId="52" applyNumberFormat="0" applyFill="0" applyAlignment="0" applyProtection="0"/>
    <xf numFmtId="170" fontId="12" fillId="0" borderId="53">
      <alignment vertical="center"/>
    </xf>
    <xf numFmtId="0" fontId="38" fillId="59" borderId="49" applyNumberFormat="0" applyAlignment="0" applyProtection="0"/>
    <xf numFmtId="0" fontId="55" fillId="0" borderId="52" applyNumberFormat="0" applyFill="0" applyAlignment="0" applyProtection="0"/>
    <xf numFmtId="0" fontId="53" fillId="59" borderId="51" applyNumberFormat="0" applyAlignment="0" applyProtection="0"/>
    <xf numFmtId="164" fontId="14" fillId="5" borderId="53">
      <alignment horizontal="right" vertical="center"/>
    </xf>
    <xf numFmtId="0" fontId="55" fillId="0" borderId="52" applyNumberFormat="0" applyFill="0" applyAlignment="0" applyProtection="0"/>
    <xf numFmtId="0" fontId="48" fillId="45" borderId="49" applyNumberFormat="0" applyAlignment="0" applyProtection="0"/>
    <xf numFmtId="164"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0" fontId="48" fillId="45" borderId="49" applyNumberFormat="0" applyAlignment="0" applyProtection="0"/>
    <xf numFmtId="0" fontId="12" fillId="0" borderId="53">
      <alignment vertical="center"/>
    </xf>
    <xf numFmtId="0" fontId="55" fillId="0" borderId="52" applyNumberFormat="0" applyFill="0" applyAlignment="0" applyProtection="0"/>
    <xf numFmtId="164" fontId="14" fillId="5" borderId="53">
      <alignment horizontal="right" vertical="center"/>
    </xf>
    <xf numFmtId="170" fontId="14" fillId="5" borderId="53">
      <alignment horizontal="right" vertical="center"/>
    </xf>
    <xf numFmtId="170" fontId="12" fillId="0" borderId="53">
      <alignment vertical="center"/>
    </xf>
    <xf numFmtId="164" fontId="14" fillId="5" borderId="53">
      <alignment horizontal="right" vertical="center"/>
    </xf>
    <xf numFmtId="164" fontId="14" fillId="5" borderId="53">
      <alignment horizontal="right" vertical="center"/>
    </xf>
    <xf numFmtId="170" fontId="12" fillId="0" borderId="53">
      <alignment vertical="center"/>
    </xf>
    <xf numFmtId="170" fontId="12" fillId="0" borderId="53">
      <alignment vertical="center"/>
    </xf>
    <xf numFmtId="0" fontId="12" fillId="0" borderId="53">
      <alignment vertical="center"/>
    </xf>
    <xf numFmtId="170" fontId="14" fillId="5" borderId="53">
      <alignment horizontal="right" vertical="center"/>
    </xf>
    <xf numFmtId="0" fontId="48" fillId="45" borderId="49" applyNumberFormat="0" applyAlignment="0" applyProtection="0"/>
    <xf numFmtId="0" fontId="48" fillId="45" borderId="49" applyNumberFormat="0" applyAlignment="0" applyProtection="0"/>
    <xf numFmtId="0" fontId="55" fillId="0" borderId="52" applyNumberFormat="0" applyFill="0" applyAlignment="0" applyProtection="0"/>
    <xf numFmtId="170" fontId="12" fillId="0" borderId="53">
      <alignment vertical="center"/>
    </xf>
    <xf numFmtId="0" fontId="48" fillId="45" borderId="49" applyNumberFormat="0" applyAlignment="0" applyProtection="0"/>
    <xf numFmtId="0" fontId="12" fillId="0" borderId="53">
      <alignment vertical="center"/>
    </xf>
    <xf numFmtId="0" fontId="38" fillId="59" borderId="49" applyNumberFormat="0" applyAlignment="0" applyProtection="0"/>
    <xf numFmtId="0" fontId="38" fillId="59" borderId="49" applyNumberFormat="0" applyAlignment="0" applyProtection="0"/>
    <xf numFmtId="0" fontId="12" fillId="0" borderId="53">
      <alignment vertical="center"/>
    </xf>
    <xf numFmtId="164" fontId="14" fillId="5" borderId="53">
      <alignment horizontal="right" vertical="center"/>
    </xf>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0" fontId="12" fillId="63" borderId="50" applyNumberFormat="0" applyFont="0" applyAlignment="0" applyProtection="0"/>
    <xf numFmtId="0" fontId="55" fillId="0" borderId="52" applyNumberFormat="0" applyFill="0" applyAlignment="0" applyProtection="0"/>
    <xf numFmtId="164" fontId="14" fillId="5" borderId="53">
      <alignment horizontal="right" vertical="center"/>
    </xf>
    <xf numFmtId="0" fontId="38" fillId="59" borderId="49" applyNumberFormat="0" applyAlignment="0" applyProtection="0"/>
    <xf numFmtId="0" fontId="12" fillId="63" borderId="50" applyNumberFormat="0" applyFont="0" applyAlignment="0" applyProtection="0"/>
    <xf numFmtId="164" fontId="14" fillId="5" borderId="53">
      <alignment horizontal="right" vertical="center"/>
    </xf>
    <xf numFmtId="0" fontId="12" fillId="63" borderId="50" applyNumberFormat="0" applyFont="0" applyAlignment="0" applyProtection="0"/>
    <xf numFmtId="170" fontId="14" fillId="5" borderId="53">
      <alignment horizontal="right" vertical="center"/>
    </xf>
    <xf numFmtId="0" fontId="12" fillId="63" borderId="50" applyNumberFormat="0" applyFont="0" applyAlignment="0" applyProtection="0"/>
    <xf numFmtId="0" fontId="48" fillId="45" borderId="49" applyNumberFormat="0" applyAlignment="0" applyProtection="0"/>
    <xf numFmtId="0" fontId="38" fillId="59" borderId="49" applyNumberFormat="0" applyAlignment="0" applyProtection="0"/>
    <xf numFmtId="0" fontId="48" fillId="45" borderId="49" applyNumberFormat="0" applyAlignment="0" applyProtection="0"/>
    <xf numFmtId="0" fontId="53" fillId="59" borderId="51" applyNumberFormat="0" applyAlignment="0" applyProtection="0"/>
    <xf numFmtId="0" fontId="48" fillId="45" borderId="49" applyNumberFormat="0" applyAlignment="0" applyProtection="0"/>
    <xf numFmtId="0" fontId="12" fillId="0" borderId="53">
      <alignment vertical="center"/>
    </xf>
    <xf numFmtId="0" fontId="12" fillId="0" borderId="53">
      <alignment vertical="center"/>
    </xf>
    <xf numFmtId="164" fontId="14" fillId="5" borderId="53">
      <alignment horizontal="right" vertical="center"/>
    </xf>
    <xf numFmtId="0" fontId="38" fillId="59" borderId="49" applyNumberFormat="0" applyAlignment="0" applyProtection="0"/>
    <xf numFmtId="170" fontId="14" fillId="5" borderId="53">
      <alignment horizontal="right" vertical="center"/>
    </xf>
    <xf numFmtId="0" fontId="48" fillId="45" borderId="49" applyNumberFormat="0" applyAlignment="0" applyProtection="0"/>
    <xf numFmtId="0" fontId="38" fillId="59" borderId="49" applyNumberFormat="0" applyAlignment="0" applyProtection="0"/>
    <xf numFmtId="0" fontId="12" fillId="0" borderId="53">
      <alignment vertical="center"/>
    </xf>
    <xf numFmtId="0" fontId="48" fillId="45" borderId="49" applyNumberFormat="0" applyAlignment="0" applyProtection="0"/>
    <xf numFmtId="0" fontId="38" fillId="59" borderId="49" applyNumberFormat="0" applyAlignment="0" applyProtection="0"/>
    <xf numFmtId="0" fontId="12" fillId="0" borderId="53">
      <alignment vertical="center"/>
    </xf>
    <xf numFmtId="0" fontId="12" fillId="63" borderId="50" applyNumberFormat="0" applyFont="0" applyAlignment="0" applyProtection="0"/>
    <xf numFmtId="0" fontId="12" fillId="0" borderId="53">
      <alignment vertical="center"/>
    </xf>
    <xf numFmtId="0" fontId="53" fillId="59" borderId="51" applyNumberFormat="0" applyAlignment="0" applyProtection="0"/>
    <xf numFmtId="170" fontId="12" fillId="0" borderId="53">
      <alignment vertical="center"/>
    </xf>
    <xf numFmtId="164" fontId="14" fillId="5" borderId="53">
      <alignment horizontal="right" vertical="center"/>
    </xf>
    <xf numFmtId="0" fontId="12" fillId="63" borderId="50" applyNumberFormat="0" applyFont="0" applyAlignment="0" applyProtection="0"/>
    <xf numFmtId="170" fontId="14" fillId="5" borderId="53">
      <alignment horizontal="right" vertical="center"/>
    </xf>
    <xf numFmtId="0" fontId="12" fillId="0" borderId="53">
      <alignment vertical="center"/>
    </xf>
    <xf numFmtId="0" fontId="53" fillId="59" borderId="51" applyNumberFormat="0" applyAlignment="0" applyProtection="0"/>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0" fontId="55" fillId="0" borderId="52" applyNumberFormat="0" applyFill="0" applyAlignment="0" applyProtection="0"/>
    <xf numFmtId="0" fontId="48" fillId="45" borderId="49" applyNumberFormat="0" applyAlignment="0" applyProtection="0"/>
    <xf numFmtId="170" fontId="12" fillId="0" borderId="53">
      <alignment vertical="center"/>
    </xf>
    <xf numFmtId="0" fontId="55" fillId="0" borderId="52" applyNumberFormat="0" applyFill="0" applyAlignment="0" applyProtection="0"/>
    <xf numFmtId="0" fontId="38" fillId="59" borderId="49" applyNumberFormat="0" applyAlignment="0" applyProtection="0"/>
    <xf numFmtId="170" fontId="12" fillId="0" borderId="53">
      <alignment vertical="center"/>
    </xf>
    <xf numFmtId="0" fontId="53" fillId="59" borderId="51" applyNumberFormat="0" applyAlignment="0" applyProtection="0"/>
    <xf numFmtId="170" fontId="12" fillId="0" borderId="53">
      <alignment vertical="center"/>
    </xf>
    <xf numFmtId="0" fontId="12" fillId="0" borderId="53">
      <alignment vertical="center"/>
    </xf>
    <xf numFmtId="0" fontId="48" fillId="45" borderId="49"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63" borderId="50" applyNumberFormat="0" applyFont="0" applyAlignment="0" applyProtection="0"/>
    <xf numFmtId="170" fontId="14" fillId="5" borderId="53">
      <alignment horizontal="right" vertical="center"/>
    </xf>
    <xf numFmtId="164" fontId="14" fillId="5" borderId="53">
      <alignment horizontal="right" vertical="center"/>
    </xf>
    <xf numFmtId="164" fontId="14" fillId="5" borderId="53">
      <alignment horizontal="right" vertical="center"/>
    </xf>
    <xf numFmtId="170" fontId="12" fillId="0" borderId="53">
      <alignment vertical="center"/>
    </xf>
    <xf numFmtId="170" fontId="12" fillId="0" borderId="53">
      <alignment vertical="center"/>
    </xf>
    <xf numFmtId="164" fontId="14" fillId="5" borderId="53">
      <alignment horizontal="right" vertical="center"/>
    </xf>
    <xf numFmtId="0" fontId="12" fillId="0" borderId="53">
      <alignment vertical="center"/>
    </xf>
    <xf numFmtId="0" fontId="48" fillId="45" borderId="49" applyNumberFormat="0" applyAlignment="0" applyProtection="0"/>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12" fillId="63" borderId="50" applyNumberFormat="0" applyFont="0" applyAlignment="0" applyProtection="0"/>
    <xf numFmtId="0" fontId="55" fillId="0" borderId="52" applyNumberFormat="0" applyFill="0" applyAlignment="0" applyProtection="0"/>
    <xf numFmtId="170" fontId="14" fillId="5" borderId="53">
      <alignment horizontal="right" vertical="center"/>
    </xf>
    <xf numFmtId="164" fontId="14" fillId="5" borderId="53">
      <alignment horizontal="right" vertical="center"/>
    </xf>
    <xf numFmtId="0" fontId="48" fillId="45" borderId="49" applyNumberFormat="0" applyAlignment="0" applyProtection="0"/>
    <xf numFmtId="0" fontId="38" fillId="59" borderId="49" applyNumberFormat="0" applyAlignment="0" applyProtection="0"/>
    <xf numFmtId="0" fontId="53" fillId="59" borderId="51" applyNumberFormat="0" applyAlignment="0" applyProtection="0"/>
    <xf numFmtId="0" fontId="12" fillId="0" borderId="53">
      <alignment vertical="center"/>
    </xf>
    <xf numFmtId="0" fontId="12" fillId="63" borderId="50" applyNumberFormat="0" applyFont="0" applyAlignment="0" applyProtection="0"/>
    <xf numFmtId="0" fontId="12" fillId="63" borderId="50" applyNumberFormat="0" applyFont="0" applyAlignment="0" applyProtection="0"/>
    <xf numFmtId="0" fontId="48" fillId="45" borderId="49" applyNumberFormat="0" applyAlignment="0" applyProtection="0"/>
    <xf numFmtId="0" fontId="48" fillId="45" borderId="49" applyNumberFormat="0" applyAlignment="0" applyProtection="0"/>
    <xf numFmtId="170" fontId="14" fillId="5" borderId="53">
      <alignment horizontal="right" vertical="center"/>
    </xf>
    <xf numFmtId="0" fontId="12" fillId="0" borderId="53">
      <alignment vertical="center"/>
    </xf>
    <xf numFmtId="170" fontId="12" fillId="0" borderId="53">
      <alignment vertical="center"/>
    </xf>
    <xf numFmtId="0" fontId="12" fillId="0" borderId="53">
      <alignment vertical="center"/>
    </xf>
    <xf numFmtId="0" fontId="12" fillId="63" borderId="50" applyNumberFormat="0" applyFont="0" applyAlignment="0" applyProtection="0"/>
    <xf numFmtId="0" fontId="12" fillId="0" borderId="53">
      <alignment vertical="center"/>
    </xf>
    <xf numFmtId="170" fontId="12" fillId="0" borderId="53">
      <alignment vertical="center"/>
    </xf>
    <xf numFmtId="0" fontId="55" fillId="0" borderId="52" applyNumberFormat="0" applyFill="0" applyAlignment="0" applyProtection="0"/>
    <xf numFmtId="0" fontId="12" fillId="63" borderId="50" applyNumberFormat="0" applyFont="0" applyAlignment="0" applyProtection="0"/>
    <xf numFmtId="170" fontId="14" fillId="5" borderId="53">
      <alignment horizontal="right" vertical="center"/>
    </xf>
    <xf numFmtId="170" fontId="12" fillId="0" borderId="53">
      <alignment vertical="center"/>
    </xf>
    <xf numFmtId="0" fontId="38" fillId="59" borderId="49" applyNumberFormat="0" applyAlignment="0" applyProtection="0"/>
    <xf numFmtId="164" fontId="14" fillId="5" borderId="53">
      <alignment horizontal="right" vertical="center"/>
    </xf>
    <xf numFmtId="170" fontId="12" fillId="0" borderId="53">
      <alignment vertical="center"/>
    </xf>
    <xf numFmtId="0" fontId="12" fillId="63" borderId="50" applyNumberFormat="0" applyFont="0" applyAlignment="0" applyProtection="0"/>
    <xf numFmtId="0" fontId="53" fillId="59" borderId="51" applyNumberFormat="0" applyAlignment="0" applyProtection="0"/>
    <xf numFmtId="170" fontId="12" fillId="0" borderId="53">
      <alignment vertical="center"/>
    </xf>
    <xf numFmtId="164" fontId="14" fillId="5" borderId="53">
      <alignment horizontal="right" vertical="center"/>
    </xf>
    <xf numFmtId="0" fontId="48" fillId="45" borderId="49" applyNumberFormat="0" applyAlignment="0" applyProtection="0"/>
    <xf numFmtId="164" fontId="14" fillId="5" borderId="53">
      <alignment horizontal="right" vertical="center"/>
    </xf>
    <xf numFmtId="0" fontId="53" fillId="59" borderId="51" applyNumberFormat="0" applyAlignment="0" applyProtection="0"/>
    <xf numFmtId="170" fontId="12" fillId="0" borderId="53">
      <alignment vertical="center"/>
    </xf>
    <xf numFmtId="0" fontId="38" fillId="59" borderId="49" applyNumberFormat="0" applyAlignment="0" applyProtection="0"/>
    <xf numFmtId="164" fontId="14" fillId="5" borderId="53">
      <alignment horizontal="right" vertical="center"/>
    </xf>
    <xf numFmtId="0" fontId="38" fillId="59" borderId="49" applyNumberFormat="0" applyAlignment="0" applyProtection="0"/>
    <xf numFmtId="0" fontId="38" fillId="59" borderId="49" applyNumberFormat="0" applyAlignment="0" applyProtection="0"/>
    <xf numFmtId="164" fontId="14" fillId="5" borderId="53">
      <alignment horizontal="right" vertical="center"/>
    </xf>
    <xf numFmtId="0" fontId="38" fillId="59" borderId="49" applyNumberFormat="0" applyAlignment="0" applyProtection="0"/>
    <xf numFmtId="0" fontId="38" fillId="59" borderId="49" applyNumberFormat="0" applyAlignment="0" applyProtection="0"/>
    <xf numFmtId="0" fontId="53" fillId="59" borderId="51" applyNumberFormat="0" applyAlignment="0" applyProtection="0"/>
    <xf numFmtId="170" fontId="12" fillId="0" borderId="53">
      <alignment vertical="center"/>
    </xf>
    <xf numFmtId="0" fontId="53" fillId="59" borderId="51" applyNumberFormat="0" applyAlignment="0" applyProtection="0"/>
    <xf numFmtId="0" fontId="38" fillId="59" borderId="49" applyNumberFormat="0" applyAlignment="0" applyProtection="0"/>
    <xf numFmtId="0" fontId="55" fillId="0" borderId="52" applyNumberFormat="0" applyFill="0" applyAlignment="0" applyProtection="0"/>
    <xf numFmtId="170" fontId="14" fillId="5" borderId="53">
      <alignment horizontal="right" vertical="center"/>
    </xf>
    <xf numFmtId="164" fontId="14" fillId="5" borderId="53">
      <alignment horizontal="right" vertical="center"/>
    </xf>
    <xf numFmtId="164" fontId="14" fillId="5" borderId="53">
      <alignment horizontal="right" vertical="center"/>
    </xf>
    <xf numFmtId="0" fontId="38" fillId="59" borderId="49" applyNumberFormat="0" applyAlignment="0" applyProtection="0"/>
    <xf numFmtId="170"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164" fontId="14" fillId="5" borderId="53">
      <alignment horizontal="right" vertical="center"/>
    </xf>
    <xf numFmtId="0" fontId="12" fillId="0" borderId="53">
      <alignment vertical="center"/>
    </xf>
    <xf numFmtId="0" fontId="12" fillId="0" borderId="53">
      <alignment vertical="center"/>
    </xf>
    <xf numFmtId="0" fontId="55" fillId="0" borderId="52" applyNumberFormat="0" applyFill="0" applyAlignment="0" applyProtection="0"/>
    <xf numFmtId="164" fontId="14" fillId="5" borderId="53">
      <alignment horizontal="right" vertical="center"/>
    </xf>
    <xf numFmtId="0" fontId="53" fillId="59" borderId="51" applyNumberFormat="0" applyAlignment="0" applyProtection="0"/>
    <xf numFmtId="0" fontId="48" fillId="45" borderId="49" applyNumberFormat="0" applyAlignment="0" applyProtection="0"/>
    <xf numFmtId="164" fontId="14" fillId="5" borderId="53">
      <alignment horizontal="right" vertical="center"/>
    </xf>
    <xf numFmtId="0" fontId="48" fillId="45" borderId="49" applyNumberFormat="0" applyAlignment="0" applyProtection="0"/>
    <xf numFmtId="0" fontId="53" fillId="59" borderId="51" applyNumberFormat="0" applyAlignment="0" applyProtection="0"/>
    <xf numFmtId="164" fontId="14" fillId="5" borderId="53">
      <alignment horizontal="right" vertical="center"/>
    </xf>
    <xf numFmtId="0" fontId="48" fillId="45" borderId="49" applyNumberFormat="0" applyAlignment="0" applyProtection="0"/>
    <xf numFmtId="0" fontId="12" fillId="0" borderId="53">
      <alignment vertical="center"/>
    </xf>
    <xf numFmtId="0" fontId="55" fillId="0" borderId="52" applyNumberFormat="0" applyFill="0" applyAlignment="0" applyProtection="0"/>
    <xf numFmtId="0" fontId="12" fillId="63" borderId="50" applyNumberFormat="0" applyFont="0" applyAlignment="0" applyProtection="0"/>
    <xf numFmtId="0" fontId="55" fillId="0" borderId="52" applyNumberFormat="0" applyFill="0" applyAlignment="0" applyProtection="0"/>
    <xf numFmtId="164" fontId="14" fillId="5" borderId="53">
      <alignment horizontal="right" vertical="center"/>
    </xf>
    <xf numFmtId="0" fontId="12" fillId="63" borderId="50" applyNumberFormat="0" applyFont="0" applyAlignment="0" applyProtection="0"/>
    <xf numFmtId="0" fontId="12" fillId="0" borderId="53">
      <alignment vertical="center"/>
    </xf>
    <xf numFmtId="170" fontId="14" fillId="5" borderId="53">
      <alignment horizontal="right" vertical="center"/>
    </xf>
    <xf numFmtId="170" fontId="12" fillId="0" borderId="53">
      <alignment vertical="center"/>
    </xf>
    <xf numFmtId="170" fontId="14" fillId="5" borderId="53">
      <alignment horizontal="right" vertical="center"/>
    </xf>
    <xf numFmtId="0" fontId="48" fillId="45" borderId="49" applyNumberFormat="0" applyAlignment="0" applyProtection="0"/>
    <xf numFmtId="0" fontId="55" fillId="0" borderId="52" applyNumberFormat="0" applyFill="0" applyAlignment="0" applyProtection="0"/>
    <xf numFmtId="170" fontId="14" fillId="5" borderId="53">
      <alignment horizontal="right" vertical="center"/>
    </xf>
    <xf numFmtId="0" fontId="12" fillId="0" borderId="53">
      <alignment vertical="center"/>
    </xf>
    <xf numFmtId="0" fontId="55" fillId="0" borderId="52" applyNumberFormat="0" applyFill="0" applyAlignment="0" applyProtection="0"/>
    <xf numFmtId="0" fontId="12" fillId="0" borderId="53">
      <alignment vertical="center"/>
    </xf>
    <xf numFmtId="170" fontId="14" fillId="5" borderId="53">
      <alignment horizontal="right" vertical="center"/>
    </xf>
    <xf numFmtId="0" fontId="12" fillId="0" borderId="53">
      <alignment vertical="center"/>
    </xf>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0" fontId="48" fillId="45" borderId="49" applyNumberFormat="0" applyAlignment="0" applyProtection="0"/>
    <xf numFmtId="164" fontId="14" fillId="5" borderId="53">
      <alignment horizontal="right" vertical="center"/>
    </xf>
    <xf numFmtId="164" fontId="14" fillId="5" borderId="53">
      <alignment horizontal="right" vertical="center"/>
    </xf>
    <xf numFmtId="164" fontId="14" fillId="5" borderId="53">
      <alignment horizontal="right" vertical="center"/>
    </xf>
    <xf numFmtId="170" fontId="14" fillId="5" borderId="53">
      <alignment horizontal="right" vertical="center"/>
    </xf>
    <xf numFmtId="0" fontId="48" fillId="45" borderId="49" applyNumberFormat="0" applyAlignment="0" applyProtection="0"/>
    <xf numFmtId="0" fontId="55" fillId="0" borderId="52" applyNumberFormat="0" applyFill="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12" fillId="0" borderId="53">
      <alignment vertical="center"/>
    </xf>
    <xf numFmtId="0" fontId="38" fillId="59" borderId="49" applyNumberFormat="0" applyAlignment="0" applyProtection="0"/>
    <xf numFmtId="0" fontId="53" fillId="59" borderId="51" applyNumberFormat="0" applyAlignment="0" applyProtection="0"/>
    <xf numFmtId="0" fontId="12" fillId="63" borderId="50" applyNumberFormat="0" applyFont="0" applyAlignment="0" applyProtection="0"/>
    <xf numFmtId="0" fontId="38" fillId="59" borderId="49" applyNumberFormat="0" applyAlignment="0" applyProtection="0"/>
    <xf numFmtId="0" fontId="38" fillId="59" borderId="49" applyNumberFormat="0" applyAlignment="0" applyProtection="0"/>
    <xf numFmtId="164" fontId="14" fillId="5" borderId="53">
      <alignment horizontal="right" vertical="center"/>
    </xf>
    <xf numFmtId="0" fontId="53" fillId="59" borderId="51" applyNumberFormat="0" applyAlignment="0" applyProtection="0"/>
    <xf numFmtId="164" fontId="14" fillId="5" borderId="53">
      <alignment horizontal="right" vertical="center"/>
    </xf>
    <xf numFmtId="0" fontId="12" fillId="0" borderId="53">
      <alignment vertical="center"/>
    </xf>
    <xf numFmtId="0" fontId="53" fillId="59" borderId="51" applyNumberFormat="0" applyAlignment="0" applyProtection="0"/>
    <xf numFmtId="0" fontId="12" fillId="0" borderId="53">
      <alignment vertical="center"/>
    </xf>
    <xf numFmtId="0" fontId="12" fillId="63" borderId="50" applyNumberFormat="0" applyFont="0" applyAlignment="0" applyProtection="0"/>
    <xf numFmtId="0" fontId="55" fillId="0" borderId="52" applyNumberFormat="0" applyFill="0" applyAlignment="0" applyProtection="0"/>
    <xf numFmtId="164" fontId="14" fillId="5" borderId="53">
      <alignment horizontal="right" vertical="center"/>
    </xf>
    <xf numFmtId="170" fontId="14" fillId="5" borderId="53">
      <alignment horizontal="right" vertical="center"/>
    </xf>
    <xf numFmtId="0" fontId="48" fillId="45" borderId="49" applyNumberFormat="0" applyAlignment="0" applyProtection="0"/>
    <xf numFmtId="170" fontId="14" fillId="5" borderId="53">
      <alignment horizontal="right" vertical="center"/>
    </xf>
    <xf numFmtId="170" fontId="12" fillId="0" borderId="53">
      <alignment vertical="center"/>
    </xf>
    <xf numFmtId="0" fontId="38" fillId="59" borderId="49" applyNumberFormat="0" applyAlignment="0" applyProtection="0"/>
    <xf numFmtId="170" fontId="14" fillId="5" borderId="53">
      <alignment horizontal="right" vertical="center"/>
    </xf>
    <xf numFmtId="164" fontId="14" fillId="5" borderId="53">
      <alignment horizontal="right" vertical="center"/>
    </xf>
    <xf numFmtId="0" fontId="48" fillId="45" borderId="49" applyNumberFormat="0" applyAlignment="0" applyProtection="0"/>
    <xf numFmtId="0" fontId="38" fillId="59" borderId="49" applyNumberFormat="0" applyAlignment="0" applyProtection="0"/>
    <xf numFmtId="164"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0" fontId="12" fillId="0" borderId="53">
      <alignment vertical="center"/>
    </xf>
    <xf numFmtId="0" fontId="48" fillId="45" borderId="49" applyNumberFormat="0" applyAlignment="0" applyProtection="0"/>
    <xf numFmtId="0" fontId="12" fillId="0" borderId="53">
      <alignment vertical="center"/>
    </xf>
    <xf numFmtId="0" fontId="53" fillId="59" borderId="51" applyNumberFormat="0" applyAlignment="0" applyProtection="0"/>
    <xf numFmtId="0" fontId="48" fillId="45" borderId="49" applyNumberFormat="0" applyAlignment="0" applyProtection="0"/>
    <xf numFmtId="0" fontId="38" fillId="59" borderId="49" applyNumberFormat="0" applyAlignment="0" applyProtection="0"/>
    <xf numFmtId="0" fontId="53" fillId="59" borderId="51" applyNumberFormat="0" applyAlignment="0" applyProtection="0"/>
    <xf numFmtId="170" fontId="12" fillId="0" borderId="53">
      <alignment vertical="center"/>
    </xf>
    <xf numFmtId="0" fontId="53" fillId="59" borderId="51" applyNumberFormat="0" applyAlignment="0" applyProtection="0"/>
    <xf numFmtId="0" fontId="12" fillId="63" borderId="50" applyNumberFormat="0" applyFont="0" applyAlignment="0" applyProtection="0"/>
    <xf numFmtId="0" fontId="48" fillId="45" borderId="49" applyNumberFormat="0" applyAlignment="0" applyProtection="0"/>
    <xf numFmtId="0" fontId="55" fillId="0" borderId="52" applyNumberFormat="0" applyFill="0" applyAlignment="0" applyProtection="0"/>
    <xf numFmtId="0" fontId="53" fillId="59" borderId="51" applyNumberFormat="0" applyAlignment="0" applyProtection="0"/>
    <xf numFmtId="170" fontId="14" fillId="5" borderId="53">
      <alignment horizontal="right" vertical="center"/>
    </xf>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0" fontId="38" fillId="59" borderId="49" applyNumberFormat="0" applyAlignment="0" applyProtection="0"/>
    <xf numFmtId="0" fontId="48" fillId="45" borderId="49" applyNumberFormat="0" applyAlignment="0" applyProtection="0"/>
    <xf numFmtId="0" fontId="53" fillId="59" borderId="51" applyNumberFormat="0" applyAlignment="0" applyProtection="0"/>
    <xf numFmtId="0" fontId="38" fillId="59" borderId="49" applyNumberFormat="0" applyAlignment="0" applyProtection="0"/>
    <xf numFmtId="164" fontId="14" fillId="5" borderId="53">
      <alignment horizontal="right" vertical="center"/>
    </xf>
    <xf numFmtId="164" fontId="14" fillId="5" borderId="53">
      <alignment horizontal="right" vertical="center"/>
    </xf>
    <xf numFmtId="0" fontId="12" fillId="0" borderId="53">
      <alignment vertical="center"/>
    </xf>
    <xf numFmtId="164" fontId="14" fillId="5" borderId="53">
      <alignment horizontal="right" vertical="center"/>
    </xf>
    <xf numFmtId="0" fontId="48" fillId="45" borderId="49" applyNumberFormat="0" applyAlignment="0" applyProtection="0"/>
    <xf numFmtId="170" fontId="14" fillId="5" borderId="53">
      <alignment horizontal="right" vertical="center"/>
    </xf>
    <xf numFmtId="170" fontId="12" fillId="0" borderId="53">
      <alignment vertical="center"/>
    </xf>
    <xf numFmtId="164" fontId="14" fillId="5" borderId="53">
      <alignment horizontal="right" vertical="center"/>
    </xf>
    <xf numFmtId="170" fontId="12" fillId="0" borderId="53">
      <alignment vertical="center"/>
    </xf>
    <xf numFmtId="0" fontId="12" fillId="0" borderId="53">
      <alignment vertical="center"/>
    </xf>
    <xf numFmtId="170" fontId="12" fillId="0" borderId="53">
      <alignment vertical="center"/>
    </xf>
    <xf numFmtId="170" fontId="14" fillId="5" borderId="53">
      <alignment horizontal="right" vertical="center"/>
    </xf>
    <xf numFmtId="170" fontId="12" fillId="0" borderId="53">
      <alignment vertical="center"/>
    </xf>
    <xf numFmtId="0" fontId="12" fillId="0" borderId="53">
      <alignment vertical="center"/>
    </xf>
    <xf numFmtId="170" fontId="14" fillId="5" borderId="53">
      <alignment horizontal="right" vertical="center"/>
    </xf>
    <xf numFmtId="164" fontId="14" fillId="5" borderId="53">
      <alignment horizontal="right" vertical="center"/>
    </xf>
    <xf numFmtId="0" fontId="48" fillId="45" borderId="49" applyNumberFormat="0" applyAlignment="0" applyProtection="0"/>
    <xf numFmtId="0" fontId="12" fillId="63" borderId="50" applyNumberFormat="0" applyFont="0" applyAlignment="0" applyProtection="0"/>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170" fontId="14" fillId="5" borderId="53">
      <alignment horizontal="right" vertical="center"/>
    </xf>
    <xf numFmtId="0" fontId="53" fillId="59" borderId="51" applyNumberFormat="0" applyAlignment="0" applyProtection="0"/>
    <xf numFmtId="0" fontId="55" fillId="0" borderId="52" applyNumberFormat="0" applyFill="0" applyAlignment="0" applyProtection="0"/>
    <xf numFmtId="164" fontId="14" fillId="5" borderId="53">
      <alignment horizontal="right" vertical="center"/>
    </xf>
    <xf numFmtId="0" fontId="12" fillId="0" borderId="53">
      <alignment vertical="center"/>
    </xf>
    <xf numFmtId="0" fontId="12" fillId="0" borderId="53">
      <alignment vertical="center"/>
    </xf>
    <xf numFmtId="0" fontId="12" fillId="0" borderId="53">
      <alignment vertical="center"/>
    </xf>
    <xf numFmtId="0" fontId="12" fillId="0" borderId="53">
      <alignment vertical="center"/>
    </xf>
    <xf numFmtId="0" fontId="12" fillId="0" borderId="53">
      <alignment vertical="center"/>
    </xf>
    <xf numFmtId="164" fontId="14" fillId="5" borderId="53">
      <alignment horizontal="right" vertical="center"/>
    </xf>
    <xf numFmtId="0" fontId="48" fillId="45" borderId="49" applyNumberFormat="0" applyAlignment="0" applyProtection="0"/>
    <xf numFmtId="170" fontId="14" fillId="5" borderId="53">
      <alignment horizontal="right" vertical="center"/>
    </xf>
    <xf numFmtId="0" fontId="12" fillId="0" borderId="53">
      <alignment vertical="center"/>
    </xf>
    <xf numFmtId="170" fontId="14" fillId="5" borderId="53">
      <alignment horizontal="right" vertical="center"/>
    </xf>
    <xf numFmtId="0" fontId="12" fillId="0" borderId="53">
      <alignment vertical="center"/>
    </xf>
    <xf numFmtId="0" fontId="12" fillId="0" borderId="53">
      <alignment vertical="center"/>
    </xf>
    <xf numFmtId="0" fontId="53" fillId="59" borderId="51" applyNumberFormat="0" applyAlignment="0" applyProtection="0"/>
    <xf numFmtId="164" fontId="14" fillId="5" borderId="53">
      <alignment horizontal="right" vertical="center"/>
    </xf>
    <xf numFmtId="0" fontId="55" fillId="0" borderId="52" applyNumberFormat="0" applyFill="0" applyAlignment="0" applyProtection="0"/>
    <xf numFmtId="164" fontId="14" fillId="5" borderId="53">
      <alignment horizontal="righ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170" fontId="14" fillId="5" borderId="53">
      <alignment horizontal="right" vertical="center"/>
    </xf>
    <xf numFmtId="0" fontId="12" fillId="0" borderId="53">
      <alignment vertical="center"/>
    </xf>
    <xf numFmtId="170" fontId="12" fillId="0" borderId="53">
      <alignment vertical="center"/>
    </xf>
    <xf numFmtId="0" fontId="55" fillId="0" borderId="52" applyNumberFormat="0" applyFill="0" applyAlignment="0" applyProtection="0"/>
    <xf numFmtId="164" fontId="14" fillId="5" borderId="53">
      <alignment horizontal="right" vertical="center"/>
    </xf>
    <xf numFmtId="170" fontId="14" fillId="5" borderId="53">
      <alignment horizontal="right" vertical="center"/>
    </xf>
    <xf numFmtId="0" fontId="55" fillId="0" borderId="52" applyNumberFormat="0" applyFill="0" applyAlignment="0" applyProtection="0"/>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0" fontId="12" fillId="63" borderId="50" applyNumberFormat="0" applyFont="0" applyAlignment="0" applyProtection="0"/>
    <xf numFmtId="164" fontId="14" fillId="5" borderId="53">
      <alignment horizontal="right" vertical="center"/>
    </xf>
    <xf numFmtId="164" fontId="14" fillId="5" borderId="53">
      <alignment horizontal="right" vertical="center"/>
    </xf>
    <xf numFmtId="0" fontId="12" fillId="0" borderId="53">
      <alignment vertical="center"/>
    </xf>
    <xf numFmtId="170" fontId="14" fillId="5" borderId="53">
      <alignment horizontal="right" vertical="center"/>
    </xf>
    <xf numFmtId="0" fontId="38" fillId="59" borderId="49" applyNumberFormat="0" applyAlignment="0" applyProtection="0"/>
    <xf numFmtId="0" fontId="48" fillId="45" borderId="49" applyNumberFormat="0" applyAlignment="0" applyProtection="0"/>
    <xf numFmtId="170" fontId="12" fillId="0" borderId="53">
      <alignment vertical="center"/>
    </xf>
    <xf numFmtId="0" fontId="12" fillId="0" borderId="53">
      <alignment vertical="center"/>
    </xf>
    <xf numFmtId="0" fontId="48" fillId="45" borderId="49" applyNumberFormat="0" applyAlignment="0" applyProtection="0"/>
    <xf numFmtId="170" fontId="14" fillId="5" borderId="53">
      <alignment horizontal="right" vertical="center"/>
    </xf>
    <xf numFmtId="0" fontId="12" fillId="63" borderId="50" applyNumberFormat="0" applyFont="0" applyAlignment="0" applyProtection="0"/>
    <xf numFmtId="0" fontId="55" fillId="0" borderId="52" applyNumberFormat="0" applyFill="0" applyAlignment="0" applyProtection="0"/>
    <xf numFmtId="0" fontId="12" fillId="0" borderId="53">
      <alignment vertical="center"/>
    </xf>
    <xf numFmtId="0" fontId="12" fillId="0" borderId="53">
      <alignment vertical="center"/>
    </xf>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55" fillId="0" borderId="52" applyNumberFormat="0" applyFill="0" applyAlignment="0" applyProtection="0"/>
    <xf numFmtId="164" fontId="14" fillId="5" borderId="53">
      <alignment horizontal="right" vertical="center"/>
    </xf>
    <xf numFmtId="0" fontId="38" fillId="59" borderId="49" applyNumberFormat="0" applyAlignment="0" applyProtection="0"/>
    <xf numFmtId="170" fontId="14" fillId="5" borderId="53">
      <alignment horizontal="right" vertical="center"/>
    </xf>
    <xf numFmtId="0" fontId="12" fillId="0" borderId="53">
      <alignment vertical="center"/>
    </xf>
    <xf numFmtId="0" fontId="12" fillId="63" borderId="50" applyNumberFormat="0" applyFont="0" applyAlignment="0" applyProtection="0"/>
    <xf numFmtId="0" fontId="48" fillId="45" borderId="49" applyNumberFormat="0" applyAlignment="0" applyProtection="0"/>
    <xf numFmtId="0" fontId="55" fillId="0" borderId="52" applyNumberFormat="0" applyFill="0" applyAlignment="0" applyProtection="0"/>
    <xf numFmtId="0" fontId="12" fillId="0" borderId="53">
      <alignment vertical="center"/>
    </xf>
    <xf numFmtId="0" fontId="53" fillId="59" borderId="51" applyNumberFormat="0" applyAlignment="0" applyProtection="0"/>
    <xf numFmtId="0" fontId="53" fillId="59" borderId="51" applyNumberFormat="0" applyAlignment="0" applyProtection="0"/>
    <xf numFmtId="0" fontId="12" fillId="63" borderId="50" applyNumberFormat="0" applyFont="0" applyAlignment="0" applyProtection="0"/>
    <xf numFmtId="0" fontId="12" fillId="0" borderId="53">
      <alignment vertical="center"/>
    </xf>
    <xf numFmtId="0" fontId="12" fillId="0" borderId="53">
      <alignment vertical="center"/>
    </xf>
    <xf numFmtId="0" fontId="12" fillId="63" borderId="50" applyNumberFormat="0" applyFont="0" applyAlignment="0" applyProtection="0"/>
    <xf numFmtId="0" fontId="48" fillId="45" borderId="49" applyNumberFormat="0" applyAlignment="0" applyProtection="0"/>
    <xf numFmtId="0" fontId="12" fillId="63" borderId="50" applyNumberFormat="0" applyFont="0" applyAlignment="0" applyProtection="0"/>
    <xf numFmtId="170" fontId="14" fillId="5" borderId="53">
      <alignment horizontal="right" vertical="center"/>
    </xf>
    <xf numFmtId="170" fontId="12" fillId="0" borderId="53">
      <alignment vertical="center"/>
    </xf>
    <xf numFmtId="170" fontId="12" fillId="0" borderId="53">
      <alignment vertical="center"/>
    </xf>
    <xf numFmtId="0" fontId="55" fillId="0" borderId="52" applyNumberFormat="0" applyFill="0" applyAlignment="0" applyProtection="0"/>
    <xf numFmtId="0" fontId="12" fillId="0" borderId="53">
      <alignment vertical="center"/>
    </xf>
    <xf numFmtId="164" fontId="14" fillId="5" borderId="53">
      <alignment horizontal="right" vertical="center"/>
    </xf>
    <xf numFmtId="0" fontId="38" fillId="59" borderId="49" applyNumberFormat="0" applyAlignment="0" applyProtection="0"/>
    <xf numFmtId="0" fontId="38" fillId="59" borderId="49" applyNumberFormat="0" applyAlignment="0" applyProtection="0"/>
    <xf numFmtId="0" fontId="12" fillId="0" borderId="53">
      <alignment vertical="center"/>
    </xf>
    <xf numFmtId="0" fontId="12" fillId="0" borderId="53">
      <alignment vertical="center"/>
    </xf>
    <xf numFmtId="0" fontId="53" fillId="59" borderId="51"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38" fillId="59" borderId="49" applyNumberFormat="0" applyAlignment="0" applyProtection="0"/>
    <xf numFmtId="164" fontId="14" fillId="5" borderId="53">
      <alignment horizontal="right" vertical="center"/>
    </xf>
    <xf numFmtId="0" fontId="38" fillId="59" borderId="49" applyNumberFormat="0" applyAlignment="0" applyProtection="0"/>
    <xf numFmtId="164" fontId="14" fillId="5" borderId="53">
      <alignment horizontal="right" vertical="center"/>
    </xf>
    <xf numFmtId="170" fontId="14" fillId="5" borderId="53">
      <alignment horizontal="right" vertical="center"/>
    </xf>
    <xf numFmtId="170"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170" fontId="12" fillId="0" borderId="53">
      <alignment vertical="center"/>
    </xf>
    <xf numFmtId="0" fontId="12" fillId="63" borderId="50" applyNumberFormat="0" applyFont="0" applyAlignment="0" applyProtection="0"/>
    <xf numFmtId="0" fontId="38" fillId="59" borderId="49" applyNumberFormat="0" applyAlignment="0" applyProtection="0"/>
    <xf numFmtId="0" fontId="12" fillId="0" borderId="53">
      <alignment vertical="center"/>
    </xf>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0" fontId="12" fillId="0" borderId="53">
      <alignment vertical="center"/>
    </xf>
    <xf numFmtId="0" fontId="12" fillId="0" borderId="53">
      <alignment vertical="center"/>
    </xf>
    <xf numFmtId="164" fontId="14" fillId="5" borderId="53">
      <alignment horizontal="right" vertical="center"/>
    </xf>
    <xf numFmtId="0" fontId="12" fillId="63" borderId="50" applyNumberFormat="0" applyFont="0" applyAlignment="0" applyProtection="0"/>
    <xf numFmtId="0" fontId="12" fillId="0" borderId="53">
      <alignment vertical="center"/>
    </xf>
    <xf numFmtId="0" fontId="48" fillId="45"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0" fontId="12" fillId="0" borderId="53">
      <alignment vertical="center"/>
    </xf>
    <xf numFmtId="164" fontId="14" fillId="5" borderId="53">
      <alignment horizontal="right" vertical="center"/>
    </xf>
    <xf numFmtId="0" fontId="53" fillId="59" borderId="51" applyNumberFormat="0" applyAlignment="0" applyProtection="0"/>
    <xf numFmtId="0" fontId="55" fillId="0" borderId="52" applyNumberFormat="0" applyFill="0" applyAlignment="0" applyProtection="0"/>
    <xf numFmtId="0" fontId="12" fillId="0" borderId="53">
      <alignment vertical="center"/>
    </xf>
    <xf numFmtId="170" fontId="14" fillId="5" borderId="53">
      <alignment horizontal="right" vertical="center"/>
    </xf>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0" fontId="12" fillId="0" borderId="53">
      <alignment vertical="center"/>
    </xf>
    <xf numFmtId="170" fontId="14" fillId="5" borderId="53">
      <alignment horizontal="right" vertical="center"/>
    </xf>
    <xf numFmtId="0" fontId="48" fillId="45" borderId="49" applyNumberFormat="0" applyAlignment="0" applyProtection="0"/>
    <xf numFmtId="0" fontId="12" fillId="0" borderId="53">
      <alignment vertical="center"/>
    </xf>
    <xf numFmtId="0" fontId="38" fillId="59" borderId="49" applyNumberFormat="0" applyAlignment="0" applyProtection="0"/>
    <xf numFmtId="0" fontId="55" fillId="0" borderId="52" applyNumberFormat="0" applyFill="0" applyAlignment="0" applyProtection="0"/>
    <xf numFmtId="0" fontId="12" fillId="0" borderId="53">
      <alignment vertical="center"/>
    </xf>
    <xf numFmtId="0" fontId="12" fillId="0" borderId="53">
      <alignment vertical="center"/>
    </xf>
    <xf numFmtId="0" fontId="48" fillId="45" borderId="49" applyNumberFormat="0" applyAlignment="0" applyProtection="0"/>
    <xf numFmtId="0" fontId="38" fillId="59" borderId="49" applyNumberFormat="0" applyAlignment="0" applyProtection="0"/>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12" fillId="63" borderId="50" applyNumberFormat="0" applyFont="0" applyAlignment="0" applyProtection="0"/>
    <xf numFmtId="170" fontId="12" fillId="0" borderId="53">
      <alignment vertical="center"/>
    </xf>
    <xf numFmtId="0" fontId="12" fillId="63" borderId="50" applyNumberFormat="0" applyFont="0" applyAlignment="0" applyProtection="0"/>
    <xf numFmtId="170" fontId="12" fillId="0" borderId="53">
      <alignment vertical="center"/>
    </xf>
    <xf numFmtId="164" fontId="14" fillId="5" borderId="53">
      <alignment horizontal="right" vertical="center"/>
    </xf>
    <xf numFmtId="164" fontId="14" fillId="5" borderId="53">
      <alignment horizontal="right" vertical="center"/>
    </xf>
    <xf numFmtId="0" fontId="12" fillId="0" borderId="53">
      <alignment vertical="center"/>
    </xf>
    <xf numFmtId="164" fontId="14" fillId="5" borderId="53">
      <alignment horizontal="right" vertical="center"/>
    </xf>
    <xf numFmtId="164" fontId="14" fillId="5" borderId="53">
      <alignment horizontal="right" vertical="center"/>
    </xf>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0" fontId="12" fillId="0" borderId="53">
      <alignment vertical="center"/>
    </xf>
    <xf numFmtId="0" fontId="53" fillId="59" borderId="51" applyNumberFormat="0" applyAlignment="0" applyProtection="0"/>
    <xf numFmtId="0" fontId="48" fillId="45" borderId="49" applyNumberFormat="0" applyAlignment="0" applyProtection="0"/>
    <xf numFmtId="0" fontId="12" fillId="0" borderId="53">
      <alignment vertical="center"/>
    </xf>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0" fontId="55" fillId="0" borderId="52" applyNumberFormat="0" applyFill="0" applyAlignment="0" applyProtection="0"/>
    <xf numFmtId="0" fontId="48" fillId="45" borderId="49" applyNumberFormat="0" applyAlignment="0" applyProtection="0"/>
    <xf numFmtId="0" fontId="12" fillId="0" borderId="53">
      <alignment vertical="center"/>
    </xf>
    <xf numFmtId="0" fontId="53" fillId="59" borderId="51" applyNumberFormat="0" applyAlignment="0" applyProtection="0"/>
    <xf numFmtId="0" fontId="38" fillId="59" borderId="49"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53" fillId="59" borderId="51" applyNumberFormat="0" applyAlignment="0" applyProtection="0"/>
    <xf numFmtId="0" fontId="38" fillId="59" borderId="49" applyNumberFormat="0" applyAlignment="0" applyProtection="0"/>
    <xf numFmtId="0" fontId="53" fillId="59" borderId="51" applyNumberFormat="0" applyAlignment="0" applyProtection="0"/>
    <xf numFmtId="0" fontId="12" fillId="0" borderId="53">
      <alignment vertical="center"/>
    </xf>
    <xf numFmtId="0" fontId="12" fillId="0" borderId="53">
      <alignment vertical="center"/>
    </xf>
    <xf numFmtId="164" fontId="14" fillId="5" borderId="53">
      <alignment horizontal="right" vertical="center"/>
    </xf>
    <xf numFmtId="0" fontId="53" fillId="59" borderId="51" applyNumberFormat="0" applyAlignment="0" applyProtection="0"/>
    <xf numFmtId="170" fontId="12" fillId="0" borderId="53">
      <alignment vertical="center"/>
    </xf>
    <xf numFmtId="0" fontId="12" fillId="63" borderId="50" applyNumberFormat="0" applyFont="0" applyAlignment="0" applyProtection="0"/>
    <xf numFmtId="0" fontId="38" fillId="59" borderId="49" applyNumberFormat="0" applyAlignment="0" applyProtection="0"/>
    <xf numFmtId="0" fontId="12" fillId="0" borderId="53">
      <alignment vertical="center"/>
    </xf>
    <xf numFmtId="0" fontId="12" fillId="63" borderId="50" applyNumberFormat="0" applyFont="0" applyAlignment="0" applyProtection="0"/>
    <xf numFmtId="0" fontId="53" fillId="59" borderId="51" applyNumberFormat="0" applyAlignment="0" applyProtection="0"/>
    <xf numFmtId="170" fontId="14" fillId="5" borderId="53">
      <alignment horizontal="right" vertical="center"/>
    </xf>
    <xf numFmtId="0" fontId="38" fillId="59" borderId="49" applyNumberFormat="0" applyAlignment="0" applyProtection="0"/>
    <xf numFmtId="170" fontId="12" fillId="0" borderId="53">
      <alignment vertical="center"/>
    </xf>
    <xf numFmtId="0" fontId="55" fillId="0" borderId="52" applyNumberFormat="0" applyFill="0" applyAlignment="0" applyProtection="0"/>
    <xf numFmtId="0" fontId="12" fillId="63" borderId="50" applyNumberFormat="0" applyFont="0" applyAlignment="0" applyProtection="0"/>
    <xf numFmtId="170" fontId="14" fillId="5" borderId="53">
      <alignment horizontal="right" vertical="center"/>
    </xf>
    <xf numFmtId="170" fontId="12" fillId="0" borderId="53">
      <alignment vertical="center"/>
    </xf>
    <xf numFmtId="170" fontId="14" fillId="5" borderId="53">
      <alignment horizontal="right" vertical="center"/>
    </xf>
    <xf numFmtId="0" fontId="12" fillId="0" borderId="53">
      <alignment vertical="center"/>
    </xf>
    <xf numFmtId="0" fontId="53" fillId="59" borderId="51" applyNumberFormat="0" applyAlignment="0" applyProtection="0"/>
    <xf numFmtId="0" fontId="12" fillId="0" borderId="53">
      <alignment vertical="center"/>
    </xf>
    <xf numFmtId="0" fontId="12" fillId="63" borderId="50" applyNumberFormat="0" applyFont="0" applyAlignment="0" applyProtection="0"/>
    <xf numFmtId="164" fontId="14" fillId="5" borderId="53">
      <alignment horizontal="right" vertical="center"/>
    </xf>
    <xf numFmtId="0" fontId="38" fillId="59" borderId="49" applyNumberFormat="0" applyAlignment="0" applyProtection="0"/>
    <xf numFmtId="164" fontId="14" fillId="5" borderId="53">
      <alignment horizontal="right" vertical="center"/>
    </xf>
    <xf numFmtId="0" fontId="53" fillId="59" borderId="51" applyNumberFormat="0" applyAlignment="0" applyProtection="0"/>
    <xf numFmtId="0" fontId="12" fillId="0" borderId="53">
      <alignment vertical="center"/>
    </xf>
    <xf numFmtId="0" fontId="48" fillId="45" borderId="49" applyNumberFormat="0" applyAlignment="0" applyProtection="0"/>
    <xf numFmtId="0" fontId="38" fillId="59" borderId="49"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5" fillId="0" borderId="52" applyNumberFormat="0" applyFill="0" applyAlignment="0" applyProtection="0"/>
    <xf numFmtId="0" fontId="12" fillId="0" borderId="53">
      <alignment vertical="center"/>
    </xf>
    <xf numFmtId="170" fontId="12" fillId="0" borderId="53">
      <alignment vertical="center"/>
    </xf>
    <xf numFmtId="164"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170" fontId="12" fillId="0" borderId="53">
      <alignment vertical="center"/>
    </xf>
    <xf numFmtId="164" fontId="14" fillId="5" borderId="53">
      <alignment horizontal="right" vertical="center"/>
    </xf>
    <xf numFmtId="0" fontId="12" fillId="0" borderId="53">
      <alignment vertical="center"/>
    </xf>
    <xf numFmtId="164"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38" fillId="59" borderId="49" applyNumberFormat="0" applyAlignment="0" applyProtection="0"/>
    <xf numFmtId="0" fontId="48" fillId="45" borderId="49" applyNumberFormat="0" applyAlignment="0" applyProtection="0"/>
    <xf numFmtId="0" fontId="38" fillId="59" borderId="49" applyNumberFormat="0" applyAlignment="0" applyProtection="0"/>
    <xf numFmtId="170" fontId="12" fillId="0" borderId="53">
      <alignment vertical="center"/>
    </xf>
    <xf numFmtId="0" fontId="12" fillId="63" borderId="50" applyNumberFormat="0" applyFont="0" applyAlignment="0" applyProtection="0"/>
    <xf numFmtId="0" fontId="53" fillId="59" borderId="51" applyNumberFormat="0" applyAlignment="0" applyProtection="0"/>
    <xf numFmtId="164"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53" fillId="59" borderId="51" applyNumberFormat="0" applyAlignment="0" applyProtection="0"/>
    <xf numFmtId="0" fontId="53" fillId="59" borderId="51" applyNumberFormat="0" applyAlignment="0" applyProtection="0"/>
    <xf numFmtId="164" fontId="14" fillId="5" borderId="53">
      <alignment horizontal="right" vertical="center"/>
    </xf>
    <xf numFmtId="0" fontId="12" fillId="0" borderId="53">
      <alignment vertical="center"/>
    </xf>
    <xf numFmtId="0" fontId="55" fillId="0" borderId="52" applyNumberFormat="0" applyFill="0" applyAlignment="0" applyProtection="0"/>
    <xf numFmtId="0" fontId="12" fillId="63" borderId="50" applyNumberFormat="0" applyFont="0" applyAlignment="0" applyProtection="0"/>
    <xf numFmtId="170" fontId="14" fillId="5" borderId="53">
      <alignment horizontal="right" vertical="center"/>
    </xf>
    <xf numFmtId="0" fontId="53" fillId="59" borderId="51" applyNumberFormat="0" applyAlignment="0" applyProtection="0"/>
    <xf numFmtId="170" fontId="14" fillId="5" borderId="53">
      <alignment horizontal="right" vertical="center"/>
    </xf>
    <xf numFmtId="0" fontId="12" fillId="0" borderId="53">
      <alignment vertical="center"/>
    </xf>
    <xf numFmtId="170" fontId="12" fillId="0" borderId="53">
      <alignment vertical="center"/>
    </xf>
    <xf numFmtId="0" fontId="55" fillId="0" borderId="52" applyNumberFormat="0" applyFill="0" applyAlignment="0" applyProtection="0"/>
    <xf numFmtId="0" fontId="48" fillId="45" borderId="49" applyNumberFormat="0" applyAlignment="0" applyProtection="0"/>
    <xf numFmtId="0" fontId="38" fillId="59" borderId="49" applyNumberFormat="0" applyAlignment="0" applyProtection="0"/>
    <xf numFmtId="0" fontId="12" fillId="0" borderId="53">
      <alignment vertical="center"/>
    </xf>
    <xf numFmtId="0" fontId="12" fillId="0" borderId="53">
      <alignment vertical="center"/>
    </xf>
    <xf numFmtId="0" fontId="38" fillId="59" borderId="49" applyNumberFormat="0" applyAlignment="0" applyProtection="0"/>
    <xf numFmtId="170" fontId="12" fillId="0" borderId="53">
      <alignment vertical="center"/>
    </xf>
    <xf numFmtId="0" fontId="12" fillId="0" borderId="53">
      <alignment vertical="center"/>
    </xf>
    <xf numFmtId="170" fontId="12" fillId="0" borderId="53">
      <alignment vertical="center"/>
    </xf>
    <xf numFmtId="170" fontId="12" fillId="0" borderId="53">
      <alignment vertical="center"/>
    </xf>
    <xf numFmtId="0" fontId="55" fillId="0" borderId="52" applyNumberFormat="0" applyFill="0" applyAlignment="0" applyProtection="0"/>
    <xf numFmtId="0" fontId="55" fillId="0" borderId="52" applyNumberFormat="0" applyFill="0" applyAlignment="0" applyProtection="0"/>
    <xf numFmtId="0" fontId="55" fillId="0" borderId="52" applyNumberFormat="0" applyFill="0" applyAlignment="0" applyProtection="0"/>
    <xf numFmtId="0" fontId="38" fillId="59" borderId="49" applyNumberFormat="0" applyAlignment="0" applyProtection="0"/>
    <xf numFmtId="0" fontId="12" fillId="0" borderId="53">
      <alignment vertical="center"/>
    </xf>
    <xf numFmtId="0" fontId="53" fillId="59" borderId="51" applyNumberFormat="0" applyAlignment="0" applyProtection="0"/>
    <xf numFmtId="0" fontId="12" fillId="63" borderId="50" applyNumberFormat="0" applyFont="0" applyAlignment="0" applyProtection="0"/>
    <xf numFmtId="164" fontId="14" fillId="5" borderId="53">
      <alignment horizontal="right" vertical="center"/>
    </xf>
    <xf numFmtId="0" fontId="38" fillId="59" borderId="49" applyNumberFormat="0" applyAlignment="0" applyProtection="0"/>
    <xf numFmtId="0" fontId="48" fillId="45" borderId="49" applyNumberFormat="0" applyAlignment="0" applyProtection="0"/>
    <xf numFmtId="170" fontId="14" fillId="5" borderId="53">
      <alignment horizontal="right" vertical="center"/>
    </xf>
    <xf numFmtId="0" fontId="12" fillId="63" borderId="50" applyNumberFormat="0" applyFont="0" applyAlignment="0" applyProtection="0"/>
    <xf numFmtId="164"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0" fontId="48" fillId="45" borderId="49" applyNumberFormat="0" applyAlignment="0" applyProtection="0"/>
    <xf numFmtId="0" fontId="38" fillId="59" borderId="49" applyNumberFormat="0" applyAlignment="0" applyProtection="0"/>
    <xf numFmtId="164" fontId="14" fillId="5" borderId="53">
      <alignment horizontal="right" vertical="center"/>
    </xf>
    <xf numFmtId="0" fontId="12" fillId="0" borderId="53">
      <alignment vertical="center"/>
    </xf>
    <xf numFmtId="0" fontId="12" fillId="0" borderId="53">
      <alignment vertical="center"/>
    </xf>
    <xf numFmtId="0" fontId="12" fillId="63" borderId="50" applyNumberFormat="0" applyFont="0" applyAlignment="0" applyProtection="0"/>
    <xf numFmtId="164"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0" fontId="48" fillId="45" borderId="49" applyNumberFormat="0" applyAlignment="0" applyProtection="0"/>
    <xf numFmtId="0" fontId="48" fillId="45" borderId="49" applyNumberFormat="0" applyAlignment="0" applyProtection="0"/>
    <xf numFmtId="0" fontId="12" fillId="0" borderId="53">
      <alignment vertical="center"/>
    </xf>
    <xf numFmtId="0" fontId="12" fillId="0" borderId="53">
      <alignment vertical="center"/>
    </xf>
    <xf numFmtId="0" fontId="53" fillId="59" borderId="51" applyNumberFormat="0" applyAlignment="0" applyProtection="0"/>
    <xf numFmtId="0" fontId="53" fillId="59" borderId="51" applyNumberFormat="0" applyAlignment="0" applyProtection="0"/>
    <xf numFmtId="170"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0" fontId="38" fillId="59" borderId="49" applyNumberFormat="0" applyAlignment="0" applyProtection="0"/>
    <xf numFmtId="164" fontId="14" fillId="5" borderId="53">
      <alignment horizontal="right" vertical="center"/>
    </xf>
    <xf numFmtId="0" fontId="12" fillId="0" borderId="53">
      <alignment vertical="center"/>
    </xf>
    <xf numFmtId="0" fontId="55" fillId="0" borderId="52" applyNumberFormat="0" applyFill="0" applyAlignment="0" applyProtection="0"/>
    <xf numFmtId="0" fontId="12" fillId="0" borderId="53">
      <alignment vertical="center"/>
    </xf>
    <xf numFmtId="0" fontId="12" fillId="0" borderId="53">
      <alignment vertical="center"/>
    </xf>
    <xf numFmtId="164" fontId="14" fillId="5" borderId="53">
      <alignment horizontal="right" vertical="center"/>
    </xf>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38" fillId="59" borderId="49" applyNumberFormat="0" applyAlignment="0" applyProtection="0"/>
    <xf numFmtId="164" fontId="14" fillId="5" borderId="53">
      <alignment horizontal="right" vertical="center"/>
    </xf>
    <xf numFmtId="0" fontId="48" fillId="45" borderId="49" applyNumberFormat="0" applyAlignment="0" applyProtection="0"/>
    <xf numFmtId="0" fontId="48" fillId="45" borderId="49" applyNumberFormat="0" applyAlignment="0" applyProtection="0"/>
    <xf numFmtId="0" fontId="55" fillId="0" borderId="52" applyNumberFormat="0" applyFill="0" applyAlignment="0" applyProtection="0"/>
    <xf numFmtId="0" fontId="38" fillId="59" borderId="49" applyNumberFormat="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170" fontId="14" fillId="5" borderId="53">
      <alignment horizontal="right" vertical="center"/>
    </xf>
    <xf numFmtId="0" fontId="12" fillId="63" borderId="50" applyNumberFormat="0" applyFont="0" applyAlignment="0" applyProtection="0"/>
    <xf numFmtId="0" fontId="48" fillId="45" borderId="49" applyNumberFormat="0" applyAlignment="0" applyProtection="0"/>
    <xf numFmtId="0" fontId="53" fillId="59" borderId="51" applyNumberFormat="0" applyAlignment="0" applyProtection="0"/>
    <xf numFmtId="170" fontId="12" fillId="0" borderId="53">
      <alignment vertical="center"/>
    </xf>
    <xf numFmtId="0" fontId="12" fillId="63" borderId="50" applyNumberFormat="0" applyFont="0" applyAlignment="0" applyProtection="0"/>
    <xf numFmtId="0" fontId="38" fillId="59" borderId="49" applyNumberFormat="0" applyAlignment="0" applyProtection="0"/>
    <xf numFmtId="0" fontId="53" fillId="59" borderId="51" applyNumberFormat="0" applyAlignment="0" applyProtection="0"/>
    <xf numFmtId="0" fontId="12" fillId="0" borderId="53">
      <alignment vertical="center"/>
    </xf>
    <xf numFmtId="0" fontId="53" fillId="59" borderId="51" applyNumberFormat="0" applyAlignment="0" applyProtection="0"/>
    <xf numFmtId="0" fontId="48" fillId="45" borderId="49" applyNumberFormat="0" applyAlignment="0" applyProtection="0"/>
    <xf numFmtId="0" fontId="55" fillId="0" borderId="52" applyNumberFormat="0" applyFill="0" applyAlignment="0" applyProtection="0"/>
    <xf numFmtId="170" fontId="14" fillId="5" borderId="53">
      <alignment horizontal="right" vertical="center"/>
    </xf>
    <xf numFmtId="0" fontId="12" fillId="63" borderId="50" applyNumberFormat="0" applyFont="0" applyAlignment="0" applyProtection="0"/>
    <xf numFmtId="0" fontId="12" fillId="0" borderId="53">
      <alignment vertical="center"/>
    </xf>
    <xf numFmtId="0" fontId="55" fillId="0" borderId="52" applyNumberFormat="0" applyFill="0" applyAlignment="0" applyProtection="0"/>
    <xf numFmtId="0" fontId="48" fillId="45" borderId="49" applyNumberForma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164" fontId="14" fillId="5" borderId="53">
      <alignment horizontal="right" vertical="center"/>
    </xf>
    <xf numFmtId="0" fontId="48" fillId="45" borderId="49" applyNumberFormat="0" applyAlignment="0" applyProtection="0"/>
    <xf numFmtId="0" fontId="12" fillId="0" borderId="53">
      <alignment vertical="center"/>
    </xf>
    <xf numFmtId="0" fontId="53" fillId="59" borderId="51" applyNumberFormat="0" applyAlignment="0" applyProtection="0"/>
    <xf numFmtId="0" fontId="38" fillId="59" borderId="49" applyNumberFormat="0" applyAlignment="0" applyProtection="0"/>
    <xf numFmtId="0" fontId="12" fillId="0" borderId="53">
      <alignment vertical="center"/>
    </xf>
    <xf numFmtId="0" fontId="12" fillId="0" borderId="53">
      <alignment vertical="center"/>
    </xf>
    <xf numFmtId="0" fontId="38" fillId="59" borderId="49" applyNumberFormat="0" applyAlignment="0" applyProtection="0"/>
    <xf numFmtId="164" fontId="14" fillId="5" borderId="53">
      <alignment horizontal="right" vertical="center"/>
    </xf>
    <xf numFmtId="170" fontId="12" fillId="0" borderId="53">
      <alignment vertical="center"/>
    </xf>
    <xf numFmtId="0" fontId="55" fillId="0" borderId="52" applyNumberFormat="0" applyFill="0" applyAlignment="0" applyProtection="0"/>
    <xf numFmtId="0" fontId="55" fillId="0" borderId="52" applyNumberFormat="0" applyFill="0" applyAlignment="0" applyProtection="0"/>
    <xf numFmtId="0" fontId="55" fillId="0" borderId="52" applyNumberFormat="0" applyFill="0" applyAlignment="0" applyProtection="0"/>
    <xf numFmtId="0" fontId="53" fillId="59" borderId="51" applyNumberFormat="0" applyAlignment="0" applyProtection="0"/>
    <xf numFmtId="170" fontId="14" fillId="5" borderId="53">
      <alignment horizontal="right" vertical="center"/>
    </xf>
    <xf numFmtId="164" fontId="14" fillId="5" borderId="53">
      <alignment horizontal="right" vertical="center"/>
    </xf>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0" fontId="55" fillId="0" borderId="52" applyNumberFormat="0" applyFill="0" applyAlignment="0" applyProtection="0"/>
    <xf numFmtId="170" fontId="12" fillId="0" borderId="53">
      <alignment vertical="center"/>
    </xf>
    <xf numFmtId="0" fontId="12" fillId="0" borderId="53">
      <alignment vertical="center"/>
    </xf>
    <xf numFmtId="0" fontId="38" fillId="59" borderId="49" applyNumberFormat="0" applyAlignment="0" applyProtection="0"/>
    <xf numFmtId="164"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0" fontId="12" fillId="0" borderId="59">
      <alignment vertical="center"/>
    </xf>
    <xf numFmtId="0" fontId="53" fillId="59" borderId="51" applyNumberFormat="0" applyAlignment="0" applyProtection="0"/>
    <xf numFmtId="0" fontId="48" fillId="45" borderId="49" applyNumberFormat="0" applyAlignment="0" applyProtection="0"/>
    <xf numFmtId="0" fontId="53" fillId="59" borderId="51" applyNumberFormat="0" applyAlignment="0" applyProtection="0"/>
    <xf numFmtId="0" fontId="12" fillId="63" borderId="50" applyNumberFormat="0" applyFont="0" applyAlignment="0" applyProtection="0"/>
    <xf numFmtId="0" fontId="53" fillId="59" borderId="51" applyNumberFormat="0" applyAlignment="0" applyProtection="0"/>
    <xf numFmtId="164" fontId="14" fillId="5" borderId="53">
      <alignment horizontal="right" vertical="center"/>
    </xf>
    <xf numFmtId="0" fontId="12" fillId="63" borderId="50" applyNumberFormat="0" applyFont="0" applyAlignment="0" applyProtection="0"/>
    <xf numFmtId="0" fontId="12" fillId="0" borderId="53">
      <alignment vertical="center"/>
    </xf>
    <xf numFmtId="170" fontId="14" fillId="5" borderId="53">
      <alignment horizontal="right" vertical="center"/>
    </xf>
    <xf numFmtId="0" fontId="48" fillId="45" borderId="49" applyNumberFormat="0" applyAlignment="0" applyProtection="0"/>
    <xf numFmtId="0" fontId="38" fillId="59" borderId="49" applyNumberFormat="0" applyAlignment="0" applyProtection="0"/>
    <xf numFmtId="0" fontId="38" fillId="59" borderId="49" applyNumberForma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170" fontId="12" fillId="0" borderId="53">
      <alignment vertical="center"/>
    </xf>
    <xf numFmtId="0" fontId="12" fillId="0" borderId="53">
      <alignment vertical="center"/>
    </xf>
    <xf numFmtId="164" fontId="14" fillId="5" borderId="53">
      <alignment horizontal="righ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0" fontId="14" fillId="5" borderId="53">
      <alignment horizontal="right" vertical="center"/>
    </xf>
    <xf numFmtId="170" fontId="14" fillId="5" borderId="53">
      <alignment horizontal="right" vertical="center"/>
    </xf>
    <xf numFmtId="164" fontId="14" fillId="5" borderId="53">
      <alignment horizontal="right" vertical="center"/>
    </xf>
    <xf numFmtId="170" fontId="12" fillId="0" borderId="53">
      <alignment vertical="center"/>
    </xf>
    <xf numFmtId="0" fontId="12" fillId="0" borderId="53">
      <alignmen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12" fillId="63" borderId="50" applyNumberFormat="0" applyFont="0" applyAlignment="0" applyProtection="0"/>
    <xf numFmtId="0" fontId="48" fillId="45" borderId="49" applyNumberFormat="0" applyAlignment="0" applyProtection="0"/>
    <xf numFmtId="170" fontId="12" fillId="0" borderId="53">
      <alignment vertical="center"/>
    </xf>
    <xf numFmtId="0" fontId="53" fillId="59" borderId="51" applyNumberFormat="0" applyAlignment="0" applyProtection="0"/>
    <xf numFmtId="0" fontId="12" fillId="63" borderId="50" applyNumberFormat="0" applyFont="0" applyAlignment="0" applyProtection="0"/>
    <xf numFmtId="0" fontId="38" fillId="59" borderId="49" applyNumberFormat="0" applyAlignment="0" applyProtection="0"/>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0" fontId="48" fillId="45" borderId="49" applyNumberFormat="0" applyAlignment="0" applyProtection="0"/>
    <xf numFmtId="0" fontId="48" fillId="45" borderId="49" applyNumberFormat="0" applyAlignment="0" applyProtection="0"/>
    <xf numFmtId="170" fontId="14" fillId="5" borderId="53">
      <alignment horizontal="right" vertical="center"/>
    </xf>
    <xf numFmtId="0" fontId="38" fillId="59" borderId="49" applyNumberFormat="0" applyAlignment="0" applyProtection="0"/>
    <xf numFmtId="0" fontId="53" fillId="59" borderId="51" applyNumberFormat="0" applyAlignment="0" applyProtection="0"/>
    <xf numFmtId="0" fontId="48" fillId="45" borderId="49" applyNumberFormat="0" applyAlignment="0" applyProtection="0"/>
    <xf numFmtId="164" fontId="14" fillId="5" borderId="53">
      <alignment horizontal="right" vertical="center"/>
    </xf>
    <xf numFmtId="0" fontId="12" fillId="0" borderId="53">
      <alignment vertical="center"/>
    </xf>
    <xf numFmtId="164" fontId="14" fillId="5" borderId="53">
      <alignment horizontal="right" vertical="center"/>
    </xf>
    <xf numFmtId="0" fontId="48" fillId="45" borderId="49" applyNumberFormat="0" applyAlignment="0" applyProtection="0"/>
    <xf numFmtId="0" fontId="55" fillId="0" borderId="52" applyNumberFormat="0" applyFill="0" applyAlignment="0" applyProtection="0"/>
    <xf numFmtId="0" fontId="12" fillId="0" borderId="53">
      <alignment vertical="center"/>
    </xf>
    <xf numFmtId="0" fontId="12" fillId="0" borderId="53">
      <alignment vertical="center"/>
    </xf>
    <xf numFmtId="164" fontId="14" fillId="5" borderId="53">
      <alignment horizontal="right" vertical="center"/>
    </xf>
    <xf numFmtId="0" fontId="12" fillId="63" borderId="50" applyNumberFormat="0" applyFont="0" applyAlignment="0" applyProtection="0"/>
    <xf numFmtId="0" fontId="53" fillId="59" borderId="51" applyNumberFormat="0" applyAlignment="0" applyProtection="0"/>
    <xf numFmtId="0" fontId="38" fillId="59" borderId="49" applyNumberFormat="0" applyAlignment="0" applyProtection="0"/>
    <xf numFmtId="0" fontId="12" fillId="0" borderId="53">
      <alignment vertical="center"/>
    </xf>
    <xf numFmtId="0" fontId="48" fillId="45" borderId="49" applyNumberFormat="0" applyAlignment="0" applyProtection="0"/>
    <xf numFmtId="0" fontId="53" fillId="59" borderId="51" applyNumberFormat="0" applyAlignment="0" applyProtection="0"/>
    <xf numFmtId="170" fontId="14" fillId="5" borderId="53">
      <alignment horizontal="right" vertical="center"/>
    </xf>
    <xf numFmtId="0" fontId="12" fillId="0" borderId="53">
      <alignment vertical="center"/>
    </xf>
    <xf numFmtId="164" fontId="14" fillId="5" borderId="53">
      <alignment horizontal="right" vertical="center"/>
    </xf>
    <xf numFmtId="170" fontId="12" fillId="0" borderId="53">
      <alignment vertical="center"/>
    </xf>
    <xf numFmtId="0" fontId="12" fillId="63" borderId="50" applyNumberFormat="0" applyFont="0" applyAlignment="0" applyProtection="0"/>
    <xf numFmtId="170" fontId="12" fillId="0" borderId="53">
      <alignment vertical="center"/>
    </xf>
    <xf numFmtId="0" fontId="55" fillId="0" borderId="52" applyNumberFormat="0" applyFill="0" applyAlignment="0" applyProtection="0"/>
    <xf numFmtId="0" fontId="53" fillId="59" borderId="51" applyNumberFormat="0" applyAlignment="0" applyProtection="0"/>
    <xf numFmtId="170" fontId="12" fillId="0" borderId="53">
      <alignment vertical="center"/>
    </xf>
    <xf numFmtId="164" fontId="14" fillId="5" borderId="53">
      <alignment horizontal="righ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0" fontId="14" fillId="5" borderId="53">
      <alignment horizontal="righ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48" fillId="45" borderId="49" applyNumberFormat="0" applyAlignment="0" applyProtection="0"/>
    <xf numFmtId="164" fontId="14" fillId="5" borderId="53">
      <alignment horizontal="right" vertical="center"/>
    </xf>
    <xf numFmtId="164" fontId="14" fillId="5" borderId="53">
      <alignment horizontal="right" vertical="center"/>
    </xf>
    <xf numFmtId="170" fontId="14" fillId="5" borderId="53">
      <alignment horizontal="right" vertical="center"/>
    </xf>
    <xf numFmtId="0" fontId="12" fillId="63" borderId="50" applyNumberFormat="0" applyFont="0" applyAlignment="0" applyProtection="0"/>
    <xf numFmtId="170" fontId="12" fillId="0" borderId="53">
      <alignment vertical="center"/>
    </xf>
    <xf numFmtId="0" fontId="53" fillId="59" borderId="51" applyNumberFormat="0" applyAlignment="0" applyProtection="0"/>
    <xf numFmtId="164" fontId="14" fillId="5" borderId="53">
      <alignment horizontal="right" vertical="center"/>
    </xf>
    <xf numFmtId="170" fontId="14" fillId="5" borderId="53">
      <alignment horizontal="right" vertical="center"/>
    </xf>
    <xf numFmtId="164" fontId="14" fillId="5" borderId="53">
      <alignment horizontal="right" vertical="center"/>
    </xf>
    <xf numFmtId="0" fontId="12" fillId="63" borderId="50" applyNumberFormat="0" applyFont="0" applyAlignment="0" applyProtection="0"/>
    <xf numFmtId="0" fontId="12" fillId="0" borderId="53">
      <alignment vertical="center"/>
    </xf>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0" fontId="12" fillId="0" borderId="53">
      <alignment vertical="center"/>
    </xf>
    <xf numFmtId="164" fontId="14" fillId="5" borderId="53">
      <alignment horizontal="right" vertical="center"/>
    </xf>
    <xf numFmtId="0" fontId="12" fillId="63" borderId="50" applyNumberFormat="0" applyFon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170" fontId="12" fillId="0" borderId="53">
      <alignment vertical="center"/>
    </xf>
    <xf numFmtId="0" fontId="12" fillId="0" borderId="53">
      <alignment vertical="center"/>
    </xf>
    <xf numFmtId="170" fontId="12" fillId="0" borderId="53">
      <alignment vertical="center"/>
    </xf>
    <xf numFmtId="164" fontId="14" fillId="5" borderId="53">
      <alignment horizontal="right" vertical="center"/>
    </xf>
    <xf numFmtId="170" fontId="14" fillId="5" borderId="53">
      <alignment horizontal="right" vertical="center"/>
    </xf>
    <xf numFmtId="170" fontId="14" fillId="5" borderId="53">
      <alignment horizontal="right" vertical="center"/>
    </xf>
    <xf numFmtId="170" fontId="14" fillId="5" borderId="53">
      <alignment horizontal="right" vertical="center"/>
    </xf>
    <xf numFmtId="164" fontId="14" fillId="5" borderId="53">
      <alignment horizontal="right" vertical="center"/>
    </xf>
    <xf numFmtId="0" fontId="48" fillId="45" borderId="49" applyNumberFormat="0" applyAlignment="0" applyProtection="0"/>
    <xf numFmtId="0" fontId="48" fillId="45" borderId="49" applyNumberFormat="0" applyAlignment="0" applyProtection="0"/>
    <xf numFmtId="0" fontId="38" fillId="59" borderId="49" applyNumberFormat="0" applyAlignment="0" applyProtection="0"/>
    <xf numFmtId="170" fontId="12" fillId="0" borderId="53">
      <alignmen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170" fontId="12" fillId="0" borderId="53">
      <alignment vertical="center"/>
    </xf>
    <xf numFmtId="0" fontId="12" fillId="0" borderId="53">
      <alignment vertical="center"/>
    </xf>
    <xf numFmtId="164" fontId="14" fillId="5" borderId="53">
      <alignment horizontal="righ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0" fontId="14" fillId="5" borderId="53">
      <alignment horizontal="right" vertical="center"/>
    </xf>
    <xf numFmtId="170" fontId="14" fillId="5" borderId="53">
      <alignment horizontal="right" vertical="center"/>
    </xf>
    <xf numFmtId="164" fontId="14" fillId="5" borderId="53">
      <alignment horizontal="right" vertical="center"/>
    </xf>
    <xf numFmtId="170" fontId="12" fillId="0" borderId="53">
      <alignment vertical="center"/>
    </xf>
    <xf numFmtId="0" fontId="12" fillId="0" borderId="53">
      <alignmen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53" fillId="59" borderId="51" applyNumberFormat="0" applyAlignment="0" applyProtection="0"/>
    <xf numFmtId="0" fontId="53" fillId="59" borderId="51" applyNumberFormat="0" applyAlignment="0" applyProtection="0"/>
    <xf numFmtId="164" fontId="14" fillId="5" borderId="53">
      <alignment horizontal="right" vertical="center"/>
    </xf>
    <xf numFmtId="0" fontId="38" fillId="59" borderId="49" applyNumberFormat="0" applyAlignment="0" applyProtection="0"/>
    <xf numFmtId="164" fontId="14" fillId="5" borderId="53">
      <alignment horizontal="right" vertical="center"/>
    </xf>
    <xf numFmtId="170" fontId="14" fillId="5" borderId="53">
      <alignment horizontal="right" vertical="center"/>
    </xf>
    <xf numFmtId="0" fontId="38" fillId="59" borderId="49" applyNumberFormat="0" applyAlignment="0" applyProtection="0"/>
    <xf numFmtId="0" fontId="12" fillId="63" borderId="50" applyNumberFormat="0" applyFont="0" applyAlignment="0" applyProtection="0"/>
    <xf numFmtId="164" fontId="14" fillId="5" borderId="53">
      <alignment horizontal="right" vertical="center"/>
    </xf>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170" fontId="14" fillId="5" borderId="53">
      <alignment horizontal="right" vertical="center"/>
    </xf>
    <xf numFmtId="0" fontId="53" fillId="59" borderId="51" applyNumberFormat="0" applyAlignment="0" applyProtection="0"/>
    <xf numFmtId="164"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0" fontId="48" fillId="45" borderId="49" applyNumberFormat="0" applyAlignment="0" applyProtection="0"/>
    <xf numFmtId="0" fontId="48" fillId="45" borderId="49" applyNumberFormat="0" applyAlignment="0" applyProtection="0"/>
    <xf numFmtId="164" fontId="14" fillId="5" borderId="53">
      <alignment horizontal="right" vertical="center"/>
    </xf>
    <xf numFmtId="0" fontId="38" fillId="59" borderId="49" applyNumberFormat="0" applyAlignment="0" applyProtection="0"/>
    <xf numFmtId="0" fontId="12" fillId="63" borderId="50" applyNumberFormat="0" applyFont="0" applyAlignment="0" applyProtection="0"/>
    <xf numFmtId="164" fontId="14" fillId="5" borderId="53">
      <alignment horizontal="right" vertical="center"/>
    </xf>
    <xf numFmtId="170" fontId="12" fillId="0" borderId="53">
      <alignment vertical="center"/>
    </xf>
    <xf numFmtId="0" fontId="12" fillId="63" borderId="50" applyNumberFormat="0" applyFont="0" applyAlignment="0" applyProtection="0"/>
    <xf numFmtId="0" fontId="55" fillId="0" borderId="52" applyNumberFormat="0" applyFill="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170" fontId="12" fillId="0" borderId="53">
      <alignment vertical="center"/>
    </xf>
    <xf numFmtId="0" fontId="12" fillId="63" borderId="50" applyNumberFormat="0" applyFont="0" applyAlignment="0" applyProtection="0"/>
    <xf numFmtId="0" fontId="38" fillId="59" borderId="49" applyNumberFormat="0" applyAlignment="0" applyProtection="0"/>
    <xf numFmtId="0" fontId="38" fillId="59" borderId="49" applyNumberFormat="0" applyAlignment="0" applyProtection="0"/>
    <xf numFmtId="0" fontId="55" fillId="0" borderId="52" applyNumberFormat="0" applyFill="0" applyAlignment="0" applyProtection="0"/>
    <xf numFmtId="164" fontId="14" fillId="5" borderId="53">
      <alignment horizontal="right" vertical="center"/>
    </xf>
    <xf numFmtId="0" fontId="48" fillId="45" borderId="49" applyNumberFormat="0" applyAlignment="0" applyProtection="0"/>
    <xf numFmtId="0" fontId="12" fillId="0" borderId="53">
      <alignment vertical="center"/>
    </xf>
    <xf numFmtId="0" fontId="12" fillId="0" borderId="53">
      <alignment vertical="center"/>
    </xf>
    <xf numFmtId="0" fontId="53" fillId="59" borderId="51" applyNumberFormat="0" applyAlignment="0" applyProtection="0"/>
    <xf numFmtId="164"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64" fontId="14" fillId="5" borderId="53">
      <alignment horizontal="right" vertical="center"/>
    </xf>
    <xf numFmtId="170" fontId="14" fillId="5" borderId="53">
      <alignment horizontal="right" vertical="center"/>
    </xf>
    <xf numFmtId="170" fontId="12" fillId="0" borderId="53">
      <alignment vertical="center"/>
    </xf>
    <xf numFmtId="0" fontId="53" fillId="59" borderId="51" applyNumberFormat="0" applyAlignment="0" applyProtection="0"/>
    <xf numFmtId="0" fontId="12" fillId="0" borderId="53">
      <alignment vertical="center"/>
    </xf>
    <xf numFmtId="0" fontId="12" fillId="63" borderId="50" applyNumberFormat="0" applyFont="0" applyAlignment="0" applyProtection="0"/>
    <xf numFmtId="0" fontId="38" fillId="59" borderId="49" applyNumberFormat="0" applyAlignment="0" applyProtection="0"/>
    <xf numFmtId="164" fontId="14" fillId="5" borderId="53">
      <alignment horizontal="right" vertical="center"/>
    </xf>
    <xf numFmtId="0" fontId="48" fillId="45" borderId="49" applyNumberFormat="0" applyAlignment="0" applyProtection="0"/>
    <xf numFmtId="0" fontId="38" fillId="59" borderId="49" applyNumberFormat="0" applyAlignment="0" applyProtection="0"/>
    <xf numFmtId="0" fontId="12" fillId="63" borderId="50" applyNumberFormat="0" applyFont="0" applyAlignment="0" applyProtection="0"/>
    <xf numFmtId="0" fontId="12" fillId="0" borderId="53">
      <alignment vertical="center"/>
    </xf>
    <xf numFmtId="164" fontId="14" fillId="5" borderId="53">
      <alignment horizontal="right" vertical="center"/>
    </xf>
    <xf numFmtId="170"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55" fillId="0" borderId="52" applyNumberFormat="0" applyFill="0" applyAlignment="0" applyProtection="0"/>
    <xf numFmtId="0" fontId="48" fillId="45" borderId="49" applyNumberFormat="0" applyAlignment="0" applyProtection="0"/>
    <xf numFmtId="0" fontId="48" fillId="45" borderId="49" applyNumberFormat="0" applyAlignment="0" applyProtection="0"/>
    <xf numFmtId="0" fontId="53" fillId="59" borderId="51" applyNumberFormat="0" applyAlignment="0" applyProtection="0"/>
    <xf numFmtId="0" fontId="53" fillId="59" borderId="51" applyNumberFormat="0" applyAlignment="0" applyProtection="0"/>
    <xf numFmtId="164" fontId="14" fillId="5" borderId="53">
      <alignment horizontal="right" vertical="center"/>
    </xf>
    <xf numFmtId="0" fontId="53" fillId="59" borderId="51" applyNumberFormat="0" applyAlignment="0" applyProtection="0"/>
    <xf numFmtId="0" fontId="55" fillId="0" borderId="52" applyNumberFormat="0" applyFill="0" applyAlignment="0" applyProtection="0"/>
    <xf numFmtId="170"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164" fontId="14" fillId="5" borderId="53">
      <alignment horizontal="right" vertical="center"/>
    </xf>
    <xf numFmtId="0" fontId="48" fillId="45" borderId="49" applyNumberFormat="0" applyAlignment="0" applyProtection="0"/>
    <xf numFmtId="0" fontId="12" fillId="0" borderId="53">
      <alignment vertical="center"/>
    </xf>
    <xf numFmtId="0" fontId="48" fillId="45" borderId="49" applyNumberFormat="0" applyAlignment="0" applyProtection="0"/>
    <xf numFmtId="0" fontId="38" fillId="59" borderId="49" applyNumberFormat="0" applyAlignment="0" applyProtection="0"/>
    <xf numFmtId="0" fontId="12" fillId="63" borderId="50" applyNumberFormat="0" applyFont="0" applyAlignment="0" applyProtection="0"/>
    <xf numFmtId="0" fontId="12" fillId="0" borderId="53">
      <alignment vertical="center"/>
    </xf>
    <xf numFmtId="0" fontId="12" fillId="0" borderId="53">
      <alignment vertical="center"/>
    </xf>
    <xf numFmtId="0" fontId="12" fillId="0" borderId="53">
      <alignment vertical="center"/>
    </xf>
    <xf numFmtId="164" fontId="14" fillId="5" borderId="53">
      <alignment horizontal="right" vertical="center"/>
    </xf>
    <xf numFmtId="164" fontId="14" fillId="5" borderId="53">
      <alignment horizontal="right" vertical="center"/>
    </xf>
    <xf numFmtId="170" fontId="14" fillId="5" borderId="53">
      <alignment horizontal="right" vertical="center"/>
    </xf>
    <xf numFmtId="0" fontId="38" fillId="59" borderId="49" applyNumberFormat="0" applyAlignment="0" applyProtection="0"/>
    <xf numFmtId="0" fontId="48" fillId="45" borderId="49" applyNumberFormat="0" applyAlignment="0" applyProtection="0"/>
    <xf numFmtId="170" fontId="14" fillId="5" borderId="53">
      <alignment horizontal="right" vertical="center"/>
    </xf>
    <xf numFmtId="164" fontId="14" fillId="5" borderId="53">
      <alignment horizontal="right" vertical="center"/>
    </xf>
    <xf numFmtId="0" fontId="53" fillId="59" borderId="51" applyNumberFormat="0" applyAlignment="0" applyProtection="0"/>
    <xf numFmtId="170" fontId="14" fillId="5" borderId="53">
      <alignment horizontal="right" vertical="center"/>
    </xf>
    <xf numFmtId="0" fontId="12" fillId="63" borderId="50" applyNumberFormat="0" applyFont="0" applyAlignment="0" applyProtection="0"/>
    <xf numFmtId="0" fontId="12" fillId="0" borderId="53">
      <alignment vertical="center"/>
    </xf>
    <xf numFmtId="0" fontId="55" fillId="0" borderId="52" applyNumberFormat="0" applyFill="0" applyAlignment="0" applyProtection="0"/>
    <xf numFmtId="0" fontId="12" fillId="0" borderId="53">
      <alignment vertical="center"/>
    </xf>
    <xf numFmtId="0" fontId="48" fillId="45" borderId="49" applyNumberFormat="0" applyAlignment="0" applyProtection="0"/>
    <xf numFmtId="0" fontId="55" fillId="0" borderId="52" applyNumberFormat="0" applyFill="0" applyAlignment="0" applyProtection="0"/>
    <xf numFmtId="170" fontId="12" fillId="0" borderId="53">
      <alignment vertical="center"/>
    </xf>
    <xf numFmtId="170" fontId="14" fillId="5" borderId="53">
      <alignment horizontal="right" vertical="center"/>
    </xf>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0" fontId="12" fillId="63" borderId="50" applyNumberFormat="0" applyFont="0" applyAlignment="0" applyProtection="0"/>
    <xf numFmtId="170" fontId="12" fillId="0" borderId="53">
      <alignment vertical="center"/>
    </xf>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0" fontId="48" fillId="45" borderId="49" applyNumberFormat="0" applyAlignment="0" applyProtection="0"/>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0" fontId="53" fillId="59" borderId="51" applyNumberFormat="0" applyAlignment="0" applyProtection="0"/>
    <xf numFmtId="0" fontId="53" fillId="59" borderId="51" applyNumberFormat="0" applyAlignment="0" applyProtection="0"/>
    <xf numFmtId="0" fontId="53" fillId="59" borderId="51" applyNumberFormat="0" applyAlignment="0" applyProtection="0"/>
    <xf numFmtId="0" fontId="48" fillId="45" borderId="49" applyNumberFormat="0" applyAlignment="0" applyProtection="0"/>
    <xf numFmtId="0" fontId="12" fillId="0" borderId="53">
      <alignment vertical="center"/>
    </xf>
    <xf numFmtId="0" fontId="53" fillId="59" borderId="51" applyNumberFormat="0" applyAlignment="0" applyProtection="0"/>
    <xf numFmtId="0" fontId="38" fillId="59" borderId="49" applyNumberFormat="0" applyAlignment="0" applyProtection="0"/>
    <xf numFmtId="0" fontId="55" fillId="0" borderId="52" applyNumberFormat="0" applyFill="0" applyAlignment="0" applyProtection="0"/>
    <xf numFmtId="0" fontId="12" fillId="63" borderId="50" applyNumberFormat="0" applyFont="0" applyAlignment="0" applyProtection="0"/>
    <xf numFmtId="170"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170" fontId="12" fillId="0" borderId="53">
      <alignment vertical="center"/>
    </xf>
    <xf numFmtId="0" fontId="38" fillId="59" borderId="49" applyNumberFormat="0" applyAlignment="0" applyProtection="0"/>
    <xf numFmtId="0" fontId="38" fillId="59" borderId="49" applyNumberFormat="0" applyAlignment="0" applyProtection="0"/>
    <xf numFmtId="164" fontId="14" fillId="5" borderId="53">
      <alignment horizontal="right" vertical="center"/>
    </xf>
    <xf numFmtId="0" fontId="53" fillId="59" borderId="51" applyNumberFormat="0" applyAlignment="0" applyProtection="0"/>
    <xf numFmtId="170" fontId="12" fillId="0" borderId="53">
      <alignment vertical="center"/>
    </xf>
    <xf numFmtId="0" fontId="12" fillId="0" borderId="53">
      <alignment vertical="center"/>
    </xf>
    <xf numFmtId="0" fontId="12" fillId="0" borderId="53">
      <alignment vertical="center"/>
    </xf>
    <xf numFmtId="164" fontId="14" fillId="5" borderId="53">
      <alignment horizontal="right" vertical="center"/>
    </xf>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170" fontId="12" fillId="0" borderId="53">
      <alignment vertical="center"/>
    </xf>
    <xf numFmtId="0" fontId="55" fillId="0" borderId="52" applyNumberFormat="0" applyFill="0" applyAlignment="0" applyProtection="0"/>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0" fontId="53" fillId="59" borderId="51" applyNumberFormat="0" applyAlignment="0" applyProtection="0"/>
    <xf numFmtId="0" fontId="48" fillId="45" borderId="49" applyNumberFormat="0" applyAlignment="0" applyProtection="0"/>
    <xf numFmtId="0" fontId="12" fillId="0" borderId="53">
      <alignment vertical="center"/>
    </xf>
    <xf numFmtId="170" fontId="14" fillId="5" borderId="53">
      <alignment horizontal="right" vertical="center"/>
    </xf>
    <xf numFmtId="0" fontId="55" fillId="0" borderId="52" applyNumberFormat="0" applyFill="0" applyAlignment="0" applyProtection="0"/>
    <xf numFmtId="170" fontId="12" fillId="0" borderId="53">
      <alignment vertical="center"/>
    </xf>
    <xf numFmtId="0" fontId="53" fillId="59" borderId="51" applyNumberFormat="0" applyAlignment="0" applyProtection="0"/>
    <xf numFmtId="0" fontId="55" fillId="0" borderId="52" applyNumberFormat="0" applyFill="0" applyAlignment="0" applyProtection="0"/>
    <xf numFmtId="0" fontId="55" fillId="0" borderId="52" applyNumberFormat="0" applyFill="0" applyAlignment="0" applyProtection="0"/>
    <xf numFmtId="164"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38" fillId="59" borderId="49" applyNumberFormat="0" applyAlignment="0" applyProtection="0"/>
    <xf numFmtId="164" fontId="14" fillId="5" borderId="53">
      <alignment horizontal="right" vertical="center"/>
    </xf>
    <xf numFmtId="170" fontId="14" fillId="5" borderId="53">
      <alignment horizontal="right" vertical="center"/>
    </xf>
    <xf numFmtId="0" fontId="12" fillId="0" borderId="53">
      <alignment vertical="center"/>
    </xf>
    <xf numFmtId="0" fontId="48" fillId="45" borderId="49" applyNumberFormat="0" applyAlignment="0" applyProtection="0"/>
    <xf numFmtId="170" fontId="12" fillId="0" borderId="53">
      <alignment vertical="center"/>
    </xf>
    <xf numFmtId="0" fontId="38" fillId="59" borderId="49" applyNumberFormat="0" applyAlignment="0" applyProtection="0"/>
    <xf numFmtId="164" fontId="14" fillId="5" borderId="53">
      <alignment horizontal="right" vertical="center"/>
    </xf>
    <xf numFmtId="164" fontId="14" fillId="5" borderId="53">
      <alignment horizontal="right" vertical="center"/>
    </xf>
    <xf numFmtId="170"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55" fillId="0" borderId="52" applyNumberFormat="0" applyFill="0" applyAlignment="0" applyProtection="0"/>
    <xf numFmtId="170" fontId="14" fillId="5" borderId="53">
      <alignment horizontal="right" vertical="center"/>
    </xf>
    <xf numFmtId="170" fontId="14" fillId="5" borderId="53">
      <alignment horizontal="right" vertical="center"/>
    </xf>
    <xf numFmtId="0" fontId="12" fillId="63" borderId="50" applyNumberFormat="0" applyFont="0" applyAlignment="0" applyProtection="0"/>
    <xf numFmtId="0" fontId="12" fillId="63" borderId="50" applyNumberFormat="0" applyFont="0" applyAlignment="0" applyProtection="0"/>
    <xf numFmtId="0" fontId="12" fillId="63" borderId="50" applyNumberFormat="0" applyFont="0" applyAlignment="0" applyProtection="0"/>
    <xf numFmtId="0" fontId="48" fillId="45" borderId="49" applyNumberFormat="0" applyAlignment="0" applyProtection="0"/>
    <xf numFmtId="170" fontId="14" fillId="5" borderId="53">
      <alignment horizontal="right" vertical="center"/>
    </xf>
    <xf numFmtId="0" fontId="53" fillId="59" borderId="51" applyNumberFormat="0" applyAlignment="0" applyProtection="0"/>
    <xf numFmtId="0" fontId="12" fillId="0" borderId="53">
      <alignment vertical="center"/>
    </xf>
    <xf numFmtId="0" fontId="12" fillId="0" borderId="53">
      <alignment vertical="center"/>
    </xf>
    <xf numFmtId="164" fontId="14" fillId="5" borderId="53">
      <alignment horizontal="right" vertical="center"/>
    </xf>
    <xf numFmtId="0" fontId="48" fillId="45" borderId="49" applyNumberFormat="0" applyAlignment="0" applyProtection="0"/>
    <xf numFmtId="0" fontId="55" fillId="0" borderId="52" applyNumberFormat="0" applyFill="0" applyAlignment="0" applyProtection="0"/>
    <xf numFmtId="170"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55" fillId="0" borderId="52" applyNumberFormat="0" applyFill="0" applyAlignment="0" applyProtection="0"/>
    <xf numFmtId="0" fontId="38" fillId="59" borderId="49" applyNumberFormat="0" applyAlignment="0" applyProtection="0"/>
    <xf numFmtId="164" fontId="14" fillId="5" borderId="53">
      <alignment horizontal="right" vertical="center"/>
    </xf>
    <xf numFmtId="0" fontId="12" fillId="63" borderId="50" applyNumberFormat="0" applyFon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0" fontId="48" fillId="45" borderId="49" applyNumberFormat="0" applyAlignment="0" applyProtection="0"/>
    <xf numFmtId="170" fontId="12" fillId="0" borderId="53">
      <alignment vertical="center"/>
    </xf>
    <xf numFmtId="0" fontId="38" fillId="59" borderId="49" applyNumberFormat="0" applyAlignment="0" applyProtection="0"/>
    <xf numFmtId="0" fontId="12" fillId="0" borderId="53">
      <alignment vertical="center"/>
    </xf>
    <xf numFmtId="164" fontId="14" fillId="5" borderId="53">
      <alignment horizontal="right" vertical="center"/>
    </xf>
    <xf numFmtId="0" fontId="12" fillId="0" borderId="53">
      <alignment vertical="center"/>
    </xf>
    <xf numFmtId="170" fontId="14" fillId="5" borderId="53">
      <alignment horizontal="right" vertical="center"/>
    </xf>
    <xf numFmtId="0" fontId="12" fillId="0" borderId="53">
      <alignment vertical="center"/>
    </xf>
    <xf numFmtId="0" fontId="55" fillId="0" borderId="52" applyNumberFormat="0" applyFill="0" applyAlignment="0" applyProtection="0"/>
    <xf numFmtId="170" fontId="12" fillId="0" borderId="53">
      <alignment vertical="center"/>
    </xf>
    <xf numFmtId="0" fontId="12" fillId="0" borderId="53">
      <alignment vertical="center"/>
    </xf>
    <xf numFmtId="0" fontId="38" fillId="59" borderId="49" applyNumberFormat="0" applyAlignment="0" applyProtection="0"/>
    <xf numFmtId="170" fontId="14" fillId="5" borderId="53">
      <alignment horizontal="right" vertical="center"/>
    </xf>
    <xf numFmtId="170" fontId="14" fillId="5" borderId="53">
      <alignment horizontal="right" vertical="center"/>
    </xf>
    <xf numFmtId="0" fontId="53" fillId="59" borderId="51" applyNumberFormat="0" applyAlignment="0" applyProtection="0"/>
    <xf numFmtId="164" fontId="14" fillId="5" borderId="53">
      <alignment horizontal="right" vertical="center"/>
    </xf>
    <xf numFmtId="0" fontId="48" fillId="45" borderId="49" applyNumberFormat="0" applyAlignment="0" applyProtection="0"/>
    <xf numFmtId="0" fontId="38" fillId="59" borderId="49" applyNumberFormat="0" applyAlignment="0" applyProtection="0"/>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12" fillId="0" borderId="53">
      <alignment vertical="center"/>
    </xf>
    <xf numFmtId="0" fontId="12" fillId="63" borderId="50" applyNumberFormat="0" applyFont="0" applyAlignment="0" applyProtection="0"/>
    <xf numFmtId="0" fontId="12" fillId="63" borderId="50" applyNumberFormat="0" applyFont="0" applyAlignment="0" applyProtection="0"/>
    <xf numFmtId="164" fontId="14" fillId="5" borderId="53">
      <alignment horizontal="right" vertical="center"/>
    </xf>
    <xf numFmtId="0" fontId="12" fillId="0" borderId="53">
      <alignment vertical="center"/>
    </xf>
    <xf numFmtId="0" fontId="55" fillId="0" borderId="52" applyNumberFormat="0" applyFill="0" applyAlignment="0" applyProtection="0"/>
    <xf numFmtId="0" fontId="12" fillId="0" borderId="53">
      <alignment vertical="center"/>
    </xf>
    <xf numFmtId="0" fontId="12" fillId="63" borderId="50" applyNumberFormat="0" applyFont="0" applyAlignment="0" applyProtection="0"/>
    <xf numFmtId="164" fontId="14" fillId="5" borderId="53">
      <alignment horizontal="right" vertical="center"/>
    </xf>
    <xf numFmtId="164"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12" fillId="63" borderId="50" applyNumberFormat="0" applyFont="0" applyAlignment="0" applyProtection="0"/>
    <xf numFmtId="170" fontId="14" fillId="5" borderId="53">
      <alignment horizontal="right" vertical="center"/>
    </xf>
    <xf numFmtId="164"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0" fontId="12" fillId="63" borderId="50" applyNumberFormat="0" applyFont="0" applyAlignment="0" applyProtection="0"/>
    <xf numFmtId="0" fontId="48" fillId="45" borderId="49" applyNumberFormat="0" applyAlignment="0" applyProtection="0"/>
    <xf numFmtId="170" fontId="12" fillId="0" borderId="53">
      <alignment vertical="center"/>
    </xf>
    <xf numFmtId="0" fontId="48" fillId="45" borderId="49" applyNumberFormat="0" applyAlignment="0" applyProtection="0"/>
    <xf numFmtId="164" fontId="14" fillId="5" borderId="53">
      <alignment horizontal="right" vertical="center"/>
    </xf>
    <xf numFmtId="0" fontId="12" fillId="63" borderId="50" applyNumberFormat="0" applyFont="0" applyAlignment="0" applyProtection="0"/>
    <xf numFmtId="0" fontId="38" fillId="59" borderId="49" applyNumberFormat="0" applyAlignment="0" applyProtection="0"/>
    <xf numFmtId="164" fontId="14" fillId="5" borderId="53">
      <alignment horizontal="right" vertical="center"/>
    </xf>
    <xf numFmtId="170" fontId="14" fillId="5" borderId="53">
      <alignment horizontal="right" vertical="center"/>
    </xf>
    <xf numFmtId="0" fontId="12" fillId="0" borderId="53">
      <alignment vertical="center"/>
    </xf>
    <xf numFmtId="0" fontId="12" fillId="63" borderId="50" applyNumberFormat="0" applyFont="0" applyAlignment="0" applyProtection="0"/>
    <xf numFmtId="164" fontId="14" fillId="5" borderId="53">
      <alignment horizontal="right" vertical="center"/>
    </xf>
    <xf numFmtId="170" fontId="12" fillId="0" borderId="53">
      <alignment vertical="center"/>
    </xf>
    <xf numFmtId="0" fontId="12" fillId="0" borderId="53">
      <alignment vertical="center"/>
    </xf>
    <xf numFmtId="0" fontId="53" fillId="59" borderId="51" applyNumberFormat="0" applyAlignment="0" applyProtection="0"/>
    <xf numFmtId="0" fontId="53" fillId="59" borderId="51" applyNumberFormat="0" applyAlignment="0" applyProtection="0"/>
    <xf numFmtId="0" fontId="48" fillId="45" borderId="49" applyNumberFormat="0" applyAlignment="0" applyProtection="0"/>
    <xf numFmtId="170" fontId="12" fillId="0" borderId="53">
      <alignment vertical="center"/>
    </xf>
    <xf numFmtId="0" fontId="53" fillId="59" borderId="51" applyNumberFormat="0" applyAlignment="0" applyProtection="0"/>
    <xf numFmtId="0" fontId="48" fillId="45" borderId="49" applyNumberFormat="0" applyAlignment="0" applyProtection="0"/>
    <xf numFmtId="0" fontId="12" fillId="0" borderId="53">
      <alignment vertical="center"/>
    </xf>
    <xf numFmtId="0" fontId="12" fillId="0" borderId="53">
      <alignment vertical="center"/>
    </xf>
    <xf numFmtId="0" fontId="12" fillId="63" borderId="50" applyNumberFormat="0" applyFont="0" applyAlignment="0" applyProtection="0"/>
    <xf numFmtId="0" fontId="48" fillId="45" borderId="49" applyNumberFormat="0" applyAlignment="0" applyProtection="0"/>
    <xf numFmtId="0" fontId="12" fillId="0" borderId="53">
      <alignment vertical="center"/>
    </xf>
    <xf numFmtId="0" fontId="48" fillId="45" borderId="49" applyNumberFormat="0" applyAlignment="0" applyProtection="0"/>
    <xf numFmtId="0" fontId="38" fillId="59" borderId="49" applyNumberFormat="0" applyAlignment="0" applyProtection="0"/>
    <xf numFmtId="0" fontId="12" fillId="63" borderId="50" applyNumberFormat="0" applyFont="0" applyAlignment="0" applyProtection="0"/>
    <xf numFmtId="164" fontId="14" fillId="5" borderId="53">
      <alignment horizontal="right" vertical="center"/>
    </xf>
    <xf numFmtId="170" fontId="12" fillId="0" borderId="53">
      <alignment vertical="center"/>
    </xf>
    <xf numFmtId="0" fontId="48" fillId="45" borderId="49" applyNumberFormat="0" applyAlignment="0" applyProtection="0"/>
    <xf numFmtId="0" fontId="53" fillId="59" borderId="51" applyNumberFormat="0" applyAlignment="0" applyProtection="0"/>
    <xf numFmtId="0" fontId="48" fillId="45" borderId="49" applyNumberFormat="0" applyAlignment="0" applyProtection="0"/>
    <xf numFmtId="0" fontId="12" fillId="0" borderId="53">
      <alignment vertical="center"/>
    </xf>
    <xf numFmtId="170" fontId="12" fillId="0" borderId="53">
      <alignment vertical="center"/>
    </xf>
    <xf numFmtId="170" fontId="12" fillId="0" borderId="53">
      <alignment vertical="center"/>
    </xf>
    <xf numFmtId="164" fontId="14" fillId="5" borderId="53">
      <alignment horizontal="right" vertical="center"/>
    </xf>
    <xf numFmtId="0" fontId="12" fillId="0" borderId="53">
      <alignment vertical="center"/>
    </xf>
    <xf numFmtId="0" fontId="48" fillId="45" borderId="49" applyNumberFormat="0" applyAlignment="0" applyProtection="0"/>
    <xf numFmtId="0" fontId="38" fillId="59" borderId="49" applyNumberFormat="0" applyAlignment="0" applyProtection="0"/>
    <xf numFmtId="0" fontId="12" fillId="63" borderId="50" applyNumberFormat="0" applyFont="0" applyAlignment="0" applyProtection="0"/>
    <xf numFmtId="0" fontId="38" fillId="59" borderId="49" applyNumberFormat="0" applyAlignment="0" applyProtection="0"/>
    <xf numFmtId="0" fontId="55" fillId="0" borderId="52" applyNumberFormat="0" applyFill="0" applyAlignment="0" applyProtection="0"/>
    <xf numFmtId="0" fontId="53" fillId="59" borderId="51" applyNumberFormat="0" applyAlignment="0" applyProtection="0"/>
    <xf numFmtId="0" fontId="55" fillId="0" borderId="52" applyNumberFormat="0" applyFill="0" applyAlignment="0" applyProtection="0"/>
    <xf numFmtId="0" fontId="48" fillId="45" borderId="49" applyNumberFormat="0" applyAlignment="0" applyProtection="0"/>
    <xf numFmtId="164" fontId="14" fillId="5" borderId="53">
      <alignment horizontal="right" vertical="center"/>
    </xf>
    <xf numFmtId="0" fontId="12" fillId="63" borderId="50" applyNumberFormat="0" applyFont="0" applyAlignment="0" applyProtection="0"/>
    <xf numFmtId="0" fontId="48" fillId="45" borderId="49" applyNumberFormat="0" applyAlignment="0" applyProtection="0"/>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0" fontId="12" fillId="63" borderId="50" applyNumberFormat="0" applyFont="0" applyAlignment="0" applyProtection="0"/>
    <xf numFmtId="0" fontId="38" fillId="59" borderId="49" applyNumberFormat="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164" fontId="14" fillId="5" borderId="53">
      <alignment horizontal="right" vertical="center"/>
    </xf>
    <xf numFmtId="0" fontId="55" fillId="0" borderId="52" applyNumberFormat="0" applyFill="0" applyAlignment="0" applyProtection="0"/>
    <xf numFmtId="0" fontId="12" fillId="0" borderId="53">
      <alignment vertical="center"/>
    </xf>
    <xf numFmtId="170" fontId="12" fillId="0" borderId="53">
      <alignment vertical="center"/>
    </xf>
    <xf numFmtId="0" fontId="38" fillId="59" borderId="49" applyNumberFormat="0" applyAlignment="0" applyProtection="0"/>
    <xf numFmtId="164" fontId="14" fillId="5" borderId="53">
      <alignment horizontal="right" vertical="center"/>
    </xf>
    <xf numFmtId="170" fontId="12" fillId="0" borderId="53">
      <alignment vertical="center"/>
    </xf>
    <xf numFmtId="0" fontId="53" fillId="59" borderId="51" applyNumberFormat="0" applyAlignment="0" applyProtection="0"/>
    <xf numFmtId="0" fontId="48" fillId="45" borderId="49" applyNumberFormat="0" applyAlignment="0" applyProtection="0"/>
    <xf numFmtId="0" fontId="12" fillId="0" borderId="53">
      <alignment vertical="center"/>
    </xf>
    <xf numFmtId="0" fontId="12" fillId="0" borderId="53">
      <alignment vertical="center"/>
    </xf>
    <xf numFmtId="0" fontId="38" fillId="59" borderId="49" applyNumberFormat="0" applyAlignment="0" applyProtection="0"/>
    <xf numFmtId="0" fontId="53" fillId="59" borderId="51" applyNumberFormat="0" applyAlignment="0" applyProtection="0"/>
    <xf numFmtId="0" fontId="53" fillId="59" borderId="51"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12" fillId="0" borderId="53">
      <alignment vertical="center"/>
    </xf>
    <xf numFmtId="170" fontId="14" fillId="5" borderId="53">
      <alignment horizontal="right" vertical="center"/>
    </xf>
    <xf numFmtId="0" fontId="55" fillId="0" borderId="52" applyNumberFormat="0" applyFill="0" applyAlignment="0" applyProtection="0"/>
    <xf numFmtId="164" fontId="14" fillId="5" borderId="53">
      <alignment horizontal="right" vertical="center"/>
    </xf>
    <xf numFmtId="0" fontId="53" fillId="59" borderId="51" applyNumberFormat="0" applyAlignment="0" applyProtection="0"/>
    <xf numFmtId="170" fontId="12" fillId="0" borderId="53">
      <alignment vertical="center"/>
    </xf>
    <xf numFmtId="164" fontId="14" fillId="5" borderId="53">
      <alignment horizontal="right" vertical="center"/>
    </xf>
    <xf numFmtId="0" fontId="12" fillId="0" borderId="53">
      <alignment vertical="center"/>
    </xf>
    <xf numFmtId="0" fontId="12" fillId="0" borderId="53">
      <alignment vertical="center"/>
    </xf>
    <xf numFmtId="170" fontId="14" fillId="5" borderId="53">
      <alignment horizontal="right" vertical="center"/>
    </xf>
    <xf numFmtId="0" fontId="12" fillId="0" borderId="53">
      <alignment vertical="center"/>
    </xf>
    <xf numFmtId="0" fontId="12" fillId="0" borderId="53">
      <alignment vertical="center"/>
    </xf>
    <xf numFmtId="0" fontId="55" fillId="0" borderId="52" applyNumberFormat="0" applyFill="0" applyAlignment="0" applyProtection="0"/>
    <xf numFmtId="0" fontId="55" fillId="0" borderId="52" applyNumberFormat="0" applyFill="0" applyAlignment="0" applyProtection="0"/>
    <xf numFmtId="0" fontId="12" fillId="63" borderId="50" applyNumberFormat="0" applyFont="0" applyAlignment="0" applyProtection="0"/>
    <xf numFmtId="170" fontId="12" fillId="0" borderId="53">
      <alignment vertical="center"/>
    </xf>
    <xf numFmtId="0" fontId="53" fillId="59" borderId="51" applyNumberFormat="0" applyAlignment="0" applyProtection="0"/>
    <xf numFmtId="164" fontId="14" fillId="5" borderId="53">
      <alignment horizontal="right" vertical="center"/>
    </xf>
    <xf numFmtId="170" fontId="14" fillId="5" borderId="53">
      <alignment horizontal="right" vertical="center"/>
    </xf>
    <xf numFmtId="0" fontId="38" fillId="59" borderId="49" applyNumberFormat="0" applyAlignment="0" applyProtection="0"/>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0" fontId="48" fillId="45" borderId="49" applyNumberFormat="0" applyAlignment="0" applyProtection="0"/>
    <xf numFmtId="164" fontId="14" fillId="5" borderId="53">
      <alignment horizontal="right" vertical="center"/>
    </xf>
    <xf numFmtId="170" fontId="14" fillId="5" borderId="53">
      <alignment horizontal="right" vertical="center"/>
    </xf>
    <xf numFmtId="0" fontId="12" fillId="63" borderId="50" applyNumberFormat="0" applyFont="0" applyAlignment="0" applyProtection="0"/>
    <xf numFmtId="0" fontId="48" fillId="45" borderId="49" applyNumberFormat="0" applyAlignment="0" applyProtection="0"/>
    <xf numFmtId="170" fontId="12" fillId="0" borderId="53">
      <alignment vertical="center"/>
    </xf>
    <xf numFmtId="0" fontId="48" fillId="45" borderId="49" applyNumberFormat="0" applyAlignment="0" applyProtection="0"/>
    <xf numFmtId="164" fontId="14" fillId="5" borderId="53">
      <alignment horizontal="right" vertical="center"/>
    </xf>
    <xf numFmtId="0" fontId="48" fillId="45" borderId="49" applyNumberFormat="0" applyAlignment="0" applyProtection="0"/>
    <xf numFmtId="0" fontId="55" fillId="0" borderId="52" applyNumberFormat="0" applyFill="0" applyAlignment="0" applyProtection="0"/>
    <xf numFmtId="0" fontId="38" fillId="59" borderId="49" applyNumberFormat="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170" fontId="12" fillId="0" borderId="53">
      <alignment vertical="center"/>
    </xf>
    <xf numFmtId="0" fontId="38" fillId="59" borderId="49" applyNumberFormat="0" applyAlignment="0" applyProtection="0"/>
    <xf numFmtId="170" fontId="14" fillId="5" borderId="53">
      <alignment horizontal="right" vertical="center"/>
    </xf>
    <xf numFmtId="164" fontId="14" fillId="5" borderId="53">
      <alignment horizontal="right" vertical="center"/>
    </xf>
    <xf numFmtId="0" fontId="48" fillId="45" borderId="49" applyNumberFormat="0" applyAlignment="0" applyProtection="0"/>
    <xf numFmtId="0" fontId="53" fillId="59" borderId="51" applyNumberFormat="0" applyAlignment="0" applyProtection="0"/>
    <xf numFmtId="0" fontId="12" fillId="0" borderId="53">
      <alignment vertical="center"/>
    </xf>
    <xf numFmtId="0" fontId="12" fillId="0" borderId="53">
      <alignment vertical="center"/>
    </xf>
    <xf numFmtId="0" fontId="55" fillId="0" borderId="52" applyNumberFormat="0" applyFill="0" applyAlignment="0" applyProtection="0"/>
    <xf numFmtId="0" fontId="12" fillId="0" borderId="53">
      <alignment vertical="center"/>
    </xf>
    <xf numFmtId="0" fontId="48" fillId="45" borderId="49" applyNumberFormat="0" applyAlignment="0" applyProtection="0"/>
    <xf numFmtId="0" fontId="55" fillId="0" borderId="52" applyNumberFormat="0" applyFill="0" applyAlignment="0" applyProtection="0"/>
    <xf numFmtId="0" fontId="12" fillId="0" borderId="53">
      <alignment vertical="center"/>
    </xf>
    <xf numFmtId="0" fontId="12" fillId="63" borderId="50" applyNumberFormat="0" applyFont="0" applyAlignment="0" applyProtection="0"/>
    <xf numFmtId="0" fontId="12" fillId="63" borderId="50" applyNumberFormat="0" applyFont="0" applyAlignment="0" applyProtection="0"/>
    <xf numFmtId="164" fontId="14" fillId="5" borderId="53">
      <alignment horizontal="right" vertical="center"/>
    </xf>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170" fontId="12" fillId="0" borderId="53">
      <alignment vertical="center"/>
    </xf>
    <xf numFmtId="0" fontId="53" fillId="59" borderId="51" applyNumberFormat="0" applyAlignment="0" applyProtection="0"/>
    <xf numFmtId="0" fontId="12" fillId="63" borderId="50" applyNumberFormat="0" applyFont="0" applyAlignment="0" applyProtection="0"/>
    <xf numFmtId="0" fontId="12" fillId="0" borderId="53">
      <alignment vertical="center"/>
    </xf>
    <xf numFmtId="0" fontId="38" fillId="59" borderId="49" applyNumberFormat="0" applyAlignment="0" applyProtection="0"/>
    <xf numFmtId="0" fontId="38" fillId="59" borderId="49" applyNumberFormat="0" applyAlignment="0" applyProtection="0"/>
    <xf numFmtId="170" fontId="12" fillId="0" borderId="53">
      <alignment vertical="center"/>
    </xf>
    <xf numFmtId="170" fontId="12" fillId="0" borderId="53">
      <alignment vertical="center"/>
    </xf>
    <xf numFmtId="170" fontId="12" fillId="0" borderId="53">
      <alignment vertical="center"/>
    </xf>
    <xf numFmtId="164" fontId="14" fillId="5" borderId="53">
      <alignment horizontal="right" vertical="center"/>
    </xf>
    <xf numFmtId="170" fontId="14" fillId="5" borderId="53">
      <alignment horizontal="right" vertical="center"/>
    </xf>
    <xf numFmtId="170" fontId="12" fillId="0" borderId="53">
      <alignment vertical="center"/>
    </xf>
    <xf numFmtId="170" fontId="12" fillId="0" borderId="53">
      <alignment vertical="center"/>
    </xf>
    <xf numFmtId="164" fontId="14" fillId="5" borderId="53">
      <alignment horizontal="right" vertical="center"/>
    </xf>
    <xf numFmtId="0" fontId="53" fillId="59" borderId="51" applyNumberFormat="0" applyAlignment="0" applyProtection="0"/>
    <xf numFmtId="0" fontId="53" fillId="59" borderId="51" applyNumberFormat="0" applyAlignment="0" applyProtection="0"/>
    <xf numFmtId="0" fontId="53" fillId="59" borderId="51" applyNumberFormat="0" applyAlignment="0" applyProtection="0"/>
    <xf numFmtId="0" fontId="12" fillId="0" borderId="53">
      <alignment vertical="center"/>
    </xf>
    <xf numFmtId="170" fontId="14" fillId="5" borderId="53">
      <alignment horizontal="right" vertical="center"/>
    </xf>
    <xf numFmtId="170" fontId="14" fillId="5" borderId="53">
      <alignment horizontal="right" vertical="center"/>
    </xf>
    <xf numFmtId="0" fontId="53" fillId="59" borderId="51" applyNumberFormat="0" applyAlignment="0" applyProtection="0"/>
    <xf numFmtId="0" fontId="48" fillId="45" borderId="49" applyNumberFormat="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164" fontId="14" fillId="5" borderId="53">
      <alignment horizontal="right" vertical="center"/>
    </xf>
    <xf numFmtId="0" fontId="12" fillId="0" borderId="53">
      <alignment vertical="center"/>
    </xf>
    <xf numFmtId="0" fontId="12" fillId="0" borderId="53">
      <alignment vertical="center"/>
    </xf>
    <xf numFmtId="164" fontId="14" fillId="5" borderId="53">
      <alignment horizontal="right" vertical="center"/>
    </xf>
    <xf numFmtId="0" fontId="48" fillId="45" borderId="49" applyNumberFormat="0" applyAlignment="0" applyProtection="0"/>
    <xf numFmtId="170" fontId="12" fillId="0" borderId="53">
      <alignment vertical="center"/>
    </xf>
    <xf numFmtId="0" fontId="53" fillId="59" borderId="51" applyNumberFormat="0" applyAlignment="0" applyProtection="0"/>
    <xf numFmtId="0" fontId="12" fillId="0" borderId="53">
      <alignment vertical="center"/>
    </xf>
    <xf numFmtId="0" fontId="53" fillId="59" borderId="51" applyNumberFormat="0" applyAlignment="0" applyProtection="0"/>
    <xf numFmtId="0" fontId="38" fillId="59" borderId="49" applyNumberFormat="0" applyAlignment="0" applyProtection="0"/>
    <xf numFmtId="0" fontId="12" fillId="63" borderId="50" applyNumberFormat="0" applyFont="0" applyAlignment="0" applyProtection="0"/>
    <xf numFmtId="170" fontId="12" fillId="0" borderId="53">
      <alignment vertical="center"/>
    </xf>
    <xf numFmtId="0" fontId="48" fillId="45" borderId="49" applyNumberFormat="0" applyAlignment="0" applyProtection="0"/>
    <xf numFmtId="0" fontId="12" fillId="0" borderId="53">
      <alignment vertical="center"/>
    </xf>
    <xf numFmtId="0" fontId="12" fillId="0" borderId="53">
      <alignment vertical="center"/>
    </xf>
    <xf numFmtId="0" fontId="48" fillId="45" borderId="49" applyNumberFormat="0" applyAlignment="0" applyProtection="0"/>
    <xf numFmtId="0" fontId="12" fillId="0" borderId="53">
      <alignment vertical="center"/>
    </xf>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0" fontId="53" fillId="59" borderId="51" applyNumberFormat="0" applyAlignment="0" applyProtection="0"/>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0" fontId="55" fillId="0" borderId="52" applyNumberFormat="0" applyFill="0" applyAlignment="0" applyProtection="0"/>
    <xf numFmtId="164" fontId="14" fillId="5" borderId="53">
      <alignment horizontal="right" vertical="center"/>
    </xf>
    <xf numFmtId="0" fontId="53" fillId="59" borderId="51" applyNumberFormat="0" applyAlignment="0" applyProtection="0"/>
    <xf numFmtId="0" fontId="38" fillId="59" borderId="49" applyNumberFormat="0" applyAlignment="0" applyProtection="0"/>
    <xf numFmtId="0" fontId="12" fillId="63" borderId="50" applyNumberFormat="0" applyFont="0" applyAlignment="0" applyProtection="0"/>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0" fontId="12" fillId="0" borderId="53">
      <alignment vertical="center"/>
    </xf>
    <xf numFmtId="0" fontId="12" fillId="63" borderId="50" applyNumberFormat="0" applyFont="0" applyAlignment="0" applyProtection="0"/>
    <xf numFmtId="164" fontId="14" fillId="5" borderId="53">
      <alignment horizontal="right" vertical="center"/>
    </xf>
    <xf numFmtId="164" fontId="14" fillId="5" borderId="53">
      <alignment horizontal="right" vertical="center"/>
    </xf>
    <xf numFmtId="0" fontId="55" fillId="0" borderId="52" applyNumberFormat="0" applyFill="0" applyAlignment="0" applyProtection="0"/>
    <xf numFmtId="170" fontId="14" fillId="5" borderId="53">
      <alignment horizontal="right" vertical="center"/>
    </xf>
    <xf numFmtId="170" fontId="12" fillId="0" borderId="53">
      <alignment vertical="center"/>
    </xf>
    <xf numFmtId="0" fontId="12" fillId="63" borderId="50" applyNumberFormat="0" applyFont="0" applyAlignment="0" applyProtection="0"/>
    <xf numFmtId="0" fontId="38" fillId="59" borderId="49" applyNumberFormat="0" applyAlignment="0" applyProtection="0"/>
    <xf numFmtId="0" fontId="12" fillId="0" borderId="53">
      <alignment vertical="center"/>
    </xf>
    <xf numFmtId="0" fontId="12" fillId="0" borderId="53">
      <alignment vertical="center"/>
    </xf>
    <xf numFmtId="0" fontId="12" fillId="63" borderId="50" applyNumberFormat="0" applyFont="0" applyAlignment="0" applyProtection="0"/>
    <xf numFmtId="0" fontId="55" fillId="0" borderId="52" applyNumberFormat="0" applyFill="0" applyAlignment="0" applyProtection="0"/>
    <xf numFmtId="0" fontId="12" fillId="0" borderId="53">
      <alignment vertical="center"/>
    </xf>
    <xf numFmtId="0" fontId="55" fillId="0" borderId="52" applyNumberFormat="0" applyFill="0" applyAlignment="0" applyProtection="0"/>
    <xf numFmtId="170" fontId="12" fillId="0" borderId="53">
      <alignment vertical="center"/>
    </xf>
    <xf numFmtId="170" fontId="14" fillId="5" borderId="53">
      <alignment horizontal="right" vertical="center"/>
    </xf>
    <xf numFmtId="0" fontId="53" fillId="59" borderId="51" applyNumberFormat="0" applyAlignment="0" applyProtection="0"/>
    <xf numFmtId="164" fontId="14" fillId="5" borderId="53">
      <alignment horizontal="right" vertical="center"/>
    </xf>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170" fontId="14" fillId="5" borderId="53">
      <alignment horizontal="right" vertical="center"/>
    </xf>
    <xf numFmtId="0" fontId="38" fillId="59" borderId="49" applyNumberFormat="0" applyAlignment="0" applyProtection="0"/>
    <xf numFmtId="164" fontId="14" fillId="5" borderId="53">
      <alignment horizontal="right" vertical="center"/>
    </xf>
    <xf numFmtId="170" fontId="14" fillId="5" borderId="53">
      <alignment horizontal="right" vertical="center"/>
    </xf>
    <xf numFmtId="170" fontId="12" fillId="0" borderId="53">
      <alignment vertical="center"/>
    </xf>
    <xf numFmtId="170"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164" fontId="14" fillId="5" borderId="53">
      <alignment horizontal="right" vertical="center"/>
    </xf>
    <xf numFmtId="0" fontId="48" fillId="45" borderId="49" applyNumberFormat="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0" fontId="48" fillId="45" borderId="49" applyNumberFormat="0" applyAlignment="0" applyProtection="0"/>
    <xf numFmtId="0" fontId="53" fillId="59" borderId="51" applyNumberFormat="0" applyAlignment="0" applyProtection="0"/>
    <xf numFmtId="170" fontId="14" fillId="5" borderId="53">
      <alignment horizontal="right" vertical="center"/>
    </xf>
    <xf numFmtId="0" fontId="12" fillId="0" borderId="53">
      <alignment vertical="center"/>
    </xf>
    <xf numFmtId="0" fontId="12" fillId="63" borderId="50" applyNumberFormat="0" applyFont="0" applyAlignment="0" applyProtection="0"/>
    <xf numFmtId="170" fontId="14" fillId="5" borderId="53">
      <alignment horizontal="right" vertical="center"/>
    </xf>
    <xf numFmtId="0" fontId="12" fillId="63" borderId="50" applyNumberFormat="0" applyFont="0" applyAlignment="0" applyProtection="0"/>
    <xf numFmtId="164" fontId="14" fillId="5" borderId="53">
      <alignment horizontal="right" vertical="center"/>
    </xf>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48" fillId="45" borderId="49" applyNumberFormat="0" applyAlignment="0" applyProtection="0"/>
    <xf numFmtId="0" fontId="38" fillId="59" borderId="49" applyNumberFormat="0" applyAlignment="0" applyProtection="0"/>
    <xf numFmtId="0" fontId="53" fillId="59" borderId="51" applyNumberFormat="0" applyAlignment="0" applyProtection="0"/>
    <xf numFmtId="0" fontId="12" fillId="0" borderId="53">
      <alignment vertical="center"/>
    </xf>
    <xf numFmtId="0" fontId="12" fillId="0" borderId="53">
      <alignment vertical="center"/>
    </xf>
    <xf numFmtId="0" fontId="53" fillId="59" borderId="51" applyNumberFormat="0" applyAlignment="0" applyProtection="0"/>
    <xf numFmtId="0" fontId="55" fillId="0" borderId="52" applyNumberFormat="0" applyFill="0" applyAlignment="0" applyProtection="0"/>
    <xf numFmtId="0" fontId="53" fillId="59" borderId="51" applyNumberFormat="0" applyAlignment="0" applyProtection="0"/>
    <xf numFmtId="0" fontId="55" fillId="0" borderId="52" applyNumberFormat="0" applyFill="0" applyAlignment="0" applyProtection="0"/>
    <xf numFmtId="0" fontId="12" fillId="0" borderId="53">
      <alignment vertical="center"/>
    </xf>
    <xf numFmtId="0" fontId="53" fillId="59" borderId="51" applyNumberFormat="0" applyAlignment="0" applyProtection="0"/>
    <xf numFmtId="0" fontId="12" fillId="0" borderId="53">
      <alignment vertical="center"/>
    </xf>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55" fillId="0" borderId="52" applyNumberFormat="0" applyFill="0" applyAlignment="0" applyProtection="0"/>
    <xf numFmtId="170" fontId="12" fillId="0" borderId="53">
      <alignment vertical="center"/>
    </xf>
    <xf numFmtId="0" fontId="38" fillId="59" borderId="49" applyNumberFormat="0" applyAlignment="0" applyProtection="0"/>
    <xf numFmtId="170"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170" fontId="12" fillId="0" borderId="53">
      <alignment vertical="center"/>
    </xf>
    <xf numFmtId="170" fontId="12" fillId="0" borderId="53">
      <alignment vertical="center"/>
    </xf>
    <xf numFmtId="0" fontId="48" fillId="45" borderId="49" applyNumberFormat="0" applyAlignment="0" applyProtection="0"/>
    <xf numFmtId="0" fontId="48" fillId="45" borderId="49" applyNumberFormat="0" applyAlignment="0" applyProtection="0"/>
    <xf numFmtId="0" fontId="12" fillId="0" borderId="53">
      <alignment vertical="center"/>
    </xf>
    <xf numFmtId="0" fontId="12" fillId="0" borderId="53">
      <alignment vertical="center"/>
    </xf>
    <xf numFmtId="0" fontId="48" fillId="45" borderId="49" applyNumberFormat="0" applyAlignment="0" applyProtection="0"/>
    <xf numFmtId="164" fontId="14" fillId="5" borderId="53">
      <alignment horizontal="right" vertical="center"/>
    </xf>
    <xf numFmtId="0" fontId="12" fillId="63" borderId="50" applyNumberFormat="0" applyFont="0" applyAlignment="0" applyProtection="0"/>
    <xf numFmtId="0" fontId="55" fillId="0" borderId="52" applyNumberFormat="0" applyFill="0" applyAlignment="0" applyProtection="0"/>
    <xf numFmtId="0" fontId="12" fillId="0" borderId="53">
      <alignment vertical="center"/>
    </xf>
    <xf numFmtId="0" fontId="55" fillId="0" borderId="52" applyNumberFormat="0" applyFill="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170" fontId="14" fillId="5" borderId="53">
      <alignment horizontal="right" vertical="center"/>
    </xf>
    <xf numFmtId="0" fontId="38" fillId="59" borderId="49" applyNumberFormat="0" applyAlignment="0" applyProtection="0"/>
    <xf numFmtId="0" fontId="12" fillId="0" borderId="53">
      <alignment vertical="center"/>
    </xf>
    <xf numFmtId="164" fontId="14" fillId="5" borderId="53">
      <alignment horizontal="right" vertical="center"/>
    </xf>
    <xf numFmtId="170" fontId="14" fillId="5" borderId="53">
      <alignment horizontal="right" vertical="center"/>
    </xf>
    <xf numFmtId="0" fontId="38" fillId="59" borderId="49" applyNumberFormat="0" applyAlignment="0" applyProtection="0"/>
    <xf numFmtId="0" fontId="12" fillId="0" borderId="53">
      <alignment vertical="center"/>
    </xf>
    <xf numFmtId="0" fontId="38" fillId="59" borderId="49" applyNumberFormat="0" applyAlignment="0" applyProtection="0"/>
    <xf numFmtId="164" fontId="14" fillId="5" borderId="53">
      <alignment horizontal="right" vertical="center"/>
    </xf>
    <xf numFmtId="0" fontId="53" fillId="59" borderId="51" applyNumberFormat="0" applyAlignment="0" applyProtection="0"/>
    <xf numFmtId="170" fontId="12" fillId="0" borderId="53">
      <alignment vertical="center"/>
    </xf>
    <xf numFmtId="0" fontId="12" fillId="63" borderId="50" applyNumberFormat="0" applyFont="0" applyAlignment="0" applyProtection="0"/>
    <xf numFmtId="0" fontId="12" fillId="63" borderId="50" applyNumberFormat="0" applyFont="0" applyAlignment="0" applyProtection="0"/>
    <xf numFmtId="0" fontId="55" fillId="0" borderId="52" applyNumberFormat="0" applyFill="0" applyAlignment="0" applyProtection="0"/>
    <xf numFmtId="0" fontId="12" fillId="0" borderId="53">
      <alignment vertical="center"/>
    </xf>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164" fontId="14" fillId="5" borderId="53">
      <alignment horizontal="right" vertical="center"/>
    </xf>
    <xf numFmtId="170" fontId="12" fillId="0" borderId="53">
      <alignmen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0" fontId="14" fillId="5" borderId="53">
      <alignment horizontal="righ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170" fontId="12" fillId="0" borderId="53">
      <alignment vertical="center"/>
    </xf>
    <xf numFmtId="0" fontId="12" fillId="0" borderId="53">
      <alignment vertical="center"/>
    </xf>
    <xf numFmtId="170" fontId="12" fillId="0" borderId="53">
      <alignment vertical="center"/>
    </xf>
    <xf numFmtId="164" fontId="14" fillId="5" borderId="53">
      <alignment horizontal="right" vertical="center"/>
    </xf>
    <xf numFmtId="170" fontId="14" fillId="5" borderId="53">
      <alignment horizontal="right" vertical="center"/>
    </xf>
    <xf numFmtId="170" fontId="14" fillId="5" borderId="53">
      <alignment horizontal="right" vertical="center"/>
    </xf>
    <xf numFmtId="170" fontId="14" fillId="5" borderId="53">
      <alignment horizontal="right" vertical="center"/>
    </xf>
    <xf numFmtId="164" fontId="14" fillId="5" borderId="53">
      <alignment horizontal="right" vertical="center"/>
    </xf>
    <xf numFmtId="0" fontId="48" fillId="45" borderId="49" applyNumberFormat="0" applyAlignment="0" applyProtection="0"/>
    <xf numFmtId="0" fontId="48" fillId="45" borderId="49" applyNumberFormat="0" applyAlignment="0" applyProtection="0"/>
    <xf numFmtId="0" fontId="38" fillId="59" borderId="49" applyNumberFormat="0" applyAlignment="0" applyProtection="0"/>
    <xf numFmtId="170" fontId="12" fillId="0" borderId="53">
      <alignmen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170" fontId="12" fillId="0" borderId="53">
      <alignment vertical="center"/>
    </xf>
    <xf numFmtId="0" fontId="12" fillId="0" borderId="53">
      <alignment vertical="center"/>
    </xf>
    <xf numFmtId="164" fontId="14" fillId="5" borderId="53">
      <alignment horizontal="righ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0" fontId="14" fillId="5" borderId="53">
      <alignment horizontal="right" vertical="center"/>
    </xf>
    <xf numFmtId="170" fontId="14" fillId="5" borderId="53">
      <alignment horizontal="right" vertical="center"/>
    </xf>
    <xf numFmtId="164" fontId="14" fillId="5" borderId="53">
      <alignment horizontal="right" vertical="center"/>
    </xf>
    <xf numFmtId="170" fontId="12" fillId="0" borderId="53">
      <alignment vertical="center"/>
    </xf>
    <xf numFmtId="0" fontId="12" fillId="0" borderId="53">
      <alignmen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170" fontId="12" fillId="0" borderId="53">
      <alignment vertical="center"/>
    </xf>
    <xf numFmtId="164" fontId="14" fillId="5" borderId="53">
      <alignment horizontal="right" vertical="center"/>
    </xf>
    <xf numFmtId="0" fontId="12" fillId="0" borderId="53">
      <alignment vertical="center"/>
    </xf>
    <xf numFmtId="0" fontId="55" fillId="0" borderId="52" applyNumberFormat="0" applyFill="0" applyAlignment="0" applyProtection="0"/>
    <xf numFmtId="0" fontId="55" fillId="0" borderId="52" applyNumberFormat="0" applyFill="0" applyAlignment="0" applyProtection="0"/>
    <xf numFmtId="0" fontId="55" fillId="0" borderId="52" applyNumberFormat="0" applyFill="0" applyAlignment="0" applyProtection="0"/>
    <xf numFmtId="0" fontId="55" fillId="0" borderId="52" applyNumberFormat="0" applyFill="0" applyAlignment="0" applyProtection="0"/>
    <xf numFmtId="0" fontId="48" fillId="45" borderId="49"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48" fillId="45" borderId="49" applyNumberFormat="0" applyAlignment="0" applyProtection="0"/>
    <xf numFmtId="0" fontId="12" fillId="0" borderId="53">
      <alignment vertical="center"/>
    </xf>
    <xf numFmtId="0" fontId="55" fillId="0" borderId="52" applyNumberFormat="0" applyFill="0" applyAlignment="0" applyProtection="0"/>
    <xf numFmtId="164" fontId="14" fillId="5" borderId="53">
      <alignment horizontal="right" vertical="center"/>
    </xf>
    <xf numFmtId="0" fontId="12" fillId="0" borderId="53">
      <alignment vertical="center"/>
    </xf>
    <xf numFmtId="164" fontId="14" fillId="5" borderId="53">
      <alignment horizontal="right" vertical="center"/>
    </xf>
    <xf numFmtId="170" fontId="12" fillId="0" borderId="53">
      <alignment vertical="center"/>
    </xf>
    <xf numFmtId="0" fontId="48" fillId="45" borderId="49" applyNumberFormat="0" applyAlignment="0" applyProtection="0"/>
    <xf numFmtId="0" fontId="55" fillId="0" borderId="52" applyNumberFormat="0" applyFill="0" applyAlignment="0" applyProtection="0"/>
    <xf numFmtId="0" fontId="48" fillId="45" borderId="49" applyNumberFormat="0" applyAlignment="0" applyProtection="0"/>
    <xf numFmtId="0" fontId="38" fillId="59" borderId="49" applyNumberFormat="0" applyAlignment="0" applyProtection="0"/>
    <xf numFmtId="164" fontId="14" fillId="5" borderId="53">
      <alignment horizontal="right" vertical="center"/>
    </xf>
    <xf numFmtId="0" fontId="48" fillId="45" borderId="49" applyNumberFormat="0" applyAlignment="0" applyProtection="0"/>
    <xf numFmtId="0" fontId="38" fillId="59" borderId="49" applyNumberFormat="0" applyAlignment="0" applyProtection="0"/>
    <xf numFmtId="164" fontId="14" fillId="5" borderId="53">
      <alignment horizontal="right" vertical="center"/>
    </xf>
    <xf numFmtId="0" fontId="12" fillId="63" borderId="50" applyNumberFormat="0" applyFont="0" applyAlignment="0" applyProtection="0"/>
    <xf numFmtId="0" fontId="12" fillId="63" borderId="50" applyNumberFormat="0" applyFont="0" applyAlignment="0" applyProtection="0"/>
    <xf numFmtId="0" fontId="48" fillId="45" borderId="49" applyNumberFormat="0" applyAlignment="0" applyProtection="0"/>
    <xf numFmtId="0" fontId="48" fillId="45" borderId="49" applyNumberFormat="0" applyAlignment="0" applyProtection="0"/>
    <xf numFmtId="0" fontId="38" fillId="59" borderId="49" applyNumberFormat="0" applyAlignment="0" applyProtection="0"/>
    <xf numFmtId="170" fontId="12" fillId="0" borderId="53">
      <alignment vertical="center"/>
    </xf>
    <xf numFmtId="164" fontId="14" fillId="5" borderId="53">
      <alignment horizontal="right" vertical="center"/>
    </xf>
    <xf numFmtId="0" fontId="53" fillId="59" borderId="51" applyNumberFormat="0" applyAlignment="0" applyProtection="0"/>
    <xf numFmtId="0" fontId="53" fillId="59" borderId="51" applyNumberFormat="0" applyAlignment="0" applyProtection="0"/>
    <xf numFmtId="0" fontId="48" fillId="45" borderId="49" applyNumberFormat="0" applyAlignment="0" applyProtection="0"/>
    <xf numFmtId="164" fontId="14" fillId="5" borderId="53">
      <alignment horizontal="right" vertical="center"/>
    </xf>
    <xf numFmtId="170" fontId="14" fillId="5" borderId="53">
      <alignment horizontal="right" vertical="center"/>
    </xf>
    <xf numFmtId="0" fontId="48" fillId="45" borderId="49" applyNumberFormat="0" applyAlignment="0" applyProtection="0"/>
    <xf numFmtId="170" fontId="12" fillId="0" borderId="53">
      <alignment vertical="center"/>
    </xf>
    <xf numFmtId="0" fontId="12" fillId="63" borderId="50" applyNumberFormat="0" applyFont="0" applyAlignment="0" applyProtection="0"/>
    <xf numFmtId="170" fontId="14" fillId="5" borderId="53">
      <alignment horizontal="right" vertical="center"/>
    </xf>
    <xf numFmtId="0" fontId="53" fillId="59" borderId="51" applyNumberFormat="0" applyAlignment="0" applyProtection="0"/>
    <xf numFmtId="170" fontId="12" fillId="0" borderId="53">
      <alignment vertical="center"/>
    </xf>
    <xf numFmtId="0" fontId="12" fillId="0" borderId="53">
      <alignment vertical="center"/>
    </xf>
    <xf numFmtId="0" fontId="12" fillId="63" borderId="50" applyNumberFormat="0" applyFont="0" applyAlignment="0" applyProtection="0"/>
    <xf numFmtId="0" fontId="12" fillId="0" borderId="53">
      <alignment vertical="center"/>
    </xf>
    <xf numFmtId="170" fontId="14" fillId="5" borderId="53">
      <alignment horizontal="right" vertical="center"/>
    </xf>
    <xf numFmtId="0" fontId="12" fillId="0" borderId="53">
      <alignment vertical="center"/>
    </xf>
    <xf numFmtId="0" fontId="12" fillId="0" borderId="53">
      <alignment vertical="center"/>
    </xf>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53" fillId="59" borderId="51" applyNumberFormat="0" applyAlignment="0" applyProtection="0"/>
    <xf numFmtId="0" fontId="53" fillId="59" borderId="51" applyNumberFormat="0" applyAlignment="0" applyProtection="0"/>
    <xf numFmtId="164" fontId="14" fillId="5" borderId="53">
      <alignment horizontal="right" vertical="center"/>
    </xf>
    <xf numFmtId="0" fontId="53" fillId="59" borderId="51" applyNumberFormat="0" applyAlignment="0" applyProtection="0"/>
    <xf numFmtId="164" fontId="14" fillId="5" borderId="53">
      <alignment horizontal="right" vertical="center"/>
    </xf>
    <xf numFmtId="0" fontId="38" fillId="59" borderId="49" applyNumberFormat="0" applyAlignment="0" applyProtection="0"/>
    <xf numFmtId="0" fontId="12" fillId="63" borderId="50" applyNumberFormat="0" applyFont="0" applyAlignment="0" applyProtection="0"/>
    <xf numFmtId="0" fontId="38" fillId="59" borderId="49" applyNumberFormat="0" applyAlignment="0" applyProtection="0"/>
    <xf numFmtId="164" fontId="14" fillId="5" borderId="53">
      <alignment horizontal="right" vertical="center"/>
    </xf>
    <xf numFmtId="164" fontId="14" fillId="5" borderId="53">
      <alignment horizontal="right" vertical="center"/>
    </xf>
    <xf numFmtId="0" fontId="12" fillId="0" borderId="53">
      <alignment vertical="center"/>
    </xf>
    <xf numFmtId="170" fontId="12" fillId="0" borderId="53">
      <alignment vertical="center"/>
    </xf>
    <xf numFmtId="0" fontId="12" fillId="0" borderId="53">
      <alignment vertical="center"/>
    </xf>
    <xf numFmtId="0" fontId="55" fillId="0" borderId="52" applyNumberFormat="0" applyFill="0" applyAlignment="0" applyProtection="0"/>
    <xf numFmtId="164" fontId="14" fillId="5" borderId="53">
      <alignment horizontal="right" vertical="center"/>
    </xf>
    <xf numFmtId="0" fontId="48" fillId="45"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48" fillId="45" borderId="49" applyNumberFormat="0" applyAlignment="0" applyProtection="0"/>
    <xf numFmtId="164" fontId="14" fillId="5" borderId="53">
      <alignment horizontal="right" vertical="center"/>
    </xf>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0" fontId="12" fillId="0" borderId="53">
      <alignment vertical="center"/>
    </xf>
    <xf numFmtId="164" fontId="14" fillId="5" borderId="53">
      <alignment horizontal="right" vertical="center"/>
    </xf>
    <xf numFmtId="0" fontId="48" fillId="45" borderId="49" applyNumberFormat="0" applyAlignment="0" applyProtection="0"/>
    <xf numFmtId="170" fontId="14" fillId="5" borderId="53">
      <alignment horizontal="right" vertical="center"/>
    </xf>
    <xf numFmtId="0" fontId="48" fillId="45" borderId="49"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53" fillId="59" borderId="51" applyNumberFormat="0" applyAlignment="0" applyProtection="0"/>
    <xf numFmtId="164" fontId="14" fillId="5" borderId="53">
      <alignment horizontal="right" vertical="center"/>
    </xf>
    <xf numFmtId="0" fontId="38" fillId="59" borderId="49" applyNumberFormat="0" applyAlignment="0" applyProtection="0"/>
    <xf numFmtId="164" fontId="14" fillId="5" borderId="53">
      <alignment horizontal="right" vertical="center"/>
    </xf>
    <xf numFmtId="164" fontId="14" fillId="5" borderId="53">
      <alignment horizontal="right" vertical="center"/>
    </xf>
    <xf numFmtId="0" fontId="38" fillId="59" borderId="49" applyNumberFormat="0" applyAlignment="0" applyProtection="0"/>
    <xf numFmtId="0" fontId="12" fillId="0" borderId="53">
      <alignment vertical="center"/>
    </xf>
    <xf numFmtId="0" fontId="12" fillId="63" borderId="50" applyNumberFormat="0" applyFont="0" applyAlignment="0" applyProtection="0"/>
    <xf numFmtId="0" fontId="55" fillId="0" borderId="52" applyNumberFormat="0" applyFill="0" applyAlignment="0" applyProtection="0"/>
    <xf numFmtId="0" fontId="48" fillId="45" borderId="49" applyNumberFormat="0" applyAlignment="0" applyProtection="0"/>
    <xf numFmtId="0" fontId="12" fillId="0" borderId="53">
      <alignment vertical="center"/>
    </xf>
    <xf numFmtId="0" fontId="55" fillId="0" borderId="52" applyNumberFormat="0" applyFill="0" applyAlignment="0" applyProtection="0"/>
    <xf numFmtId="0" fontId="38" fillId="59" borderId="49"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164" fontId="14" fillId="5" borderId="53">
      <alignment horizontal="right" vertical="center"/>
    </xf>
    <xf numFmtId="0" fontId="12" fillId="0" borderId="53">
      <alignment vertical="center"/>
    </xf>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0" fontId="38" fillId="59" borderId="49" applyNumberFormat="0" applyAlignment="0" applyProtection="0"/>
    <xf numFmtId="0" fontId="12" fillId="0" borderId="53">
      <alignment vertical="center"/>
    </xf>
    <xf numFmtId="170" fontId="14" fillId="5" borderId="53">
      <alignment horizontal="right" vertical="center"/>
    </xf>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170" fontId="12" fillId="0" borderId="53">
      <alignment vertical="center"/>
    </xf>
    <xf numFmtId="0" fontId="12" fillId="0" borderId="53">
      <alignment vertical="center"/>
    </xf>
    <xf numFmtId="170" fontId="12" fillId="0" borderId="53">
      <alignment vertical="center"/>
    </xf>
    <xf numFmtId="164" fontId="14" fillId="5" borderId="53">
      <alignment horizontal="right" vertical="center"/>
    </xf>
    <xf numFmtId="170" fontId="14" fillId="5" borderId="53">
      <alignment horizontal="right" vertical="center"/>
    </xf>
    <xf numFmtId="170" fontId="14" fillId="5" borderId="53">
      <alignment horizontal="right" vertical="center"/>
    </xf>
    <xf numFmtId="170" fontId="14" fillId="5" borderId="53">
      <alignment horizontal="right" vertical="center"/>
    </xf>
    <xf numFmtId="164" fontId="14" fillId="5" borderId="53">
      <alignment horizontal="right" vertical="center"/>
    </xf>
    <xf numFmtId="0" fontId="48" fillId="45" borderId="49" applyNumberFormat="0" applyAlignment="0" applyProtection="0"/>
    <xf numFmtId="0" fontId="48" fillId="45" borderId="49" applyNumberFormat="0" applyAlignment="0" applyProtection="0"/>
    <xf numFmtId="0" fontId="38" fillId="59" borderId="49" applyNumberFormat="0" applyAlignment="0" applyProtection="0"/>
    <xf numFmtId="170" fontId="12" fillId="0" borderId="53">
      <alignmen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0" fontId="12" fillId="0" borderId="53">
      <alignment vertical="center"/>
    </xf>
    <xf numFmtId="164" fontId="14" fillId="5" borderId="53">
      <alignment horizontal="right" vertical="center"/>
    </xf>
    <xf numFmtId="0" fontId="48" fillId="45" borderId="49" applyNumberFormat="0" applyAlignment="0" applyProtection="0"/>
    <xf numFmtId="170" fontId="14" fillId="5" borderId="53">
      <alignment horizontal="right" vertical="center"/>
    </xf>
    <xf numFmtId="0" fontId="48" fillId="45" borderId="49" applyNumberFormat="0" applyAlignment="0" applyProtection="0"/>
    <xf numFmtId="164"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0" fontId="53" fillId="59" borderId="51" applyNumberFormat="0" applyAlignment="0" applyProtection="0"/>
    <xf numFmtId="0" fontId="38" fillId="59" borderId="49" applyNumberFormat="0" applyAlignment="0" applyProtection="0"/>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53" fillId="59" borderId="51" applyNumberFormat="0" applyAlignment="0" applyProtection="0"/>
    <xf numFmtId="0" fontId="38" fillId="59" borderId="49" applyNumberFormat="0" applyAlignment="0" applyProtection="0"/>
    <xf numFmtId="0" fontId="38" fillId="59" borderId="49" applyNumberFormat="0" applyAlignment="0" applyProtection="0"/>
    <xf numFmtId="0" fontId="12" fillId="63" borderId="50" applyNumberFormat="0" applyFont="0" applyAlignment="0" applyProtection="0"/>
    <xf numFmtId="0" fontId="48" fillId="45" borderId="49" applyNumberFormat="0" applyAlignment="0" applyProtection="0"/>
    <xf numFmtId="170" fontId="12" fillId="0" borderId="53">
      <alignment vertical="center"/>
    </xf>
    <xf numFmtId="0" fontId="38" fillId="59" borderId="49" applyNumberFormat="0" applyAlignment="0" applyProtection="0"/>
    <xf numFmtId="164" fontId="14" fillId="5" borderId="53">
      <alignment horizontal="right" vertical="center"/>
    </xf>
    <xf numFmtId="0" fontId="12" fillId="63" borderId="50" applyNumberFormat="0" applyFont="0" applyAlignment="0" applyProtection="0"/>
    <xf numFmtId="0" fontId="12" fillId="0" borderId="53">
      <alignment vertical="center"/>
    </xf>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170" fontId="12" fillId="0" borderId="53">
      <alignment vertical="center"/>
    </xf>
    <xf numFmtId="0" fontId="12" fillId="0" borderId="53">
      <alignment vertical="center"/>
    </xf>
    <xf numFmtId="170" fontId="12" fillId="0" borderId="53">
      <alignment vertical="center"/>
    </xf>
    <xf numFmtId="164" fontId="14" fillId="5" borderId="53">
      <alignment horizontal="right" vertical="center"/>
    </xf>
    <xf numFmtId="170" fontId="14" fillId="5" borderId="53">
      <alignment horizontal="right" vertical="center"/>
    </xf>
    <xf numFmtId="170" fontId="14" fillId="5" borderId="53">
      <alignment horizontal="right" vertical="center"/>
    </xf>
    <xf numFmtId="170" fontId="14" fillId="5" borderId="53">
      <alignment horizontal="right" vertical="center"/>
    </xf>
    <xf numFmtId="164" fontId="14" fillId="5" borderId="53">
      <alignment horizontal="right" vertical="center"/>
    </xf>
    <xf numFmtId="0" fontId="48" fillId="45" borderId="49" applyNumberFormat="0" applyAlignment="0" applyProtection="0"/>
    <xf numFmtId="0" fontId="48" fillId="45" borderId="49" applyNumberFormat="0" applyAlignment="0" applyProtection="0"/>
    <xf numFmtId="0" fontId="38" fillId="59" borderId="49" applyNumberFormat="0" applyAlignment="0" applyProtection="0"/>
    <xf numFmtId="170" fontId="12" fillId="0" borderId="53">
      <alignmen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0" fontId="48" fillId="45" borderId="49" applyNumberFormat="0" applyAlignment="0" applyProtection="0"/>
    <xf numFmtId="170" fontId="12" fillId="0" borderId="53">
      <alignment vertical="center"/>
    </xf>
    <xf numFmtId="0" fontId="12" fillId="0" borderId="53">
      <alignment vertical="center"/>
    </xf>
    <xf numFmtId="170" fontId="12" fillId="0" borderId="53">
      <alignment vertical="center"/>
    </xf>
    <xf numFmtId="0" fontId="12" fillId="63" borderId="50" applyNumberFormat="0" applyFont="0" applyAlignment="0" applyProtection="0"/>
    <xf numFmtId="0" fontId="55" fillId="0" borderId="52" applyNumberFormat="0" applyFill="0" applyAlignment="0" applyProtection="0"/>
    <xf numFmtId="0" fontId="12" fillId="63" borderId="50" applyNumberFormat="0" applyFont="0" applyAlignment="0" applyProtection="0"/>
    <xf numFmtId="170" fontId="12" fillId="0" borderId="53">
      <alignment vertical="center"/>
    </xf>
    <xf numFmtId="0" fontId="12" fillId="0" borderId="53">
      <alignment vertical="center"/>
    </xf>
    <xf numFmtId="164" fontId="14" fillId="5" borderId="53">
      <alignment horizontal="right" vertical="center"/>
    </xf>
    <xf numFmtId="164" fontId="14" fillId="5" borderId="53">
      <alignment horizontal="right" vertical="center"/>
    </xf>
    <xf numFmtId="170"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0" fontId="12" fillId="0" borderId="53">
      <alignment vertical="center"/>
    </xf>
    <xf numFmtId="0" fontId="38" fillId="59" borderId="49" applyNumberFormat="0" applyAlignment="0" applyProtection="0"/>
    <xf numFmtId="0" fontId="12" fillId="0" borderId="53">
      <alignment vertical="center"/>
    </xf>
    <xf numFmtId="170" fontId="12" fillId="0" borderId="53">
      <alignment vertical="center"/>
    </xf>
    <xf numFmtId="170" fontId="12" fillId="0" borderId="53">
      <alignment vertical="center"/>
    </xf>
    <xf numFmtId="164" fontId="14" fillId="5" borderId="53">
      <alignment horizontal="right" vertical="center"/>
    </xf>
    <xf numFmtId="170" fontId="12" fillId="0" borderId="53">
      <alignment vertical="center"/>
    </xf>
    <xf numFmtId="0" fontId="12" fillId="0" borderId="53">
      <alignment vertical="center"/>
    </xf>
    <xf numFmtId="164" fontId="14" fillId="5" borderId="53">
      <alignment horizontal="right" vertical="center"/>
    </xf>
    <xf numFmtId="0" fontId="12" fillId="0" borderId="53">
      <alignment vertical="center"/>
    </xf>
    <xf numFmtId="164" fontId="14" fillId="5" borderId="53">
      <alignment horizontal="right" vertical="center"/>
    </xf>
    <xf numFmtId="0" fontId="38" fillId="59" borderId="49" applyNumberFormat="0" applyAlignment="0" applyProtection="0"/>
    <xf numFmtId="164" fontId="14" fillId="5" borderId="53">
      <alignment horizontal="right" vertical="center"/>
    </xf>
    <xf numFmtId="164" fontId="14" fillId="5" borderId="53">
      <alignment horizontal="right" vertical="center"/>
    </xf>
    <xf numFmtId="0" fontId="38" fillId="59" borderId="49" applyNumberFormat="0" applyAlignment="0" applyProtection="0"/>
    <xf numFmtId="0" fontId="12" fillId="63" borderId="50" applyNumberFormat="0" applyFont="0" applyAlignment="0" applyProtection="0"/>
    <xf numFmtId="164" fontId="14" fillId="5" borderId="53">
      <alignment horizontal="right" vertical="center"/>
    </xf>
    <xf numFmtId="164" fontId="14" fillId="5" borderId="53">
      <alignment horizontal="right" vertical="center"/>
    </xf>
    <xf numFmtId="170" fontId="14" fillId="5" borderId="53">
      <alignment horizontal="right" vertical="center"/>
    </xf>
    <xf numFmtId="164" fontId="14" fillId="5" borderId="53">
      <alignment horizontal="righ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55" fillId="0" borderId="52" applyNumberFormat="0" applyFill="0" applyAlignment="0" applyProtection="0"/>
    <xf numFmtId="0" fontId="48" fillId="45" borderId="49" applyNumberFormat="0" applyAlignment="0" applyProtection="0"/>
    <xf numFmtId="0" fontId="48" fillId="45" borderId="49" applyNumberFormat="0" applyAlignment="0" applyProtection="0"/>
    <xf numFmtId="170" fontId="14" fillId="5" borderId="53">
      <alignment horizontal="right" vertical="center"/>
    </xf>
    <xf numFmtId="170" fontId="14" fillId="5" borderId="53">
      <alignment horizontal="right" vertical="center"/>
    </xf>
    <xf numFmtId="164" fontId="14" fillId="5" borderId="53">
      <alignment horizontal="right" vertical="center"/>
    </xf>
    <xf numFmtId="170" fontId="12" fillId="0" borderId="53">
      <alignment vertical="center"/>
    </xf>
    <xf numFmtId="0" fontId="12" fillId="0" borderId="53">
      <alignmen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12" fillId="0" borderId="53">
      <alignment vertical="center"/>
    </xf>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0" fontId="53" fillId="59" borderId="51" applyNumberFormat="0" applyAlignment="0" applyProtection="0"/>
    <xf numFmtId="0" fontId="38" fillId="59" borderId="49" applyNumberFormat="0" applyAlignment="0" applyProtection="0"/>
    <xf numFmtId="170" fontId="12" fillId="0" borderId="53">
      <alignment vertical="center"/>
    </xf>
    <xf numFmtId="0" fontId="48" fillId="45" borderId="49" applyNumberFormat="0" applyAlignment="0" applyProtection="0"/>
    <xf numFmtId="0" fontId="12" fillId="63" borderId="50" applyNumberFormat="0" applyFont="0" applyAlignment="0" applyProtection="0"/>
    <xf numFmtId="0" fontId="12" fillId="63" borderId="50" applyNumberFormat="0" applyFont="0" applyAlignment="0" applyProtection="0"/>
    <xf numFmtId="170" fontId="12" fillId="0" borderId="53">
      <alignment vertical="center"/>
    </xf>
    <xf numFmtId="0" fontId="38" fillId="59" borderId="49" applyNumberFormat="0" applyAlignment="0" applyProtection="0"/>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0" fontId="48" fillId="45" borderId="49" applyNumberFormat="0" applyAlignment="0" applyProtection="0"/>
    <xf numFmtId="0" fontId="38" fillId="59" borderId="49" applyNumberFormat="0" applyAlignment="0" applyProtection="0"/>
    <xf numFmtId="0" fontId="48" fillId="45" borderId="49" applyNumberFormat="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164" fontId="14" fillId="5" borderId="53">
      <alignment horizontal="right" vertical="center"/>
    </xf>
    <xf numFmtId="0" fontId="48" fillId="45" borderId="49" applyNumberFormat="0" applyAlignment="0" applyProtection="0"/>
    <xf numFmtId="0" fontId="55" fillId="0" borderId="52" applyNumberFormat="0" applyFill="0" applyAlignment="0" applyProtection="0"/>
    <xf numFmtId="170" fontId="14" fillId="5" borderId="53">
      <alignment horizontal="right" vertical="center"/>
    </xf>
    <xf numFmtId="0" fontId="38" fillId="59" borderId="49" applyNumberFormat="0" applyAlignment="0" applyProtection="0"/>
    <xf numFmtId="0" fontId="12" fillId="63" borderId="50" applyNumberFormat="0" applyFont="0" applyAlignment="0" applyProtection="0"/>
    <xf numFmtId="0" fontId="12" fillId="63" borderId="50" applyNumberFormat="0" applyFont="0" applyAlignment="0" applyProtection="0"/>
    <xf numFmtId="164" fontId="14" fillId="5" borderId="53">
      <alignment horizontal="right" vertical="center"/>
    </xf>
    <xf numFmtId="0" fontId="38" fillId="59" borderId="49" applyNumberFormat="0" applyAlignment="0" applyProtection="0"/>
    <xf numFmtId="164" fontId="14" fillId="5" borderId="53">
      <alignment horizontal="right" vertical="center"/>
    </xf>
    <xf numFmtId="164" fontId="14" fillId="5" borderId="53">
      <alignment horizontal="right" vertical="center"/>
    </xf>
    <xf numFmtId="0" fontId="38" fillId="59" borderId="49" applyNumberFormat="0" applyAlignment="0" applyProtection="0"/>
    <xf numFmtId="0" fontId="12" fillId="0" borderId="53">
      <alignment vertical="center"/>
    </xf>
    <xf numFmtId="164" fontId="14" fillId="5" borderId="53">
      <alignment horizontal="right" vertical="center"/>
    </xf>
    <xf numFmtId="164" fontId="14" fillId="5" borderId="53">
      <alignment horizontal="right" vertical="center"/>
    </xf>
    <xf numFmtId="0" fontId="55" fillId="0" borderId="52" applyNumberFormat="0" applyFill="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0" fontId="53" fillId="59" borderId="51" applyNumberFormat="0" applyAlignment="0" applyProtection="0"/>
    <xf numFmtId="0" fontId="12" fillId="63" borderId="50" applyNumberFormat="0" applyFont="0" applyAlignment="0" applyProtection="0"/>
    <xf numFmtId="0" fontId="12" fillId="0" borderId="53">
      <alignment vertical="center"/>
    </xf>
    <xf numFmtId="0" fontId="53" fillId="59" borderId="51" applyNumberFormat="0" applyAlignment="0" applyProtection="0"/>
    <xf numFmtId="164" fontId="14" fillId="5" borderId="53">
      <alignment horizontal="right" vertical="center"/>
    </xf>
    <xf numFmtId="0" fontId="12" fillId="63" borderId="50" applyNumberFormat="0" applyFont="0" applyAlignment="0" applyProtection="0"/>
    <xf numFmtId="0" fontId="48" fillId="45" borderId="49" applyNumberFormat="0" applyAlignment="0" applyProtection="0"/>
    <xf numFmtId="0" fontId="12" fillId="63" borderId="50" applyNumberFormat="0" applyFont="0" applyAlignment="0" applyProtection="0"/>
    <xf numFmtId="0" fontId="12" fillId="0" borderId="53">
      <alignment vertical="center"/>
    </xf>
    <xf numFmtId="0" fontId="53" fillId="59" borderId="51" applyNumberFormat="0" applyAlignment="0" applyProtection="0"/>
    <xf numFmtId="0" fontId="55" fillId="0" borderId="52" applyNumberFormat="0" applyFill="0" applyAlignment="0" applyProtection="0"/>
    <xf numFmtId="170" fontId="12" fillId="0" borderId="53">
      <alignment vertical="center"/>
    </xf>
    <xf numFmtId="0" fontId="48" fillId="45" borderId="49" applyNumberFormat="0" applyAlignment="0" applyProtection="0"/>
    <xf numFmtId="0" fontId="12" fillId="0" borderId="53">
      <alignment vertical="center"/>
    </xf>
    <xf numFmtId="164" fontId="14" fillId="5" borderId="53">
      <alignment horizontal="right" vertical="center"/>
    </xf>
    <xf numFmtId="170" fontId="14" fillId="5" borderId="53">
      <alignment horizontal="right" vertical="center"/>
    </xf>
    <xf numFmtId="170" fontId="14" fillId="5" borderId="53">
      <alignment horizontal="right" vertical="center"/>
    </xf>
    <xf numFmtId="170" fontId="12" fillId="0" borderId="53">
      <alignment vertical="center"/>
    </xf>
    <xf numFmtId="164" fontId="14" fillId="5" borderId="53">
      <alignment horizontal="right" vertical="center"/>
    </xf>
    <xf numFmtId="164" fontId="14" fillId="5" borderId="53">
      <alignment horizontal="right" vertical="center"/>
    </xf>
    <xf numFmtId="164" fontId="14" fillId="5" borderId="53">
      <alignment horizontal="right" vertical="center"/>
    </xf>
    <xf numFmtId="0" fontId="12" fillId="63" borderId="50" applyNumberFormat="0" applyFont="0" applyAlignment="0" applyProtection="0"/>
    <xf numFmtId="0" fontId="38" fillId="59"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12" fillId="63" borderId="50" applyNumberFormat="0" applyFont="0" applyAlignment="0" applyProtection="0"/>
    <xf numFmtId="0" fontId="48" fillId="45" borderId="49" applyNumberFormat="0" applyAlignment="0" applyProtection="0"/>
    <xf numFmtId="0" fontId="38" fillId="59" borderId="49" applyNumberFormat="0" applyAlignment="0" applyProtection="0"/>
    <xf numFmtId="170" fontId="12" fillId="0" borderId="53">
      <alignmen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48" fillId="45" borderId="49" applyNumberFormat="0" applyAlignment="0" applyProtection="0"/>
    <xf numFmtId="0" fontId="38" fillId="59" borderId="49" applyNumberFormat="0" applyAlignment="0" applyProtection="0"/>
    <xf numFmtId="0" fontId="48" fillId="45" borderId="49" applyNumberFormat="0" applyAlignment="0" applyProtection="0"/>
    <xf numFmtId="164" fontId="14" fillId="5" borderId="53">
      <alignment horizontal="right" vertical="center"/>
    </xf>
    <xf numFmtId="0" fontId="53" fillId="59" borderId="51" applyNumberFormat="0" applyAlignment="0" applyProtection="0"/>
    <xf numFmtId="0" fontId="38" fillId="59" borderId="49"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12" fillId="0" borderId="53">
      <alignment vertical="center"/>
    </xf>
    <xf numFmtId="0" fontId="38" fillId="59" borderId="49" applyNumberFormat="0" applyAlignment="0" applyProtection="0"/>
    <xf numFmtId="0" fontId="53" fillId="59" borderId="51" applyNumberFormat="0" applyAlignment="0" applyProtection="0"/>
    <xf numFmtId="0" fontId="53" fillId="59" borderId="51" applyNumberFormat="0" applyAlignment="0" applyProtection="0"/>
    <xf numFmtId="170" fontId="12" fillId="0" borderId="53">
      <alignment vertical="center"/>
    </xf>
    <xf numFmtId="0" fontId="38" fillId="59" borderId="49" applyNumberFormat="0" applyAlignment="0" applyProtection="0"/>
    <xf numFmtId="164" fontId="14" fillId="5" borderId="53">
      <alignment horizontal="right" vertical="center"/>
    </xf>
    <xf numFmtId="164" fontId="14" fillId="5" borderId="53">
      <alignment horizontal="right" vertical="center"/>
    </xf>
    <xf numFmtId="170" fontId="12" fillId="0" borderId="53">
      <alignment vertical="center"/>
    </xf>
    <xf numFmtId="164" fontId="14" fillId="5" borderId="53">
      <alignment horizontal="right" vertical="center"/>
    </xf>
    <xf numFmtId="0" fontId="38" fillId="59" borderId="49" applyNumberFormat="0" applyAlignment="0" applyProtection="0"/>
    <xf numFmtId="164" fontId="14" fillId="5" borderId="53">
      <alignment horizontal="right" vertical="center"/>
    </xf>
    <xf numFmtId="170" fontId="14" fillId="5" borderId="53">
      <alignment horizontal="right" vertical="center"/>
    </xf>
    <xf numFmtId="170" fontId="14" fillId="5" borderId="53">
      <alignment horizontal="right" vertical="center"/>
    </xf>
    <xf numFmtId="0" fontId="12" fillId="0" borderId="53">
      <alignment vertical="center"/>
    </xf>
    <xf numFmtId="0" fontId="38" fillId="59" borderId="49" applyNumberFormat="0" applyAlignment="0" applyProtection="0"/>
    <xf numFmtId="0" fontId="12" fillId="0" borderId="53">
      <alignment vertical="center"/>
    </xf>
    <xf numFmtId="0" fontId="48" fillId="45" borderId="49" applyNumberFormat="0" applyAlignment="0" applyProtection="0"/>
    <xf numFmtId="0" fontId="55" fillId="0" borderId="52" applyNumberFormat="0" applyFill="0" applyAlignment="0" applyProtection="0"/>
    <xf numFmtId="0" fontId="53" fillId="59" borderId="51" applyNumberFormat="0" applyAlignment="0" applyProtection="0"/>
    <xf numFmtId="0" fontId="38" fillId="59" borderId="49" applyNumberFormat="0" applyAlignment="0" applyProtection="0"/>
    <xf numFmtId="164" fontId="14" fillId="5" borderId="53">
      <alignment horizontal="right" vertical="center"/>
    </xf>
    <xf numFmtId="0" fontId="53" fillId="59" borderId="51" applyNumberFormat="0" applyAlignment="0" applyProtection="0"/>
    <xf numFmtId="0" fontId="53" fillId="59" borderId="51" applyNumberFormat="0" applyAlignment="0" applyProtection="0"/>
    <xf numFmtId="0" fontId="12" fillId="63" borderId="50" applyNumberFormat="0" applyFont="0" applyAlignment="0" applyProtection="0"/>
    <xf numFmtId="164" fontId="14" fillId="5" borderId="53">
      <alignment horizontal="right" vertical="center"/>
    </xf>
    <xf numFmtId="0" fontId="12" fillId="63" borderId="50" applyNumberFormat="0" applyFont="0" applyAlignment="0" applyProtection="0"/>
    <xf numFmtId="0" fontId="53" fillId="59" borderId="51"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5" fillId="0" borderId="52" applyNumberFormat="0" applyFill="0" applyAlignment="0" applyProtection="0"/>
    <xf numFmtId="0" fontId="55" fillId="0" borderId="52" applyNumberFormat="0" applyFill="0" applyAlignment="0" applyProtection="0"/>
    <xf numFmtId="0" fontId="48" fillId="45" borderId="49" applyNumberFormat="0" applyAlignment="0" applyProtection="0"/>
    <xf numFmtId="0" fontId="53" fillId="59" borderId="51" applyNumberFormat="0" applyAlignment="0" applyProtection="0"/>
    <xf numFmtId="0" fontId="12" fillId="0" borderId="53">
      <alignment vertical="center"/>
    </xf>
    <xf numFmtId="170" fontId="14" fillId="5" borderId="53">
      <alignment horizontal="right" vertical="center"/>
    </xf>
    <xf numFmtId="164" fontId="14" fillId="5" borderId="53">
      <alignment horizontal="right" vertical="center"/>
    </xf>
    <xf numFmtId="0" fontId="38" fillId="59" borderId="49" applyNumberFormat="0" applyAlignment="0" applyProtection="0"/>
    <xf numFmtId="0" fontId="53" fillId="59" borderId="51" applyNumberFormat="0" applyAlignment="0" applyProtection="0"/>
    <xf numFmtId="0" fontId="48" fillId="45" borderId="49" applyNumberFormat="0" applyAlignment="0" applyProtection="0"/>
    <xf numFmtId="164" fontId="14" fillId="5" borderId="53">
      <alignment horizontal="right" vertical="center"/>
    </xf>
    <xf numFmtId="0" fontId="55" fillId="0" borderId="52" applyNumberFormat="0" applyFill="0" applyAlignment="0" applyProtection="0"/>
    <xf numFmtId="170" fontId="12" fillId="0" borderId="53">
      <alignment vertical="center"/>
    </xf>
    <xf numFmtId="0" fontId="55" fillId="0" borderId="52" applyNumberFormat="0" applyFill="0" applyAlignment="0" applyProtection="0"/>
    <xf numFmtId="170" fontId="14" fillId="5" borderId="53">
      <alignment horizontal="right" vertical="center"/>
    </xf>
    <xf numFmtId="170" fontId="12" fillId="0" borderId="53">
      <alignment vertical="center"/>
    </xf>
    <xf numFmtId="164" fontId="14" fillId="5" borderId="53">
      <alignment horizontal="right" vertical="center"/>
    </xf>
    <xf numFmtId="0" fontId="12" fillId="0" borderId="53">
      <alignment vertical="center"/>
    </xf>
    <xf numFmtId="0" fontId="12" fillId="0" borderId="53">
      <alignment vertical="center"/>
    </xf>
    <xf numFmtId="164" fontId="14" fillId="5" borderId="53">
      <alignment horizontal="right" vertical="center"/>
    </xf>
    <xf numFmtId="170" fontId="14" fillId="5" borderId="53">
      <alignment horizontal="right" vertical="center"/>
    </xf>
    <xf numFmtId="0" fontId="12" fillId="63" borderId="50" applyNumberFormat="0" applyFont="0" applyAlignment="0" applyProtection="0"/>
    <xf numFmtId="0" fontId="12" fillId="63" borderId="50" applyNumberFormat="0" applyFont="0" applyAlignment="0" applyProtection="0"/>
    <xf numFmtId="164"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170" fontId="12" fillId="0" borderId="53">
      <alignment vertical="center"/>
    </xf>
    <xf numFmtId="164" fontId="14" fillId="5" borderId="53">
      <alignment horizontal="right" vertical="center"/>
    </xf>
    <xf numFmtId="164" fontId="14" fillId="5" borderId="53">
      <alignment horizontal="right" vertical="center"/>
    </xf>
    <xf numFmtId="0" fontId="48" fillId="45" borderId="49" applyNumberFormat="0" applyAlignment="0" applyProtection="0"/>
    <xf numFmtId="0" fontId="12" fillId="0" borderId="53">
      <alignment vertical="center"/>
    </xf>
    <xf numFmtId="0" fontId="12" fillId="0" borderId="53">
      <alignment vertical="center"/>
    </xf>
    <xf numFmtId="0" fontId="12" fillId="0" borderId="53">
      <alignment vertical="center"/>
    </xf>
    <xf numFmtId="0" fontId="12" fillId="63" borderId="50" applyNumberFormat="0" applyFont="0" applyAlignment="0" applyProtection="0"/>
    <xf numFmtId="170" fontId="12" fillId="0" borderId="53">
      <alignment vertical="center"/>
    </xf>
    <xf numFmtId="164" fontId="14" fillId="5" borderId="53">
      <alignment horizontal="right" vertical="center"/>
    </xf>
    <xf numFmtId="170" fontId="12" fillId="0" borderId="53">
      <alignment vertical="center"/>
    </xf>
    <xf numFmtId="0" fontId="53" fillId="59" borderId="51" applyNumberFormat="0" applyAlignment="0" applyProtection="0"/>
    <xf numFmtId="0" fontId="12" fillId="0" borderId="53">
      <alignment vertical="center"/>
    </xf>
    <xf numFmtId="0" fontId="38" fillId="59" borderId="49" applyNumberFormat="0" applyAlignment="0" applyProtection="0"/>
    <xf numFmtId="164" fontId="14" fillId="5" borderId="53">
      <alignment horizontal="right" vertical="center"/>
    </xf>
    <xf numFmtId="164" fontId="14" fillId="5" borderId="53">
      <alignment horizontal="right" vertical="center"/>
    </xf>
    <xf numFmtId="0" fontId="12" fillId="0" borderId="53">
      <alignment vertical="center"/>
    </xf>
    <xf numFmtId="170" fontId="12" fillId="0" borderId="53">
      <alignment vertical="center"/>
    </xf>
    <xf numFmtId="0" fontId="53" fillId="59" borderId="51" applyNumberFormat="0" applyAlignment="0" applyProtection="0"/>
    <xf numFmtId="0" fontId="12" fillId="0" borderId="53">
      <alignment vertical="center"/>
    </xf>
    <xf numFmtId="0" fontId="48" fillId="45" borderId="49" applyNumberFormat="0" applyAlignment="0" applyProtection="0"/>
    <xf numFmtId="0" fontId="48" fillId="45" borderId="49" applyNumberFormat="0" applyAlignment="0" applyProtection="0"/>
    <xf numFmtId="0" fontId="12" fillId="0" borderId="53">
      <alignment vertical="center"/>
    </xf>
    <xf numFmtId="0" fontId="12" fillId="0" borderId="53">
      <alignment vertical="center"/>
    </xf>
    <xf numFmtId="0" fontId="38" fillId="59" borderId="49" applyNumberFormat="0" applyAlignment="0" applyProtection="0"/>
    <xf numFmtId="170" fontId="14" fillId="5" borderId="53">
      <alignment horizontal="right" vertical="center"/>
    </xf>
    <xf numFmtId="170" fontId="14" fillId="5" borderId="53">
      <alignment horizontal="right" vertical="center"/>
    </xf>
    <xf numFmtId="0" fontId="53" fillId="59" borderId="51" applyNumberFormat="0" applyAlignment="0" applyProtection="0"/>
    <xf numFmtId="164" fontId="14" fillId="5" borderId="53">
      <alignment horizontal="right" vertical="center"/>
    </xf>
    <xf numFmtId="0" fontId="55" fillId="0" borderId="52" applyNumberFormat="0" applyFill="0" applyAlignment="0" applyProtection="0"/>
    <xf numFmtId="0" fontId="12" fillId="0" borderId="53">
      <alignment vertical="center"/>
    </xf>
    <xf numFmtId="0" fontId="55" fillId="0" borderId="52" applyNumberFormat="0" applyFill="0" applyAlignment="0" applyProtection="0"/>
    <xf numFmtId="170" fontId="12" fillId="0" borderId="53">
      <alignment vertical="center"/>
    </xf>
    <xf numFmtId="164" fontId="14" fillId="5" borderId="53">
      <alignment horizontal="right" vertical="center"/>
    </xf>
    <xf numFmtId="0" fontId="53" fillId="59" borderId="51" applyNumberFormat="0" applyAlignment="0" applyProtection="0"/>
    <xf numFmtId="170" fontId="12" fillId="0" borderId="53">
      <alignment vertical="center"/>
    </xf>
    <xf numFmtId="0" fontId="48" fillId="45" borderId="49" applyNumberFormat="0" applyAlignment="0" applyProtection="0"/>
    <xf numFmtId="0" fontId="12" fillId="0" borderId="53">
      <alignment vertical="center"/>
    </xf>
    <xf numFmtId="0" fontId="12" fillId="0" borderId="53">
      <alignment vertical="center"/>
    </xf>
    <xf numFmtId="0" fontId="12" fillId="0" borderId="53">
      <alignment vertical="center"/>
    </xf>
    <xf numFmtId="0" fontId="12" fillId="0" borderId="53">
      <alignment vertical="center"/>
    </xf>
    <xf numFmtId="164" fontId="14" fillId="5" borderId="53">
      <alignment horizontal="right" vertical="center"/>
    </xf>
    <xf numFmtId="0" fontId="53" fillId="59" borderId="51" applyNumberFormat="0" applyAlignment="0" applyProtection="0"/>
    <xf numFmtId="0" fontId="12" fillId="0" borderId="53">
      <alignment vertical="center"/>
    </xf>
    <xf numFmtId="0" fontId="53" fillId="59" borderId="51" applyNumberFormat="0" applyAlignment="0" applyProtection="0"/>
    <xf numFmtId="164" fontId="14" fillId="5" borderId="53">
      <alignment horizontal="right" vertical="center"/>
    </xf>
    <xf numFmtId="0" fontId="55" fillId="0" borderId="52" applyNumberFormat="0" applyFill="0" applyAlignment="0" applyProtection="0"/>
    <xf numFmtId="0" fontId="12" fillId="0" borderId="53">
      <alignment vertical="center"/>
    </xf>
    <xf numFmtId="0" fontId="12" fillId="0" borderId="53">
      <alignment vertical="center"/>
    </xf>
    <xf numFmtId="0" fontId="12" fillId="0" borderId="53">
      <alignment vertical="center"/>
    </xf>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164" fontId="14" fillId="5" borderId="53">
      <alignment horizontal="right" vertical="center"/>
    </xf>
    <xf numFmtId="164" fontId="14" fillId="5" borderId="53">
      <alignment horizontal="right" vertical="center"/>
    </xf>
    <xf numFmtId="0" fontId="12" fillId="0" borderId="53">
      <alignment vertical="center"/>
    </xf>
    <xf numFmtId="0" fontId="12" fillId="0" borderId="53">
      <alignment vertical="center"/>
    </xf>
    <xf numFmtId="0" fontId="53" fillId="59" borderId="51" applyNumberFormat="0" applyAlignment="0" applyProtection="0"/>
    <xf numFmtId="0" fontId="12" fillId="0" borderId="53">
      <alignment vertical="center"/>
    </xf>
    <xf numFmtId="0" fontId="12" fillId="63" borderId="50" applyNumberFormat="0" applyFont="0" applyAlignment="0" applyProtection="0"/>
    <xf numFmtId="164" fontId="14" fillId="5" borderId="53">
      <alignment horizontal="right" vertical="center"/>
    </xf>
    <xf numFmtId="0" fontId="48" fillId="45" borderId="49" applyNumberFormat="0" applyAlignment="0" applyProtection="0"/>
    <xf numFmtId="0" fontId="53" fillId="59" borderId="51" applyNumberFormat="0" applyAlignment="0" applyProtection="0"/>
    <xf numFmtId="164" fontId="14" fillId="5" borderId="53">
      <alignment horizontal="right" vertical="center"/>
    </xf>
    <xf numFmtId="0" fontId="12" fillId="0" borderId="53">
      <alignment vertical="center"/>
    </xf>
    <xf numFmtId="0" fontId="48" fillId="45" borderId="49" applyNumberFormat="0" applyAlignment="0" applyProtection="0"/>
    <xf numFmtId="0" fontId="55" fillId="0" borderId="52" applyNumberFormat="0" applyFill="0" applyAlignment="0" applyProtection="0"/>
    <xf numFmtId="0" fontId="55" fillId="0" borderId="52" applyNumberFormat="0" applyFill="0" applyAlignment="0" applyProtection="0"/>
    <xf numFmtId="164" fontId="14" fillId="5" borderId="53">
      <alignment horizontal="right" vertical="center"/>
    </xf>
    <xf numFmtId="0" fontId="48" fillId="45" borderId="49" applyNumberFormat="0" applyAlignment="0" applyProtection="0"/>
    <xf numFmtId="0" fontId="38" fillId="59" borderId="49" applyNumberFormat="0" applyAlignment="0" applyProtection="0"/>
    <xf numFmtId="170" fontId="12" fillId="0" borderId="53">
      <alignment vertical="center"/>
    </xf>
    <xf numFmtId="0" fontId="12" fillId="0" borderId="53">
      <alignment vertical="center"/>
    </xf>
    <xf numFmtId="0" fontId="53" fillId="59" borderId="51" applyNumberFormat="0" applyAlignment="0" applyProtection="0"/>
    <xf numFmtId="0" fontId="53" fillId="59" borderId="51" applyNumberFormat="0" applyAlignment="0" applyProtection="0"/>
    <xf numFmtId="170" fontId="14" fillId="5" borderId="53">
      <alignment horizontal="right" vertical="center"/>
    </xf>
    <xf numFmtId="0" fontId="48" fillId="45" borderId="49" applyNumberFormat="0" applyAlignment="0" applyProtection="0"/>
    <xf numFmtId="0" fontId="38" fillId="59" borderId="49" applyNumberFormat="0" applyAlignment="0" applyProtection="0"/>
    <xf numFmtId="170" fontId="12" fillId="0" borderId="53">
      <alignment vertical="center"/>
    </xf>
    <xf numFmtId="0" fontId="12" fillId="63" borderId="50" applyNumberFormat="0" applyFont="0" applyAlignment="0" applyProtection="0"/>
    <xf numFmtId="170" fontId="14" fillId="5" borderId="53">
      <alignment horizontal="right" vertical="center"/>
    </xf>
    <xf numFmtId="0" fontId="12" fillId="0" borderId="53">
      <alignment vertical="center"/>
    </xf>
    <xf numFmtId="0" fontId="12" fillId="0" borderId="53">
      <alignment vertical="center"/>
    </xf>
    <xf numFmtId="0" fontId="53" fillId="59" borderId="51" applyNumberFormat="0" applyAlignment="0" applyProtection="0"/>
    <xf numFmtId="0" fontId="48" fillId="45" borderId="49" applyNumberFormat="0" applyAlignment="0" applyProtection="0"/>
    <xf numFmtId="0" fontId="55" fillId="0" borderId="52" applyNumberFormat="0" applyFill="0" applyAlignment="0" applyProtection="0"/>
    <xf numFmtId="0" fontId="53" fillId="59" borderId="51" applyNumberFormat="0" applyAlignment="0" applyProtection="0"/>
    <xf numFmtId="0" fontId="12" fillId="63" borderId="50" applyNumberFormat="0" applyFont="0" applyAlignment="0" applyProtection="0"/>
    <xf numFmtId="0" fontId="12" fillId="0" borderId="53">
      <alignment vertical="center"/>
    </xf>
    <xf numFmtId="0" fontId="12" fillId="63" borderId="50" applyNumberFormat="0" applyFont="0" applyAlignment="0" applyProtection="0"/>
    <xf numFmtId="0" fontId="12" fillId="0" borderId="53">
      <alignment vertical="center"/>
    </xf>
    <xf numFmtId="0" fontId="12" fillId="0" borderId="53">
      <alignment vertical="center"/>
    </xf>
    <xf numFmtId="164" fontId="14" fillId="5" borderId="53">
      <alignment horizontal="right" vertical="center"/>
    </xf>
    <xf numFmtId="0" fontId="48" fillId="45" borderId="49" applyNumberFormat="0" applyAlignment="0" applyProtection="0"/>
    <xf numFmtId="0" fontId="53" fillId="59" borderId="51" applyNumberFormat="0" applyAlignment="0" applyProtection="0"/>
    <xf numFmtId="0" fontId="55" fillId="0" borderId="52" applyNumberFormat="0" applyFill="0" applyAlignment="0" applyProtection="0"/>
    <xf numFmtId="170" fontId="14" fillId="5" borderId="53">
      <alignment horizontal="right" vertical="center"/>
    </xf>
    <xf numFmtId="0" fontId="12" fillId="0" borderId="53">
      <alignment vertical="center"/>
    </xf>
    <xf numFmtId="164" fontId="14" fillId="5" borderId="53">
      <alignment horizontal="right" vertical="center"/>
    </xf>
    <xf numFmtId="170" fontId="12" fillId="0" borderId="53">
      <alignment vertical="center"/>
    </xf>
    <xf numFmtId="0" fontId="12" fillId="0" borderId="53">
      <alignment vertical="center"/>
    </xf>
    <xf numFmtId="164" fontId="14" fillId="5" borderId="53">
      <alignment horizontal="righ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0" fontId="14" fillId="5" borderId="53">
      <alignment horizontal="right" vertical="center"/>
    </xf>
    <xf numFmtId="170" fontId="14" fillId="5" borderId="53">
      <alignment horizontal="right" vertical="center"/>
    </xf>
    <xf numFmtId="164" fontId="14" fillId="5" borderId="53">
      <alignment horizontal="right" vertical="center"/>
    </xf>
    <xf numFmtId="170" fontId="12" fillId="0" borderId="53">
      <alignment vertical="center"/>
    </xf>
    <xf numFmtId="0" fontId="12" fillId="0" borderId="53">
      <alignmen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164" fontId="14" fillId="5" borderId="53">
      <alignment horizontal="right" vertical="center"/>
    </xf>
    <xf numFmtId="0" fontId="12" fillId="0" borderId="53">
      <alignment vertical="center"/>
    </xf>
    <xf numFmtId="164" fontId="14" fillId="5" borderId="53">
      <alignment horizontal="right" vertical="center"/>
    </xf>
    <xf numFmtId="0" fontId="48" fillId="45" borderId="49" applyNumberFormat="0" applyAlignment="0" applyProtection="0"/>
    <xf numFmtId="0" fontId="12" fillId="0" borderId="53">
      <alignment vertical="center"/>
    </xf>
    <xf numFmtId="0" fontId="53" fillId="59" borderId="51" applyNumberFormat="0" applyAlignment="0" applyProtection="0"/>
    <xf numFmtId="170" fontId="12" fillId="0" borderId="53">
      <alignment vertical="center"/>
    </xf>
    <xf numFmtId="0" fontId="12" fillId="63" borderId="50" applyNumberFormat="0" applyFont="0" applyAlignment="0" applyProtection="0"/>
    <xf numFmtId="0" fontId="12" fillId="0" borderId="53">
      <alignment vertical="center"/>
    </xf>
    <xf numFmtId="0" fontId="53" fillId="59" borderId="51" applyNumberFormat="0" applyAlignment="0" applyProtection="0"/>
    <xf numFmtId="0" fontId="53" fillId="59" borderId="51" applyNumberFormat="0" applyAlignment="0" applyProtection="0"/>
    <xf numFmtId="0" fontId="38" fillId="59" borderId="49" applyNumberFormat="0" applyAlignment="0" applyProtection="0"/>
    <xf numFmtId="0" fontId="12" fillId="0" borderId="53">
      <alignment vertical="center"/>
    </xf>
    <xf numFmtId="0" fontId="12" fillId="63" borderId="50" applyNumberFormat="0" applyFon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0" borderId="53">
      <alignment vertical="center"/>
    </xf>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164" fontId="14" fillId="5" borderId="53">
      <alignment horizontal="right" vertical="center"/>
    </xf>
    <xf numFmtId="0" fontId="38" fillId="59" borderId="49" applyNumberFormat="0" applyAlignment="0" applyProtection="0"/>
    <xf numFmtId="0" fontId="53" fillId="59" borderId="51" applyNumberFormat="0" applyAlignment="0" applyProtection="0"/>
    <xf numFmtId="0" fontId="55" fillId="0" borderId="52" applyNumberFormat="0" applyFill="0" applyAlignment="0" applyProtection="0"/>
    <xf numFmtId="170" fontId="12" fillId="0" borderId="53">
      <alignment vertical="center"/>
    </xf>
    <xf numFmtId="0" fontId="38" fillId="59" borderId="49"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170" fontId="12" fillId="0" borderId="53">
      <alignment vertical="center"/>
    </xf>
    <xf numFmtId="0" fontId="12" fillId="0" borderId="53">
      <alignment vertical="center"/>
    </xf>
    <xf numFmtId="170" fontId="12" fillId="0" borderId="53">
      <alignment vertical="center"/>
    </xf>
    <xf numFmtId="164" fontId="14" fillId="5" borderId="53">
      <alignment horizontal="right" vertical="center"/>
    </xf>
    <xf numFmtId="170" fontId="14" fillId="5" borderId="53">
      <alignment horizontal="right" vertical="center"/>
    </xf>
    <xf numFmtId="170" fontId="14" fillId="5" borderId="53">
      <alignment horizontal="right" vertical="center"/>
    </xf>
    <xf numFmtId="170" fontId="14" fillId="5" borderId="53">
      <alignment horizontal="right" vertical="center"/>
    </xf>
    <xf numFmtId="164" fontId="14" fillId="5" borderId="53">
      <alignment horizontal="right" vertical="center"/>
    </xf>
    <xf numFmtId="0" fontId="48" fillId="45" borderId="49" applyNumberFormat="0" applyAlignment="0" applyProtection="0"/>
    <xf numFmtId="0" fontId="48" fillId="45" borderId="49" applyNumberFormat="0" applyAlignment="0" applyProtection="0"/>
    <xf numFmtId="0" fontId="38" fillId="59" borderId="49" applyNumberFormat="0" applyAlignment="0" applyProtection="0"/>
    <xf numFmtId="170" fontId="12" fillId="0" borderId="53">
      <alignmen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170" fontId="14" fillId="5" borderId="53">
      <alignment horizontal="right" vertical="center"/>
    </xf>
    <xf numFmtId="0" fontId="12" fillId="63" borderId="50" applyNumberFormat="0" applyFont="0" applyAlignment="0" applyProtection="0"/>
    <xf numFmtId="164" fontId="14" fillId="5" borderId="53">
      <alignment horizontal="right" vertical="center"/>
    </xf>
    <xf numFmtId="0" fontId="12" fillId="0" borderId="53">
      <alignment vertical="center"/>
    </xf>
    <xf numFmtId="0" fontId="53" fillId="59" borderId="51" applyNumberFormat="0" applyAlignment="0" applyProtection="0"/>
    <xf numFmtId="0" fontId="53" fillId="59" borderId="51" applyNumberFormat="0" applyAlignment="0" applyProtection="0"/>
    <xf numFmtId="0" fontId="12" fillId="0" borderId="53">
      <alignment vertical="center"/>
    </xf>
    <xf numFmtId="0" fontId="12" fillId="63" borderId="50" applyNumberFormat="0" applyFont="0" applyAlignment="0" applyProtection="0"/>
    <xf numFmtId="0" fontId="48" fillId="45" borderId="49" applyNumberFormat="0" applyAlignment="0" applyProtection="0"/>
    <xf numFmtId="0" fontId="38" fillId="59" borderId="49" applyNumberFormat="0" applyAlignment="0" applyProtection="0"/>
    <xf numFmtId="0" fontId="12" fillId="63" borderId="50" applyNumberFormat="0" applyFont="0" applyAlignment="0" applyProtection="0"/>
    <xf numFmtId="0" fontId="12" fillId="0" borderId="53">
      <alignment vertical="center"/>
    </xf>
    <xf numFmtId="0" fontId="12" fillId="63" borderId="50" applyNumberFormat="0" applyFont="0" applyAlignment="0" applyProtection="0"/>
    <xf numFmtId="0" fontId="55" fillId="0" borderId="52" applyNumberFormat="0" applyFill="0" applyAlignment="0" applyProtection="0"/>
    <xf numFmtId="170" fontId="12" fillId="0" borderId="53">
      <alignment vertical="center"/>
    </xf>
    <xf numFmtId="0" fontId="53" fillId="59" borderId="51" applyNumberFormat="0" applyAlignment="0" applyProtection="0"/>
    <xf numFmtId="0" fontId="53" fillId="59" borderId="51" applyNumberFormat="0" applyAlignment="0" applyProtection="0"/>
    <xf numFmtId="164" fontId="14" fillId="5" borderId="53">
      <alignment horizontal="right" vertical="center"/>
    </xf>
    <xf numFmtId="0" fontId="48" fillId="45" borderId="49" applyNumberFormat="0" applyAlignment="0" applyProtection="0"/>
    <xf numFmtId="0" fontId="38" fillId="59" borderId="49" applyNumberFormat="0" applyAlignment="0" applyProtection="0"/>
    <xf numFmtId="170" fontId="14" fillId="5" borderId="53">
      <alignment horizontal="right" vertical="center"/>
    </xf>
    <xf numFmtId="164" fontId="14" fillId="5" borderId="53">
      <alignment horizontal="right" vertical="center"/>
    </xf>
    <xf numFmtId="170" fontId="12" fillId="0" borderId="53">
      <alignment vertical="center"/>
    </xf>
    <xf numFmtId="0" fontId="12" fillId="0" borderId="53">
      <alignment vertical="center"/>
    </xf>
    <xf numFmtId="164" fontId="14" fillId="5" borderId="53">
      <alignment horizontal="right" vertical="center"/>
    </xf>
    <xf numFmtId="0" fontId="53" fillId="59" borderId="51" applyNumberFormat="0" applyAlignment="0" applyProtection="0"/>
    <xf numFmtId="170" fontId="14" fillId="5" borderId="53">
      <alignment horizontal="right" vertical="center"/>
    </xf>
    <xf numFmtId="0" fontId="55" fillId="0" borderId="52" applyNumberFormat="0" applyFill="0" applyAlignment="0" applyProtection="0"/>
    <xf numFmtId="0" fontId="12" fillId="0" borderId="53">
      <alignment vertical="center"/>
    </xf>
    <xf numFmtId="0" fontId="53" fillId="59" borderId="51" applyNumberFormat="0" applyAlignment="0" applyProtection="0"/>
    <xf numFmtId="0" fontId="12" fillId="63" borderId="50" applyNumberFormat="0" applyFont="0" applyAlignment="0" applyProtection="0"/>
    <xf numFmtId="0" fontId="12" fillId="0" borderId="53">
      <alignment vertical="center"/>
    </xf>
    <xf numFmtId="0" fontId="48" fillId="45" borderId="49" applyNumberFormat="0" applyAlignment="0" applyProtection="0"/>
    <xf numFmtId="0" fontId="12" fillId="0" borderId="53">
      <alignment vertical="center"/>
    </xf>
    <xf numFmtId="170" fontId="12" fillId="0" borderId="53">
      <alignmen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0" fontId="14" fillId="5" borderId="53">
      <alignment horizontal="right" vertical="center"/>
    </xf>
    <xf numFmtId="170" fontId="14" fillId="5" borderId="53">
      <alignment horizontal="right" vertical="center"/>
    </xf>
    <xf numFmtId="164" fontId="14" fillId="5" borderId="53">
      <alignment horizontal="right" vertical="center"/>
    </xf>
    <xf numFmtId="170" fontId="12" fillId="0" borderId="53">
      <alignment vertical="center"/>
    </xf>
    <xf numFmtId="0" fontId="12" fillId="0" borderId="53">
      <alignmen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12" fillId="0" borderId="53">
      <alignment vertical="center"/>
    </xf>
    <xf numFmtId="170" fontId="12" fillId="0" borderId="53">
      <alignment vertical="center"/>
    </xf>
    <xf numFmtId="0" fontId="53" fillId="59" borderId="51" applyNumberFormat="0" applyAlignment="0" applyProtection="0"/>
    <xf numFmtId="170" fontId="14" fillId="5" borderId="53">
      <alignment horizontal="right" vertical="center"/>
    </xf>
    <xf numFmtId="0" fontId="38" fillId="59" borderId="49" applyNumberFormat="0" applyAlignment="0" applyProtection="0"/>
    <xf numFmtId="170" fontId="12" fillId="0" borderId="53">
      <alignment vertical="center"/>
    </xf>
    <xf numFmtId="0" fontId="53" fillId="59" borderId="51" applyNumberFormat="0" applyAlignment="0" applyProtection="0"/>
    <xf numFmtId="170" fontId="12" fillId="0" borderId="53">
      <alignment vertical="center"/>
    </xf>
    <xf numFmtId="164" fontId="14" fillId="5" borderId="53">
      <alignment horizontal="right" vertical="center"/>
    </xf>
    <xf numFmtId="0" fontId="38" fillId="59" borderId="49" applyNumberFormat="0" applyAlignment="0" applyProtection="0"/>
    <xf numFmtId="0" fontId="38" fillId="59" borderId="49" applyNumberFormat="0" applyAlignment="0" applyProtection="0"/>
    <xf numFmtId="0" fontId="38" fillId="59" borderId="49" applyNumberFormat="0" applyAlignment="0" applyProtection="0"/>
    <xf numFmtId="170" fontId="12" fillId="0" borderId="53">
      <alignment vertical="center"/>
    </xf>
    <xf numFmtId="0" fontId="12" fillId="63" borderId="50" applyNumberFormat="0" applyFont="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0" fontId="53" fillId="59" borderId="51" applyNumberFormat="0" applyAlignment="0" applyProtection="0"/>
    <xf numFmtId="0" fontId="48" fillId="45" borderId="49" applyNumberFormat="0" applyAlignment="0" applyProtection="0"/>
    <xf numFmtId="164" fontId="14" fillId="5" borderId="53">
      <alignment horizontal="right" vertical="center"/>
    </xf>
    <xf numFmtId="170" fontId="12" fillId="0" borderId="53">
      <alignment vertical="center"/>
    </xf>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164" fontId="14" fillId="5" borderId="53">
      <alignment horizontal="right" vertical="center"/>
    </xf>
    <xf numFmtId="0" fontId="48" fillId="45" borderId="49" applyNumberFormat="0" applyAlignment="0" applyProtection="0"/>
    <xf numFmtId="164" fontId="14" fillId="5" borderId="53">
      <alignment horizontal="right" vertical="center"/>
    </xf>
    <xf numFmtId="0" fontId="38" fillId="59" borderId="49" applyNumberFormat="0" applyAlignment="0" applyProtection="0"/>
    <xf numFmtId="164" fontId="14" fillId="5" borderId="53">
      <alignment horizontal="right" vertical="center"/>
    </xf>
    <xf numFmtId="164" fontId="14" fillId="5" borderId="53">
      <alignment horizontal="right" vertical="center"/>
    </xf>
    <xf numFmtId="0" fontId="12" fillId="0" borderId="53">
      <alignment vertical="center"/>
    </xf>
    <xf numFmtId="0" fontId="12" fillId="63" borderId="50" applyNumberFormat="0" applyFont="0" applyAlignment="0" applyProtection="0"/>
    <xf numFmtId="0" fontId="12" fillId="0" borderId="53">
      <alignment vertical="center"/>
    </xf>
    <xf numFmtId="164" fontId="14" fillId="5" borderId="53">
      <alignment horizontal="right" vertical="center"/>
    </xf>
    <xf numFmtId="0" fontId="48" fillId="45" borderId="49" applyNumberFormat="0" applyAlignment="0" applyProtection="0"/>
    <xf numFmtId="170" fontId="14" fillId="5" borderId="53">
      <alignment horizontal="right" vertical="center"/>
    </xf>
    <xf numFmtId="0" fontId="48" fillId="45" borderId="49" applyNumberFormat="0" applyAlignment="0" applyProtection="0"/>
    <xf numFmtId="170" fontId="14" fillId="5" borderId="53">
      <alignment horizontal="right" vertical="center"/>
    </xf>
    <xf numFmtId="164" fontId="14" fillId="5" borderId="53">
      <alignment horizontal="right" vertical="center"/>
    </xf>
    <xf numFmtId="0" fontId="38" fillId="59" borderId="49" applyNumberFormat="0" applyAlignment="0" applyProtection="0"/>
    <xf numFmtId="0" fontId="53" fillId="59" borderId="51" applyNumberFormat="0" applyAlignment="0" applyProtection="0"/>
    <xf numFmtId="0" fontId="12" fillId="63" borderId="50" applyNumberFormat="0" applyFont="0" applyAlignment="0" applyProtection="0"/>
    <xf numFmtId="0" fontId="53" fillId="59" borderId="51" applyNumberFormat="0" applyAlignment="0" applyProtection="0"/>
    <xf numFmtId="0" fontId="53" fillId="59" borderId="51" applyNumberFormat="0" applyAlignment="0" applyProtection="0"/>
    <xf numFmtId="0" fontId="48" fillId="45"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12" fillId="63" borderId="50" applyNumberFormat="0" applyFont="0" applyAlignment="0" applyProtection="0"/>
    <xf numFmtId="0" fontId="48" fillId="45" borderId="49" applyNumberFormat="0" applyAlignment="0" applyProtection="0"/>
    <xf numFmtId="0" fontId="38" fillId="59" borderId="49" applyNumberFormat="0" applyAlignment="0" applyProtection="0"/>
    <xf numFmtId="0" fontId="55" fillId="0" borderId="52" applyNumberFormat="0" applyFill="0" applyAlignment="0" applyProtection="0"/>
    <xf numFmtId="0" fontId="12" fillId="63" borderId="50" applyNumberFormat="0" applyFont="0" applyAlignment="0" applyProtection="0"/>
    <xf numFmtId="164" fontId="14" fillId="5" borderId="53">
      <alignment horizontal="right" vertical="center"/>
    </xf>
    <xf numFmtId="0" fontId="53" fillId="59" borderId="51" applyNumberFormat="0" applyAlignment="0" applyProtection="0"/>
    <xf numFmtId="0" fontId="53" fillId="59" borderId="51" applyNumberFormat="0" applyAlignment="0" applyProtection="0"/>
    <xf numFmtId="0" fontId="12" fillId="0" borderId="53">
      <alignment vertical="center"/>
    </xf>
    <xf numFmtId="0" fontId="38" fillId="59" borderId="49" applyNumberFormat="0" applyAlignment="0" applyProtection="0"/>
    <xf numFmtId="170" fontId="12" fillId="0" borderId="53">
      <alignment vertical="center"/>
    </xf>
    <xf numFmtId="0" fontId="53" fillId="59" borderId="51" applyNumberFormat="0" applyAlignment="0" applyProtection="0"/>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170" fontId="12" fillId="0" borderId="53">
      <alignment vertical="center"/>
    </xf>
    <xf numFmtId="0" fontId="12" fillId="0" borderId="53">
      <alignment vertical="center"/>
    </xf>
    <xf numFmtId="0" fontId="53" fillId="59" borderId="51" applyNumberFormat="0" applyAlignment="0" applyProtection="0"/>
    <xf numFmtId="0" fontId="55" fillId="0" borderId="52" applyNumberFormat="0" applyFill="0" applyAlignment="0" applyProtection="0"/>
    <xf numFmtId="0" fontId="12" fillId="0" borderId="53">
      <alignment vertical="center"/>
    </xf>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0" fontId="55" fillId="0" borderId="52" applyNumberFormat="0" applyFill="0" applyAlignment="0" applyProtection="0"/>
    <xf numFmtId="0" fontId="38" fillId="59" borderId="49" applyNumberFormat="0" applyAlignment="0" applyProtection="0"/>
    <xf numFmtId="170" fontId="14" fillId="5" borderId="53">
      <alignment horizontal="right" vertical="center"/>
    </xf>
    <xf numFmtId="164" fontId="14" fillId="5" borderId="53">
      <alignment horizontal="right" vertical="center"/>
    </xf>
    <xf numFmtId="0" fontId="53" fillId="59" borderId="51" applyNumberFormat="0" applyAlignment="0" applyProtection="0"/>
    <xf numFmtId="0" fontId="55" fillId="0" borderId="52" applyNumberFormat="0" applyFill="0" applyAlignment="0" applyProtection="0"/>
    <xf numFmtId="164" fontId="14" fillId="5" borderId="53">
      <alignment horizontal="right" vertical="center"/>
    </xf>
    <xf numFmtId="0" fontId="48" fillId="45" borderId="49" applyNumberFormat="0" applyAlignment="0" applyProtection="0"/>
    <xf numFmtId="0" fontId="12" fillId="0" borderId="53">
      <alignment vertical="center"/>
    </xf>
    <xf numFmtId="170" fontId="12" fillId="0" borderId="53">
      <alignment vertical="center"/>
    </xf>
    <xf numFmtId="170" fontId="12" fillId="0" borderId="53">
      <alignment vertical="center"/>
    </xf>
    <xf numFmtId="0" fontId="38" fillId="59" borderId="49" applyNumberFormat="0" applyAlignment="0" applyProtection="0"/>
    <xf numFmtId="170" fontId="12" fillId="0" borderId="53">
      <alignment vertical="center"/>
    </xf>
    <xf numFmtId="0" fontId="53" fillId="59" borderId="51" applyNumberFormat="0" applyAlignment="0" applyProtection="0"/>
    <xf numFmtId="0" fontId="53" fillId="59" borderId="51" applyNumberFormat="0" applyAlignment="0" applyProtection="0"/>
    <xf numFmtId="164" fontId="14" fillId="5" borderId="53">
      <alignment horizontal="right" vertical="center"/>
    </xf>
    <xf numFmtId="0" fontId="12" fillId="63" borderId="50" applyNumberFormat="0" applyFont="0" applyAlignment="0" applyProtection="0"/>
    <xf numFmtId="170" fontId="12" fillId="0" borderId="53">
      <alignment vertical="center"/>
    </xf>
    <xf numFmtId="170" fontId="14" fillId="5" borderId="53">
      <alignment horizontal="right" vertical="center"/>
    </xf>
    <xf numFmtId="0" fontId="12" fillId="63" borderId="50" applyNumberFormat="0" applyFont="0" applyAlignment="0" applyProtection="0"/>
    <xf numFmtId="0" fontId="38" fillId="59" borderId="49" applyNumberFormat="0" applyAlignment="0" applyProtection="0"/>
    <xf numFmtId="0" fontId="55" fillId="0" borderId="52" applyNumberFormat="0" applyFill="0" applyAlignment="0" applyProtection="0"/>
    <xf numFmtId="0" fontId="12" fillId="0" borderId="53">
      <alignment vertical="center"/>
    </xf>
    <xf numFmtId="0" fontId="12" fillId="0" borderId="53">
      <alignment vertical="center"/>
    </xf>
    <xf numFmtId="170" fontId="14" fillId="5" borderId="53">
      <alignment horizontal="right" vertical="center"/>
    </xf>
    <xf numFmtId="0" fontId="55" fillId="0" borderId="52" applyNumberFormat="0" applyFill="0" applyAlignment="0" applyProtection="0"/>
    <xf numFmtId="0" fontId="12" fillId="63" borderId="50" applyNumberFormat="0" applyFont="0" applyAlignment="0" applyProtection="0"/>
    <xf numFmtId="0" fontId="48" fillId="45" borderId="49" applyNumberFormat="0" applyAlignment="0" applyProtection="0"/>
    <xf numFmtId="0" fontId="12" fillId="63" borderId="50" applyNumberFormat="0" applyFont="0" applyAlignment="0" applyProtection="0"/>
    <xf numFmtId="0" fontId="12" fillId="0" borderId="53">
      <alignment vertical="center"/>
    </xf>
    <xf numFmtId="0" fontId="12" fillId="0" borderId="53">
      <alignment vertical="center"/>
    </xf>
    <xf numFmtId="0" fontId="38" fillId="59" borderId="49" applyNumberFormat="0" applyAlignment="0" applyProtection="0"/>
    <xf numFmtId="170" fontId="14" fillId="5" borderId="53">
      <alignment horizontal="right" vertical="center"/>
    </xf>
    <xf numFmtId="0" fontId="53" fillId="59" borderId="51" applyNumberFormat="0" applyAlignment="0" applyProtection="0"/>
    <xf numFmtId="0" fontId="38" fillId="59" borderId="49" applyNumberFormat="0" applyAlignment="0" applyProtection="0"/>
    <xf numFmtId="0" fontId="38" fillId="59" borderId="49" applyNumberFormat="0" applyAlignment="0" applyProtection="0"/>
    <xf numFmtId="164" fontId="14" fillId="5" borderId="53">
      <alignment horizontal="right" vertical="center"/>
    </xf>
    <xf numFmtId="170" fontId="14" fillId="5" borderId="53">
      <alignment horizontal="right" vertical="center"/>
    </xf>
    <xf numFmtId="0" fontId="38" fillId="59" borderId="49" applyNumberFormat="0" applyAlignment="0" applyProtection="0"/>
    <xf numFmtId="0" fontId="53" fillId="59" borderId="51" applyNumberFormat="0" applyAlignment="0" applyProtection="0"/>
    <xf numFmtId="170" fontId="14" fillId="5" borderId="53">
      <alignment horizontal="right" vertical="center"/>
    </xf>
    <xf numFmtId="0" fontId="12" fillId="0" borderId="53">
      <alignment vertical="center"/>
    </xf>
    <xf numFmtId="0" fontId="38" fillId="59" borderId="49" applyNumberFormat="0" applyAlignment="0" applyProtection="0"/>
    <xf numFmtId="164" fontId="14" fillId="5" borderId="53">
      <alignment horizontal="right" vertical="center"/>
    </xf>
    <xf numFmtId="0" fontId="48" fillId="45" borderId="49" applyNumberFormat="0" applyAlignment="0" applyProtection="0"/>
    <xf numFmtId="170" fontId="12" fillId="0" borderId="53">
      <alignment vertical="center"/>
    </xf>
    <xf numFmtId="0" fontId="48" fillId="45" borderId="49" applyNumberFormat="0" applyAlignment="0" applyProtection="0"/>
    <xf numFmtId="0" fontId="38" fillId="59" borderId="49" applyNumberFormat="0" applyAlignment="0" applyProtection="0"/>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170" fontId="12" fillId="0" borderId="53">
      <alignment vertical="center"/>
    </xf>
    <xf numFmtId="0" fontId="12" fillId="0" borderId="53">
      <alignment vertical="center"/>
    </xf>
    <xf numFmtId="0" fontId="53" fillId="59" borderId="51" applyNumberFormat="0" applyAlignment="0" applyProtection="0"/>
    <xf numFmtId="0" fontId="12" fillId="63" borderId="50" applyNumberFormat="0" applyFont="0" applyAlignment="0" applyProtection="0"/>
    <xf numFmtId="0" fontId="12" fillId="0" borderId="53">
      <alignment vertical="center"/>
    </xf>
    <xf numFmtId="0" fontId="12" fillId="0" borderId="53">
      <alignment vertical="center"/>
    </xf>
    <xf numFmtId="0" fontId="38" fillId="59" borderId="49" applyNumberFormat="0" applyAlignment="0" applyProtection="0"/>
    <xf numFmtId="0" fontId="53" fillId="59" borderId="51" applyNumberFormat="0" applyAlignment="0" applyProtection="0"/>
    <xf numFmtId="0" fontId="48" fillId="45" borderId="49" applyNumberFormat="0" applyAlignment="0" applyProtection="0"/>
    <xf numFmtId="0" fontId="38" fillId="59" borderId="49" applyNumberFormat="0" applyAlignment="0" applyProtection="0"/>
    <xf numFmtId="164" fontId="14" fillId="5" borderId="53">
      <alignment horizontal="right" vertical="center"/>
    </xf>
    <xf numFmtId="170" fontId="12" fillId="0" borderId="53">
      <alignment vertical="center"/>
    </xf>
    <xf numFmtId="0" fontId="38" fillId="59" borderId="49" applyNumberFormat="0" applyAlignment="0" applyProtection="0"/>
    <xf numFmtId="170" fontId="14" fillId="5" borderId="53">
      <alignment horizontal="right" vertical="center"/>
    </xf>
    <xf numFmtId="0" fontId="12" fillId="63" borderId="50" applyNumberFormat="0" applyFont="0" applyAlignment="0" applyProtection="0"/>
    <xf numFmtId="170" fontId="12" fillId="0" borderId="53">
      <alignment vertical="center"/>
    </xf>
    <xf numFmtId="0" fontId="55" fillId="0" borderId="52" applyNumberFormat="0" applyFill="0" applyAlignment="0" applyProtection="0"/>
    <xf numFmtId="0" fontId="55" fillId="0" borderId="52" applyNumberFormat="0" applyFill="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164" fontId="14" fillId="5" borderId="53">
      <alignment horizontal="right" vertical="center"/>
    </xf>
    <xf numFmtId="0" fontId="12" fillId="63" borderId="50" applyNumberFormat="0" applyFont="0" applyAlignment="0" applyProtection="0"/>
    <xf numFmtId="0" fontId="12" fillId="63" borderId="50" applyNumberFormat="0" applyFont="0" applyAlignment="0" applyProtection="0"/>
    <xf numFmtId="0" fontId="38" fillId="59" borderId="49" applyNumberFormat="0" applyAlignment="0" applyProtection="0"/>
    <xf numFmtId="0" fontId="53" fillId="59" borderId="51" applyNumberFormat="0" applyAlignment="0" applyProtection="0"/>
    <xf numFmtId="0" fontId="12" fillId="63" borderId="50" applyNumberFormat="0" applyFont="0" applyAlignment="0" applyProtection="0"/>
    <xf numFmtId="0" fontId="38" fillId="59" borderId="49" applyNumberFormat="0" applyAlignment="0" applyProtection="0"/>
    <xf numFmtId="164" fontId="14" fillId="5" borderId="53">
      <alignment horizontal="right" vertical="center"/>
    </xf>
    <xf numFmtId="0" fontId="38" fillId="59" borderId="49" applyNumberFormat="0" applyAlignment="0" applyProtection="0"/>
    <xf numFmtId="164" fontId="14" fillId="5" borderId="53">
      <alignment horizontal="right" vertical="center"/>
    </xf>
    <xf numFmtId="0" fontId="12" fillId="0" borderId="53">
      <alignment vertical="center"/>
    </xf>
    <xf numFmtId="164" fontId="14" fillId="5" borderId="53">
      <alignment horizontal="right" vertical="center"/>
    </xf>
    <xf numFmtId="0" fontId="48" fillId="45" borderId="49" applyNumberFormat="0" applyAlignment="0" applyProtection="0"/>
    <xf numFmtId="0" fontId="53" fillId="59" borderId="51" applyNumberFormat="0" applyAlignment="0" applyProtection="0"/>
    <xf numFmtId="0" fontId="12" fillId="0" borderId="53">
      <alignment vertical="center"/>
    </xf>
    <xf numFmtId="0" fontId="53" fillId="59" borderId="51" applyNumberFormat="0" applyAlignment="0" applyProtection="0"/>
    <xf numFmtId="0" fontId="48" fillId="45" borderId="49" applyNumberFormat="0" applyAlignment="0" applyProtection="0"/>
    <xf numFmtId="170" fontId="14" fillId="5" borderId="53">
      <alignment horizontal="right" vertical="center"/>
    </xf>
    <xf numFmtId="0" fontId="38" fillId="59" borderId="49" applyNumberFormat="0" applyAlignment="0" applyProtection="0"/>
    <xf numFmtId="0" fontId="53" fillId="59" borderId="51" applyNumberFormat="0" applyAlignment="0" applyProtection="0"/>
    <xf numFmtId="0" fontId="12" fillId="63" borderId="50" applyNumberFormat="0" applyFont="0" applyAlignment="0" applyProtection="0"/>
    <xf numFmtId="170" fontId="12" fillId="0" borderId="53">
      <alignment vertical="center"/>
    </xf>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0" fontId="12" fillId="63" borderId="50" applyNumberFormat="0" applyFont="0" applyAlignment="0" applyProtection="0"/>
    <xf numFmtId="0" fontId="55" fillId="0" borderId="52" applyNumberFormat="0" applyFill="0" applyAlignment="0" applyProtection="0"/>
    <xf numFmtId="170" fontId="14" fillId="5" borderId="53">
      <alignment horizontal="right" vertical="center"/>
    </xf>
    <xf numFmtId="0" fontId="12" fillId="0" borderId="53">
      <alignment vertical="center"/>
    </xf>
    <xf numFmtId="0" fontId="12" fillId="0" borderId="53">
      <alignment vertical="center"/>
    </xf>
    <xf numFmtId="0" fontId="12" fillId="63" borderId="50" applyNumberFormat="0" applyFont="0" applyAlignment="0" applyProtection="0"/>
    <xf numFmtId="170" fontId="12" fillId="0" borderId="53">
      <alignment vertical="center"/>
    </xf>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170" fontId="12" fillId="0" borderId="53">
      <alignment vertical="center"/>
    </xf>
    <xf numFmtId="0" fontId="12" fillId="0" borderId="53">
      <alignment vertical="center"/>
    </xf>
    <xf numFmtId="170" fontId="12" fillId="0" borderId="53">
      <alignment vertical="center"/>
    </xf>
    <xf numFmtId="164" fontId="14" fillId="5" borderId="53">
      <alignment horizontal="right" vertical="center"/>
    </xf>
    <xf numFmtId="170" fontId="14" fillId="5" borderId="53">
      <alignment horizontal="right" vertical="center"/>
    </xf>
    <xf numFmtId="170" fontId="14" fillId="5" borderId="53">
      <alignment horizontal="right" vertical="center"/>
    </xf>
    <xf numFmtId="170" fontId="14" fillId="5" borderId="53">
      <alignment horizontal="right" vertical="center"/>
    </xf>
    <xf numFmtId="164" fontId="14" fillId="5" borderId="53">
      <alignment horizontal="right" vertical="center"/>
    </xf>
    <xf numFmtId="0" fontId="48" fillId="45" borderId="49" applyNumberFormat="0" applyAlignment="0" applyProtection="0"/>
    <xf numFmtId="0" fontId="48" fillId="45" borderId="49" applyNumberFormat="0" applyAlignment="0" applyProtection="0"/>
    <xf numFmtId="0" fontId="38" fillId="59" borderId="49" applyNumberFormat="0" applyAlignment="0" applyProtection="0"/>
    <xf numFmtId="170" fontId="12" fillId="0" borderId="53">
      <alignmen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0" fontId="12" fillId="63" borderId="50" applyNumberFormat="0" applyFont="0" applyAlignment="0" applyProtection="0"/>
    <xf numFmtId="0" fontId="55" fillId="0" borderId="52" applyNumberFormat="0" applyFill="0" applyAlignment="0" applyProtection="0"/>
    <xf numFmtId="164" fontId="14" fillId="5" borderId="53">
      <alignment horizontal="right" vertical="center"/>
    </xf>
    <xf numFmtId="0" fontId="12" fillId="63" borderId="50" applyNumberFormat="0" applyFont="0" applyAlignment="0" applyProtection="0"/>
    <xf numFmtId="0" fontId="12" fillId="0" borderId="53">
      <alignment vertical="center"/>
    </xf>
    <xf numFmtId="0" fontId="12" fillId="0" borderId="53">
      <alignment vertical="center"/>
    </xf>
    <xf numFmtId="0" fontId="53" fillId="59" borderId="51" applyNumberFormat="0" applyAlignment="0" applyProtection="0"/>
    <xf numFmtId="164" fontId="14" fillId="5" borderId="53">
      <alignment horizontal="right" vertical="center"/>
    </xf>
    <xf numFmtId="0" fontId="55" fillId="0" borderId="52" applyNumberFormat="0" applyFill="0" applyAlignment="0" applyProtection="0"/>
    <xf numFmtId="164" fontId="14" fillId="5" borderId="53">
      <alignment horizontal="right" vertical="center"/>
    </xf>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0" fontId="48" fillId="45" borderId="49" applyNumberFormat="0" applyAlignment="0" applyProtection="0"/>
    <xf numFmtId="0" fontId="55" fillId="0" borderId="52" applyNumberFormat="0" applyFill="0" applyAlignment="0" applyProtection="0"/>
    <xf numFmtId="0" fontId="48" fillId="45" borderId="49" applyNumberFormat="0" applyAlignment="0" applyProtection="0"/>
    <xf numFmtId="0" fontId="53" fillId="59" borderId="51" applyNumberFormat="0" applyAlignment="0" applyProtection="0"/>
    <xf numFmtId="0" fontId="12" fillId="0" borderId="53">
      <alignment vertical="center"/>
    </xf>
    <xf numFmtId="0" fontId="48" fillId="45" borderId="49" applyNumberFormat="0" applyAlignment="0" applyProtection="0"/>
    <xf numFmtId="0" fontId="12" fillId="0" borderId="53">
      <alignment vertical="center"/>
    </xf>
    <xf numFmtId="0" fontId="55" fillId="0" borderId="52" applyNumberFormat="0" applyFill="0" applyAlignment="0" applyProtection="0"/>
    <xf numFmtId="0" fontId="12" fillId="0" borderId="53">
      <alignment vertical="center"/>
    </xf>
    <xf numFmtId="170" fontId="14" fillId="5" borderId="53">
      <alignment horizontal="right" vertical="center"/>
    </xf>
    <xf numFmtId="0" fontId="12" fillId="0" borderId="53">
      <alignment vertical="center"/>
    </xf>
    <xf numFmtId="0" fontId="38" fillId="59" borderId="49" applyNumberFormat="0" applyAlignment="0" applyProtection="0"/>
    <xf numFmtId="170" fontId="12" fillId="0" borderId="53">
      <alignment vertical="center"/>
    </xf>
    <xf numFmtId="0" fontId="12" fillId="63" borderId="50" applyNumberFormat="0" applyFont="0" applyAlignment="0" applyProtection="0"/>
    <xf numFmtId="0" fontId="53" fillId="59" borderId="51" applyNumberFormat="0" applyAlignment="0" applyProtection="0"/>
    <xf numFmtId="164"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0" fontId="48" fillId="45" borderId="49" applyNumberFormat="0" applyAlignment="0" applyProtection="0"/>
    <xf numFmtId="164" fontId="14" fillId="5" borderId="53">
      <alignment horizontal="right" vertical="center"/>
    </xf>
    <xf numFmtId="0" fontId="12" fillId="0" borderId="53">
      <alignment vertical="center"/>
    </xf>
    <xf numFmtId="164" fontId="14" fillId="5" borderId="53">
      <alignment horizontal="right" vertical="center"/>
    </xf>
    <xf numFmtId="164" fontId="14" fillId="5" borderId="53">
      <alignment horizontal="right" vertical="center"/>
    </xf>
    <xf numFmtId="0" fontId="55" fillId="0" borderId="52" applyNumberFormat="0" applyFill="0" applyAlignment="0" applyProtection="0"/>
    <xf numFmtId="0" fontId="48" fillId="45" borderId="49" applyNumberFormat="0" applyAlignment="0" applyProtection="0"/>
    <xf numFmtId="170" fontId="12" fillId="0" borderId="53">
      <alignment vertical="center"/>
    </xf>
    <xf numFmtId="0" fontId="55" fillId="0" borderId="52" applyNumberFormat="0" applyFill="0" applyAlignment="0" applyProtection="0"/>
    <xf numFmtId="0" fontId="48" fillId="45" borderId="49" applyNumberFormat="0" applyAlignment="0" applyProtection="0"/>
    <xf numFmtId="0" fontId="48" fillId="45" borderId="49" applyNumberFormat="0" applyAlignment="0" applyProtection="0"/>
    <xf numFmtId="0" fontId="12" fillId="63" borderId="50" applyNumberFormat="0" applyFont="0" applyAlignment="0" applyProtection="0"/>
    <xf numFmtId="170" fontId="14" fillId="5" borderId="53">
      <alignment horizontal="right" vertical="center"/>
    </xf>
    <xf numFmtId="0" fontId="38" fillId="59" borderId="49" applyNumberFormat="0" applyAlignment="0" applyProtection="0"/>
    <xf numFmtId="164" fontId="14" fillId="5" borderId="53">
      <alignment horizontal="right" vertical="center"/>
    </xf>
    <xf numFmtId="164" fontId="14" fillId="5" borderId="53">
      <alignment horizontal="right" vertical="center"/>
    </xf>
    <xf numFmtId="170" fontId="14" fillId="5" borderId="53">
      <alignment horizontal="right" vertical="center"/>
    </xf>
    <xf numFmtId="0" fontId="38" fillId="59" borderId="49" applyNumberFormat="0" applyAlignment="0" applyProtection="0"/>
    <xf numFmtId="0" fontId="12" fillId="63" borderId="50" applyNumberFormat="0" applyFont="0" applyAlignment="0" applyProtection="0"/>
    <xf numFmtId="170" fontId="12" fillId="0" borderId="53">
      <alignment vertical="center"/>
    </xf>
    <xf numFmtId="0" fontId="48" fillId="45" borderId="49" applyNumberFormat="0" applyAlignment="0" applyProtection="0"/>
    <xf numFmtId="170" fontId="14" fillId="5" borderId="53">
      <alignment horizontal="right" vertical="center"/>
    </xf>
    <xf numFmtId="170" fontId="12" fillId="0" borderId="53">
      <alignment vertical="center"/>
    </xf>
    <xf numFmtId="0" fontId="53" fillId="59" borderId="51" applyNumberFormat="0" applyAlignment="0" applyProtection="0"/>
    <xf numFmtId="0" fontId="38" fillId="59" borderId="49" applyNumberFormat="0" applyAlignment="0" applyProtection="0"/>
    <xf numFmtId="170" fontId="12" fillId="0" borderId="53">
      <alignment vertical="center"/>
    </xf>
    <xf numFmtId="0" fontId="12" fillId="63" borderId="50" applyNumberFormat="0" applyFont="0" applyAlignment="0" applyProtection="0"/>
    <xf numFmtId="170" fontId="12" fillId="0" borderId="53">
      <alignment vertical="center"/>
    </xf>
    <xf numFmtId="170" fontId="12" fillId="0" borderId="53">
      <alignment vertical="center"/>
    </xf>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0" fontId="12" fillId="0" borderId="53">
      <alignment vertical="center"/>
    </xf>
    <xf numFmtId="0" fontId="53" fillId="59" borderId="51" applyNumberFormat="0" applyAlignment="0" applyProtection="0"/>
    <xf numFmtId="0" fontId="53" fillId="59" borderId="51" applyNumberFormat="0" applyAlignment="0" applyProtection="0"/>
    <xf numFmtId="0" fontId="55" fillId="0" borderId="52" applyNumberFormat="0" applyFill="0" applyAlignment="0" applyProtection="0"/>
    <xf numFmtId="0" fontId="53" fillId="59" borderId="51" applyNumberFormat="0" applyAlignment="0" applyProtection="0"/>
    <xf numFmtId="170" fontId="14" fillId="5" borderId="53">
      <alignment horizontal="right" vertical="center"/>
    </xf>
    <xf numFmtId="0" fontId="48" fillId="45" borderId="49" applyNumberFormat="0" applyAlignment="0" applyProtection="0"/>
    <xf numFmtId="164" fontId="14" fillId="5" borderId="53">
      <alignment horizontal="right" vertical="center"/>
    </xf>
    <xf numFmtId="170" fontId="12" fillId="0" borderId="53">
      <alignment vertical="center"/>
    </xf>
    <xf numFmtId="0" fontId="38" fillId="59" borderId="49" applyNumberFormat="0" applyAlignment="0" applyProtection="0"/>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0" fontId="38" fillId="59" borderId="49" applyNumberFormat="0" applyAlignment="0" applyProtection="0"/>
    <xf numFmtId="170" fontId="12" fillId="0" borderId="53">
      <alignment vertical="center"/>
    </xf>
    <xf numFmtId="0" fontId="38" fillId="59" borderId="49" applyNumberFormat="0" applyAlignment="0" applyProtection="0"/>
    <xf numFmtId="0" fontId="48" fillId="45" borderId="49" applyNumberFormat="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12" fillId="0" borderId="53">
      <alignment vertical="center"/>
    </xf>
    <xf numFmtId="0" fontId="48" fillId="45" borderId="49" applyNumberFormat="0" applyAlignment="0" applyProtection="0"/>
    <xf numFmtId="0" fontId="48" fillId="45" borderId="49" applyNumberFormat="0" applyAlignment="0" applyProtection="0"/>
    <xf numFmtId="170" fontId="14" fillId="5" borderId="53">
      <alignment horizontal="righ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12" fillId="0" borderId="53">
      <alignment vertical="center"/>
    </xf>
    <xf numFmtId="170" fontId="12" fillId="0" borderId="53">
      <alignment vertical="center"/>
    </xf>
    <xf numFmtId="0" fontId="12" fillId="0" borderId="53">
      <alignment vertical="center"/>
    </xf>
    <xf numFmtId="170" fontId="14" fillId="5" borderId="53">
      <alignment horizontal="right" vertical="center"/>
    </xf>
    <xf numFmtId="0" fontId="53" fillId="59" borderId="51" applyNumberFormat="0" applyAlignment="0" applyProtection="0"/>
    <xf numFmtId="0" fontId="48" fillId="45" borderId="49" applyNumberFormat="0" applyAlignment="0" applyProtection="0"/>
    <xf numFmtId="0" fontId="55" fillId="0" borderId="52" applyNumberFormat="0" applyFill="0" applyAlignment="0" applyProtection="0"/>
    <xf numFmtId="164" fontId="14" fillId="5" borderId="53">
      <alignment horizontal="right" vertical="center"/>
    </xf>
    <xf numFmtId="0" fontId="38" fillId="59" borderId="49" applyNumberFormat="0" applyAlignment="0" applyProtection="0"/>
    <xf numFmtId="0" fontId="53" fillId="59" borderId="51" applyNumberFormat="0" applyAlignment="0" applyProtection="0"/>
    <xf numFmtId="0" fontId="48" fillId="45" borderId="49" applyNumberFormat="0" applyAlignment="0" applyProtection="0"/>
    <xf numFmtId="164" fontId="14" fillId="5" borderId="53">
      <alignment horizontal="right" vertical="center"/>
    </xf>
    <xf numFmtId="0" fontId="12" fillId="0" borderId="53">
      <alignment vertical="center"/>
    </xf>
    <xf numFmtId="0" fontId="12" fillId="63" borderId="50" applyNumberFormat="0" applyFont="0" applyAlignment="0" applyProtection="0"/>
    <xf numFmtId="170" fontId="12" fillId="0" borderId="53">
      <alignment vertical="center"/>
    </xf>
    <xf numFmtId="170" fontId="14" fillId="5" borderId="53">
      <alignment horizontal="right" vertical="center"/>
    </xf>
    <xf numFmtId="0" fontId="53" fillId="59" borderId="51" applyNumberFormat="0" applyAlignment="0" applyProtection="0"/>
    <xf numFmtId="0" fontId="38" fillId="59" borderId="49" applyNumberFormat="0" applyAlignment="0" applyProtection="0"/>
    <xf numFmtId="0" fontId="12" fillId="63" borderId="50" applyNumberFormat="0" applyFon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0" fontId="12" fillId="0" borderId="53">
      <alignment vertical="center"/>
    </xf>
    <xf numFmtId="0" fontId="55" fillId="0" borderId="52" applyNumberFormat="0" applyFill="0" applyAlignment="0" applyProtection="0"/>
    <xf numFmtId="0" fontId="38" fillId="59" borderId="49" applyNumberFormat="0" applyAlignment="0" applyProtection="0"/>
    <xf numFmtId="0" fontId="55" fillId="0" borderId="52" applyNumberFormat="0" applyFill="0" applyAlignment="0" applyProtection="0"/>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170" fontId="12" fillId="0" borderId="53">
      <alignment vertical="center"/>
    </xf>
    <xf numFmtId="0" fontId="12" fillId="0" borderId="53">
      <alignment vertical="center"/>
    </xf>
    <xf numFmtId="170" fontId="12" fillId="0" borderId="53">
      <alignment vertical="center"/>
    </xf>
    <xf numFmtId="164" fontId="14" fillId="5" borderId="53">
      <alignment horizontal="right" vertical="center"/>
    </xf>
    <xf numFmtId="170" fontId="14" fillId="5" borderId="53">
      <alignment horizontal="right" vertical="center"/>
    </xf>
    <xf numFmtId="170" fontId="14" fillId="5" borderId="53">
      <alignment horizontal="right" vertical="center"/>
    </xf>
    <xf numFmtId="170" fontId="14" fillId="5" borderId="53">
      <alignment horizontal="right" vertical="center"/>
    </xf>
    <xf numFmtId="164" fontId="14" fillId="5" borderId="53">
      <alignment horizontal="right" vertical="center"/>
    </xf>
    <xf numFmtId="0" fontId="48" fillId="45" borderId="49" applyNumberFormat="0" applyAlignment="0" applyProtection="0"/>
    <xf numFmtId="0" fontId="48" fillId="45" borderId="49" applyNumberFormat="0" applyAlignment="0" applyProtection="0"/>
    <xf numFmtId="0" fontId="38" fillId="59" borderId="49" applyNumberFormat="0" applyAlignment="0" applyProtection="0"/>
    <xf numFmtId="170" fontId="12" fillId="0" borderId="53">
      <alignmen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170" fontId="12" fillId="0" borderId="53">
      <alignment vertical="center"/>
    </xf>
    <xf numFmtId="0" fontId="12" fillId="0" borderId="53">
      <alignment vertical="center"/>
    </xf>
    <xf numFmtId="164" fontId="14" fillId="5" borderId="53">
      <alignment horizontal="righ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0" fontId="14" fillId="5" borderId="53">
      <alignment horizontal="right" vertical="center"/>
    </xf>
    <xf numFmtId="170" fontId="14" fillId="5" borderId="53">
      <alignment horizontal="right" vertical="center"/>
    </xf>
    <xf numFmtId="164" fontId="14" fillId="5" borderId="53">
      <alignment horizontal="right" vertical="center"/>
    </xf>
    <xf numFmtId="170" fontId="12" fillId="0" borderId="53">
      <alignment vertical="center"/>
    </xf>
    <xf numFmtId="0" fontId="12" fillId="0" borderId="53">
      <alignmen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12" fillId="0" borderId="53">
      <alignment vertical="center"/>
    </xf>
    <xf numFmtId="170" fontId="14" fillId="5" borderId="53">
      <alignment horizontal="right" vertical="center"/>
    </xf>
    <xf numFmtId="0" fontId="38" fillId="59" borderId="49" applyNumberFormat="0" applyAlignment="0" applyProtection="0"/>
    <xf numFmtId="170" fontId="12" fillId="0" borderId="53">
      <alignment vertical="center"/>
    </xf>
    <xf numFmtId="0" fontId="12" fillId="0" borderId="53">
      <alignment vertical="center"/>
    </xf>
    <xf numFmtId="170" fontId="12" fillId="0" borderId="53">
      <alignment vertical="center"/>
    </xf>
    <xf numFmtId="0" fontId="55" fillId="0" borderId="52" applyNumberFormat="0" applyFill="0" applyAlignment="0" applyProtection="0"/>
    <xf numFmtId="0" fontId="53" fillId="59" borderId="51" applyNumberFormat="0" applyAlignment="0" applyProtection="0"/>
    <xf numFmtId="164" fontId="14" fillId="5" borderId="53">
      <alignment horizontal="right" vertical="center"/>
    </xf>
    <xf numFmtId="0" fontId="12" fillId="0" borderId="53">
      <alignment vertical="center"/>
    </xf>
    <xf numFmtId="0" fontId="53" fillId="59" borderId="51" applyNumberFormat="0" applyAlignment="0" applyProtection="0"/>
    <xf numFmtId="0" fontId="12" fillId="63" borderId="50" applyNumberFormat="0" applyFont="0" applyAlignment="0" applyProtection="0"/>
    <xf numFmtId="0" fontId="48" fillId="45" borderId="49" applyNumberFormat="0" applyAlignment="0" applyProtection="0"/>
    <xf numFmtId="170" fontId="14" fillId="5" borderId="53">
      <alignment horizontal="right" vertical="center"/>
    </xf>
    <xf numFmtId="0" fontId="55" fillId="0" borderId="52" applyNumberFormat="0" applyFill="0" applyAlignment="0" applyProtection="0"/>
    <xf numFmtId="0" fontId="12" fillId="0" borderId="53">
      <alignment vertical="center"/>
    </xf>
    <xf numFmtId="0" fontId="38" fillId="59" borderId="49" applyNumberFormat="0" applyAlignment="0" applyProtection="0"/>
    <xf numFmtId="164" fontId="14" fillId="5" borderId="53">
      <alignment horizontal="right" vertical="center"/>
    </xf>
    <xf numFmtId="0" fontId="53" fillId="59" borderId="51" applyNumberFormat="0" applyAlignment="0" applyProtection="0"/>
    <xf numFmtId="164" fontId="14" fillId="5" borderId="53">
      <alignment horizontal="right" vertical="center"/>
    </xf>
    <xf numFmtId="0" fontId="53" fillId="59" borderId="51" applyNumberFormat="0" applyAlignment="0" applyProtection="0"/>
    <xf numFmtId="164" fontId="14" fillId="5" borderId="53">
      <alignment horizontal="right" vertical="center"/>
    </xf>
    <xf numFmtId="0" fontId="55" fillId="0" borderId="52" applyNumberFormat="0" applyFill="0" applyAlignment="0" applyProtection="0"/>
    <xf numFmtId="0" fontId="12" fillId="0" borderId="53">
      <alignment vertical="center"/>
    </xf>
    <xf numFmtId="0" fontId="12" fillId="63" borderId="50" applyNumberFormat="0" applyFont="0" applyAlignment="0" applyProtection="0"/>
    <xf numFmtId="0" fontId="12" fillId="0" borderId="53">
      <alignment vertical="center"/>
    </xf>
    <xf numFmtId="164" fontId="14" fillId="5" borderId="53">
      <alignment horizontal="right" vertical="center"/>
    </xf>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170" fontId="14" fillId="5" borderId="53">
      <alignment horizontal="right" vertical="center"/>
    </xf>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12" fillId="0" borderId="53">
      <alignment vertical="center"/>
    </xf>
    <xf numFmtId="0" fontId="48" fillId="45" borderId="49" applyNumberFormat="0" applyAlignment="0" applyProtection="0"/>
    <xf numFmtId="0" fontId="55" fillId="0" borderId="52" applyNumberFormat="0" applyFill="0" applyAlignment="0" applyProtection="0"/>
    <xf numFmtId="170" fontId="14" fillId="5" borderId="53">
      <alignment horizontal="right" vertical="center"/>
    </xf>
    <xf numFmtId="164" fontId="14" fillId="5" borderId="53">
      <alignment horizontal="right" vertical="center"/>
    </xf>
    <xf numFmtId="164" fontId="14" fillId="5" borderId="53">
      <alignment horizontal="right" vertical="center"/>
    </xf>
    <xf numFmtId="0" fontId="38" fillId="59" borderId="49" applyNumberFormat="0" applyAlignment="0" applyProtection="0"/>
    <xf numFmtId="170" fontId="12" fillId="0" borderId="53">
      <alignment vertical="center"/>
    </xf>
    <xf numFmtId="170" fontId="14" fillId="5" borderId="53">
      <alignment horizontal="right" vertical="center"/>
    </xf>
    <xf numFmtId="0" fontId="48" fillId="45" borderId="49" applyNumberFormat="0" applyAlignment="0" applyProtection="0"/>
    <xf numFmtId="0" fontId="12" fillId="0" borderId="53">
      <alignment vertical="center"/>
    </xf>
    <xf numFmtId="0" fontId="55" fillId="0" borderId="52" applyNumberFormat="0" applyFill="0" applyAlignment="0" applyProtection="0"/>
    <xf numFmtId="170" fontId="14" fillId="5" borderId="53">
      <alignment horizontal="right" vertical="center"/>
    </xf>
    <xf numFmtId="170" fontId="14" fillId="5" borderId="53">
      <alignment horizontal="right" vertical="center"/>
    </xf>
    <xf numFmtId="0" fontId="38" fillId="59" borderId="49" applyNumberFormat="0" applyAlignment="0" applyProtection="0"/>
    <xf numFmtId="0" fontId="48" fillId="45" borderId="49" applyNumberFormat="0" applyAlignment="0" applyProtection="0"/>
    <xf numFmtId="170" fontId="14" fillId="5" borderId="53">
      <alignment horizontal="right" vertical="center"/>
    </xf>
    <xf numFmtId="0" fontId="55" fillId="0" borderId="52" applyNumberFormat="0" applyFill="0" applyAlignment="0" applyProtection="0"/>
    <xf numFmtId="0" fontId="12" fillId="0" borderId="53">
      <alignment vertical="center"/>
    </xf>
    <xf numFmtId="164" fontId="14" fillId="5" borderId="53">
      <alignment horizontal="right" vertical="center"/>
    </xf>
    <xf numFmtId="164" fontId="14" fillId="5" borderId="53">
      <alignment horizontal="right" vertical="center"/>
    </xf>
    <xf numFmtId="0" fontId="48" fillId="45" borderId="49" applyNumberFormat="0" applyAlignment="0" applyProtection="0"/>
    <xf numFmtId="0" fontId="12" fillId="0" borderId="53">
      <alignment vertical="center"/>
    </xf>
    <xf numFmtId="0" fontId="48" fillId="45" borderId="49"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170" fontId="12" fillId="0" borderId="53">
      <alignment vertical="center"/>
    </xf>
    <xf numFmtId="0" fontId="12" fillId="0" borderId="53">
      <alignment vertical="center"/>
    </xf>
    <xf numFmtId="0" fontId="55" fillId="0" borderId="52" applyNumberFormat="0" applyFill="0" applyAlignment="0" applyProtection="0"/>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38" fillId="59" borderId="49" applyNumberFormat="0" applyAlignment="0" applyProtection="0"/>
    <xf numFmtId="0" fontId="12" fillId="0" borderId="53">
      <alignment vertical="center"/>
    </xf>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170" fontId="14" fillId="5" borderId="53">
      <alignment horizontal="right" vertical="center"/>
    </xf>
    <xf numFmtId="0" fontId="53" fillId="59" borderId="51" applyNumberFormat="0" applyAlignment="0" applyProtection="0"/>
    <xf numFmtId="170" fontId="12" fillId="0" borderId="53">
      <alignment vertical="center"/>
    </xf>
    <xf numFmtId="0" fontId="48" fillId="45" borderId="49"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0" fontId="48" fillId="45" borderId="49"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0" fontId="12" fillId="0" borderId="53">
      <alignment vertical="center"/>
    </xf>
    <xf numFmtId="170" fontId="12" fillId="0" borderId="53">
      <alignment vertical="center"/>
    </xf>
    <xf numFmtId="0" fontId="55" fillId="0" borderId="52" applyNumberFormat="0" applyFill="0" applyAlignment="0" applyProtection="0"/>
    <xf numFmtId="0" fontId="48" fillId="45" borderId="49" applyNumberFormat="0" applyAlignment="0" applyProtection="0"/>
    <xf numFmtId="0" fontId="53" fillId="59" borderId="51" applyNumberFormat="0" applyAlignment="0" applyProtection="0"/>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0" fontId="55" fillId="0" borderId="52" applyNumberFormat="0" applyFill="0" applyAlignment="0" applyProtection="0"/>
    <xf numFmtId="170"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164" fontId="14" fillId="5" borderId="53">
      <alignment horizontal="right" vertical="center"/>
    </xf>
    <xf numFmtId="0" fontId="48" fillId="45" borderId="49" applyNumberFormat="0" applyAlignment="0" applyProtection="0"/>
    <xf numFmtId="0" fontId="12" fillId="0" borderId="53">
      <alignment vertical="center"/>
    </xf>
    <xf numFmtId="0" fontId="48" fillId="45" borderId="49" applyNumberFormat="0" applyAlignment="0" applyProtection="0"/>
    <xf numFmtId="0" fontId="38" fillId="59" borderId="49" applyNumberFormat="0" applyAlignment="0" applyProtection="0"/>
    <xf numFmtId="0" fontId="12" fillId="63" borderId="50" applyNumberFormat="0" applyFont="0" applyAlignment="0" applyProtection="0"/>
    <xf numFmtId="0" fontId="12" fillId="0" borderId="53">
      <alignment vertical="center"/>
    </xf>
    <xf numFmtId="0" fontId="12" fillId="0" borderId="53">
      <alignment vertical="center"/>
    </xf>
    <xf numFmtId="0" fontId="12" fillId="0" borderId="53">
      <alignment vertical="center"/>
    </xf>
    <xf numFmtId="164" fontId="14" fillId="5" borderId="53">
      <alignment horizontal="right" vertical="center"/>
    </xf>
    <xf numFmtId="164" fontId="14" fillId="5" borderId="53">
      <alignment horizontal="right" vertical="center"/>
    </xf>
    <xf numFmtId="170" fontId="14" fillId="5" borderId="53">
      <alignment horizontal="right" vertical="center"/>
    </xf>
    <xf numFmtId="0" fontId="38" fillId="59" borderId="49" applyNumberFormat="0" applyAlignment="0" applyProtection="0"/>
    <xf numFmtId="0" fontId="48" fillId="45" borderId="49" applyNumberFormat="0" applyAlignment="0" applyProtection="0"/>
    <xf numFmtId="170" fontId="14" fillId="5" borderId="53">
      <alignment horizontal="right" vertical="center"/>
    </xf>
    <xf numFmtId="164" fontId="14" fillId="5" borderId="53">
      <alignment horizontal="right" vertical="center"/>
    </xf>
    <xf numFmtId="0" fontId="53" fillId="59" borderId="51" applyNumberFormat="0" applyAlignment="0" applyProtection="0"/>
    <xf numFmtId="170" fontId="14" fillId="5" borderId="53">
      <alignment horizontal="right" vertical="center"/>
    </xf>
    <xf numFmtId="0" fontId="12" fillId="63" borderId="50" applyNumberFormat="0" applyFont="0" applyAlignment="0" applyProtection="0"/>
    <xf numFmtId="0" fontId="12" fillId="0" borderId="53">
      <alignment vertical="center"/>
    </xf>
    <xf numFmtId="0" fontId="55" fillId="0" borderId="52" applyNumberFormat="0" applyFill="0" applyAlignment="0" applyProtection="0"/>
    <xf numFmtId="0" fontId="12" fillId="0" borderId="53">
      <alignment vertical="center"/>
    </xf>
    <xf numFmtId="0" fontId="48" fillId="45" borderId="49" applyNumberFormat="0" applyAlignment="0" applyProtection="0"/>
    <xf numFmtId="0" fontId="55" fillId="0" borderId="52" applyNumberFormat="0" applyFill="0" applyAlignment="0" applyProtection="0"/>
    <xf numFmtId="170" fontId="12" fillId="0" borderId="53">
      <alignment vertical="center"/>
    </xf>
    <xf numFmtId="170" fontId="14" fillId="5" borderId="53">
      <alignment horizontal="right" vertical="center"/>
    </xf>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0" fontId="12" fillId="63" borderId="50" applyNumberFormat="0" applyFont="0" applyAlignment="0" applyProtection="0"/>
    <xf numFmtId="170" fontId="12" fillId="0" borderId="53">
      <alignment vertical="center"/>
    </xf>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0" fontId="48" fillId="45" borderId="49" applyNumberFormat="0" applyAlignment="0" applyProtection="0"/>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0" fontId="53" fillId="59" borderId="51" applyNumberFormat="0" applyAlignment="0" applyProtection="0"/>
    <xf numFmtId="0" fontId="53" fillId="59" borderId="51" applyNumberFormat="0" applyAlignment="0" applyProtection="0"/>
    <xf numFmtId="0" fontId="53" fillId="59" borderId="51" applyNumberFormat="0" applyAlignment="0" applyProtection="0"/>
    <xf numFmtId="0" fontId="48" fillId="45" borderId="49" applyNumberFormat="0" applyAlignment="0" applyProtection="0"/>
    <xf numFmtId="0" fontId="12" fillId="0" borderId="53">
      <alignment vertical="center"/>
    </xf>
    <xf numFmtId="0" fontId="53" fillId="59" borderId="51" applyNumberFormat="0" applyAlignment="0" applyProtection="0"/>
    <xf numFmtId="0" fontId="38" fillId="59" borderId="49" applyNumberFormat="0" applyAlignment="0" applyProtection="0"/>
    <xf numFmtId="0" fontId="55" fillId="0" borderId="52" applyNumberFormat="0" applyFill="0" applyAlignment="0" applyProtection="0"/>
    <xf numFmtId="0" fontId="12" fillId="63" borderId="50" applyNumberFormat="0" applyFont="0" applyAlignment="0" applyProtection="0"/>
    <xf numFmtId="170"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170" fontId="12" fillId="0" borderId="53">
      <alignment vertical="center"/>
    </xf>
    <xf numFmtId="0" fontId="38" fillId="59" borderId="49" applyNumberFormat="0" applyAlignment="0" applyProtection="0"/>
    <xf numFmtId="0" fontId="38" fillId="59" borderId="49" applyNumberFormat="0" applyAlignment="0" applyProtection="0"/>
    <xf numFmtId="164" fontId="14" fillId="5" borderId="53">
      <alignment horizontal="right" vertical="center"/>
    </xf>
    <xf numFmtId="0" fontId="53" fillId="59" borderId="51" applyNumberFormat="0" applyAlignment="0" applyProtection="0"/>
    <xf numFmtId="170" fontId="12" fillId="0" borderId="53">
      <alignment vertical="center"/>
    </xf>
    <xf numFmtId="0" fontId="12" fillId="0" borderId="53">
      <alignment vertical="center"/>
    </xf>
    <xf numFmtId="0" fontId="12" fillId="0" borderId="53">
      <alignment vertical="center"/>
    </xf>
    <xf numFmtId="164" fontId="14" fillId="5" borderId="53">
      <alignment horizontal="right" vertical="center"/>
    </xf>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170" fontId="12" fillId="0" borderId="53">
      <alignment vertical="center"/>
    </xf>
    <xf numFmtId="0" fontId="55" fillId="0" borderId="52" applyNumberFormat="0" applyFill="0" applyAlignment="0" applyProtection="0"/>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0" fontId="53" fillId="59" borderId="51" applyNumberFormat="0" applyAlignment="0" applyProtection="0"/>
    <xf numFmtId="0" fontId="48" fillId="45" borderId="49" applyNumberFormat="0" applyAlignment="0" applyProtection="0"/>
    <xf numFmtId="0" fontId="12" fillId="0" borderId="53">
      <alignment vertical="center"/>
    </xf>
    <xf numFmtId="170" fontId="14" fillId="5" borderId="53">
      <alignment horizontal="right" vertical="center"/>
    </xf>
    <xf numFmtId="0" fontId="55" fillId="0" borderId="52" applyNumberFormat="0" applyFill="0" applyAlignment="0" applyProtection="0"/>
    <xf numFmtId="170" fontId="12" fillId="0" borderId="53">
      <alignment vertical="center"/>
    </xf>
    <xf numFmtId="0" fontId="53" fillId="59" borderId="51" applyNumberFormat="0" applyAlignment="0" applyProtection="0"/>
    <xf numFmtId="0" fontId="55" fillId="0" borderId="52" applyNumberFormat="0" applyFill="0" applyAlignment="0" applyProtection="0"/>
    <xf numFmtId="0" fontId="55" fillId="0" borderId="52" applyNumberFormat="0" applyFill="0" applyAlignment="0" applyProtection="0"/>
    <xf numFmtId="164"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38" fillId="59" borderId="49" applyNumberFormat="0" applyAlignment="0" applyProtection="0"/>
    <xf numFmtId="164" fontId="14" fillId="5" borderId="53">
      <alignment horizontal="right" vertical="center"/>
    </xf>
    <xf numFmtId="170" fontId="14" fillId="5" borderId="53">
      <alignment horizontal="right" vertical="center"/>
    </xf>
    <xf numFmtId="0" fontId="12" fillId="0" borderId="53">
      <alignment vertical="center"/>
    </xf>
    <xf numFmtId="0" fontId="48" fillId="45" borderId="49" applyNumberFormat="0" applyAlignment="0" applyProtection="0"/>
    <xf numFmtId="170" fontId="12" fillId="0" borderId="53">
      <alignment vertical="center"/>
    </xf>
    <xf numFmtId="0" fontId="38" fillId="59" borderId="49" applyNumberFormat="0" applyAlignment="0" applyProtection="0"/>
    <xf numFmtId="164" fontId="14" fillId="5" borderId="53">
      <alignment horizontal="right" vertical="center"/>
    </xf>
    <xf numFmtId="164" fontId="14" fillId="5" borderId="53">
      <alignment horizontal="right" vertical="center"/>
    </xf>
    <xf numFmtId="170"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55" fillId="0" borderId="52" applyNumberFormat="0" applyFill="0" applyAlignment="0" applyProtection="0"/>
    <xf numFmtId="170" fontId="14" fillId="5" borderId="53">
      <alignment horizontal="right" vertical="center"/>
    </xf>
    <xf numFmtId="170" fontId="14" fillId="5" borderId="53">
      <alignment horizontal="right" vertical="center"/>
    </xf>
    <xf numFmtId="0" fontId="12" fillId="63" borderId="50" applyNumberFormat="0" applyFont="0" applyAlignment="0" applyProtection="0"/>
    <xf numFmtId="0" fontId="12" fillId="63" borderId="50" applyNumberFormat="0" applyFont="0" applyAlignment="0" applyProtection="0"/>
    <xf numFmtId="0" fontId="12" fillId="63" borderId="50" applyNumberFormat="0" applyFont="0" applyAlignment="0" applyProtection="0"/>
    <xf numFmtId="0" fontId="48" fillId="45" borderId="49" applyNumberFormat="0" applyAlignment="0" applyProtection="0"/>
    <xf numFmtId="170" fontId="14" fillId="5" borderId="53">
      <alignment horizontal="right" vertical="center"/>
    </xf>
    <xf numFmtId="0" fontId="53" fillId="59" borderId="51" applyNumberFormat="0" applyAlignment="0" applyProtection="0"/>
    <xf numFmtId="0" fontId="12" fillId="0" borderId="53">
      <alignment vertical="center"/>
    </xf>
    <xf numFmtId="0" fontId="12" fillId="0" borderId="53">
      <alignment vertical="center"/>
    </xf>
    <xf numFmtId="164" fontId="14" fillId="5" borderId="53">
      <alignment horizontal="right" vertical="center"/>
    </xf>
    <xf numFmtId="0" fontId="48" fillId="45" borderId="49" applyNumberFormat="0" applyAlignment="0" applyProtection="0"/>
    <xf numFmtId="0" fontId="55" fillId="0" borderId="52" applyNumberFormat="0" applyFill="0" applyAlignment="0" applyProtection="0"/>
    <xf numFmtId="170"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55" fillId="0" borderId="52" applyNumberFormat="0" applyFill="0" applyAlignment="0" applyProtection="0"/>
    <xf numFmtId="0" fontId="38" fillId="59" borderId="49" applyNumberFormat="0" applyAlignment="0" applyProtection="0"/>
    <xf numFmtId="164" fontId="14" fillId="5" borderId="53">
      <alignment horizontal="right" vertical="center"/>
    </xf>
    <xf numFmtId="0" fontId="12" fillId="63" borderId="50" applyNumberFormat="0" applyFon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0" fontId="48" fillId="45" borderId="49" applyNumberFormat="0" applyAlignment="0" applyProtection="0"/>
    <xf numFmtId="170" fontId="12" fillId="0" borderId="53">
      <alignment vertical="center"/>
    </xf>
    <xf numFmtId="0" fontId="38" fillId="59" borderId="49" applyNumberFormat="0" applyAlignment="0" applyProtection="0"/>
    <xf numFmtId="0" fontId="12" fillId="0" borderId="53">
      <alignment vertical="center"/>
    </xf>
    <xf numFmtId="164" fontId="14" fillId="5" borderId="53">
      <alignment horizontal="right" vertical="center"/>
    </xf>
    <xf numFmtId="0" fontId="12" fillId="0" borderId="53">
      <alignment vertical="center"/>
    </xf>
    <xf numFmtId="170" fontId="14" fillId="5" borderId="53">
      <alignment horizontal="right" vertical="center"/>
    </xf>
    <xf numFmtId="0" fontId="12" fillId="0" borderId="53">
      <alignment vertical="center"/>
    </xf>
    <xf numFmtId="0" fontId="55" fillId="0" borderId="52" applyNumberFormat="0" applyFill="0" applyAlignment="0" applyProtection="0"/>
    <xf numFmtId="170" fontId="12" fillId="0" borderId="53">
      <alignment vertical="center"/>
    </xf>
    <xf numFmtId="0" fontId="12" fillId="0" borderId="53">
      <alignment vertical="center"/>
    </xf>
    <xf numFmtId="0" fontId="38" fillId="59" borderId="49" applyNumberFormat="0" applyAlignment="0" applyProtection="0"/>
    <xf numFmtId="170" fontId="14" fillId="5" borderId="53">
      <alignment horizontal="right" vertical="center"/>
    </xf>
    <xf numFmtId="170" fontId="14" fillId="5" borderId="53">
      <alignment horizontal="right" vertical="center"/>
    </xf>
    <xf numFmtId="0" fontId="53" fillId="59" borderId="51" applyNumberFormat="0" applyAlignment="0" applyProtection="0"/>
    <xf numFmtId="164" fontId="14" fillId="5" borderId="53">
      <alignment horizontal="right" vertical="center"/>
    </xf>
    <xf numFmtId="0" fontId="48" fillId="45" borderId="49" applyNumberFormat="0" applyAlignment="0" applyProtection="0"/>
    <xf numFmtId="0" fontId="38" fillId="59" borderId="49" applyNumberFormat="0" applyAlignment="0" applyProtection="0"/>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12" fillId="0" borderId="53">
      <alignment vertical="center"/>
    </xf>
    <xf numFmtId="0" fontId="12" fillId="63" borderId="50" applyNumberFormat="0" applyFont="0" applyAlignment="0" applyProtection="0"/>
    <xf numFmtId="0" fontId="12" fillId="63" borderId="50" applyNumberFormat="0" applyFont="0" applyAlignment="0" applyProtection="0"/>
    <xf numFmtId="164" fontId="14" fillId="5" borderId="53">
      <alignment horizontal="right" vertical="center"/>
    </xf>
    <xf numFmtId="0" fontId="12" fillId="0" borderId="53">
      <alignment vertical="center"/>
    </xf>
    <xf numFmtId="0" fontId="55" fillId="0" borderId="52" applyNumberFormat="0" applyFill="0" applyAlignment="0" applyProtection="0"/>
    <xf numFmtId="0" fontId="12" fillId="0" borderId="53">
      <alignment vertical="center"/>
    </xf>
    <xf numFmtId="0" fontId="12" fillId="63" borderId="50" applyNumberFormat="0" applyFont="0" applyAlignment="0" applyProtection="0"/>
    <xf numFmtId="164" fontId="14" fillId="5" borderId="53">
      <alignment horizontal="right" vertical="center"/>
    </xf>
    <xf numFmtId="164"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12" fillId="63" borderId="50" applyNumberFormat="0" applyFont="0" applyAlignment="0" applyProtection="0"/>
    <xf numFmtId="170" fontId="14" fillId="5" borderId="53">
      <alignment horizontal="right" vertical="center"/>
    </xf>
    <xf numFmtId="164"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0" fontId="12" fillId="63" borderId="50" applyNumberFormat="0" applyFont="0" applyAlignment="0" applyProtection="0"/>
    <xf numFmtId="0" fontId="48" fillId="45" borderId="49" applyNumberFormat="0" applyAlignment="0" applyProtection="0"/>
    <xf numFmtId="170" fontId="12" fillId="0" borderId="53">
      <alignment vertical="center"/>
    </xf>
    <xf numFmtId="0" fontId="48" fillId="45" borderId="49" applyNumberFormat="0" applyAlignment="0" applyProtection="0"/>
    <xf numFmtId="164" fontId="14" fillId="5" borderId="53">
      <alignment horizontal="right" vertical="center"/>
    </xf>
    <xf numFmtId="0" fontId="12" fillId="63" borderId="50" applyNumberFormat="0" applyFont="0" applyAlignment="0" applyProtection="0"/>
    <xf numFmtId="0" fontId="38" fillId="59" borderId="49" applyNumberFormat="0" applyAlignment="0" applyProtection="0"/>
    <xf numFmtId="164" fontId="14" fillId="5" borderId="53">
      <alignment horizontal="right" vertical="center"/>
    </xf>
    <xf numFmtId="170" fontId="14" fillId="5" borderId="53">
      <alignment horizontal="right" vertical="center"/>
    </xf>
    <xf numFmtId="0" fontId="12" fillId="0" borderId="53">
      <alignment vertical="center"/>
    </xf>
    <xf numFmtId="0" fontId="12" fillId="63" borderId="50" applyNumberFormat="0" applyFont="0" applyAlignment="0" applyProtection="0"/>
    <xf numFmtId="164" fontId="14" fillId="5" borderId="53">
      <alignment horizontal="right" vertical="center"/>
    </xf>
    <xf numFmtId="170" fontId="12" fillId="0" borderId="53">
      <alignment vertical="center"/>
    </xf>
    <xf numFmtId="0" fontId="12" fillId="0" borderId="53">
      <alignment vertical="center"/>
    </xf>
    <xf numFmtId="0" fontId="53" fillId="59" borderId="51" applyNumberFormat="0" applyAlignment="0" applyProtection="0"/>
    <xf numFmtId="0" fontId="53" fillId="59" borderId="51" applyNumberFormat="0" applyAlignment="0" applyProtection="0"/>
    <xf numFmtId="0" fontId="48" fillId="45" borderId="49" applyNumberFormat="0" applyAlignment="0" applyProtection="0"/>
    <xf numFmtId="170" fontId="12" fillId="0" borderId="53">
      <alignment vertical="center"/>
    </xf>
    <xf numFmtId="0" fontId="53" fillId="59" borderId="51" applyNumberFormat="0" applyAlignment="0" applyProtection="0"/>
    <xf numFmtId="0" fontId="48" fillId="45" borderId="49" applyNumberFormat="0" applyAlignment="0" applyProtection="0"/>
    <xf numFmtId="0" fontId="12" fillId="0" borderId="53">
      <alignment vertical="center"/>
    </xf>
    <xf numFmtId="0" fontId="12" fillId="0" borderId="53">
      <alignment vertical="center"/>
    </xf>
    <xf numFmtId="0" fontId="12" fillId="63" borderId="50" applyNumberFormat="0" applyFont="0" applyAlignment="0" applyProtection="0"/>
    <xf numFmtId="0" fontId="48" fillId="45" borderId="49" applyNumberFormat="0" applyAlignment="0" applyProtection="0"/>
    <xf numFmtId="0" fontId="12" fillId="0" borderId="53">
      <alignment vertical="center"/>
    </xf>
    <xf numFmtId="0" fontId="48" fillId="45" borderId="49" applyNumberFormat="0" applyAlignment="0" applyProtection="0"/>
    <xf numFmtId="0" fontId="38" fillId="59" borderId="49" applyNumberFormat="0" applyAlignment="0" applyProtection="0"/>
    <xf numFmtId="0" fontId="12" fillId="63" borderId="50" applyNumberFormat="0" applyFont="0" applyAlignment="0" applyProtection="0"/>
    <xf numFmtId="164" fontId="14" fillId="5" borderId="53">
      <alignment horizontal="right" vertical="center"/>
    </xf>
    <xf numFmtId="170" fontId="12" fillId="0" borderId="53">
      <alignment vertical="center"/>
    </xf>
    <xf numFmtId="0" fontId="48" fillId="45" borderId="49" applyNumberFormat="0" applyAlignment="0" applyProtection="0"/>
    <xf numFmtId="0" fontId="53" fillId="59" borderId="51" applyNumberFormat="0" applyAlignment="0" applyProtection="0"/>
    <xf numFmtId="0" fontId="48" fillId="45" borderId="49" applyNumberFormat="0" applyAlignment="0" applyProtection="0"/>
    <xf numFmtId="0" fontId="12" fillId="0" borderId="53">
      <alignment vertical="center"/>
    </xf>
    <xf numFmtId="170" fontId="12" fillId="0" borderId="53">
      <alignment vertical="center"/>
    </xf>
    <xf numFmtId="170" fontId="12" fillId="0" borderId="53">
      <alignment vertical="center"/>
    </xf>
    <xf numFmtId="164" fontId="14" fillId="5" borderId="53">
      <alignment horizontal="right" vertical="center"/>
    </xf>
    <xf numFmtId="0" fontId="12" fillId="0" borderId="53">
      <alignment vertical="center"/>
    </xf>
    <xf numFmtId="0" fontId="48" fillId="45" borderId="49" applyNumberFormat="0" applyAlignment="0" applyProtection="0"/>
    <xf numFmtId="0" fontId="38" fillId="59" borderId="49" applyNumberFormat="0" applyAlignment="0" applyProtection="0"/>
    <xf numFmtId="0" fontId="12" fillId="63" borderId="50" applyNumberFormat="0" applyFont="0" applyAlignment="0" applyProtection="0"/>
    <xf numFmtId="0" fontId="38" fillId="59" borderId="49" applyNumberFormat="0" applyAlignment="0" applyProtection="0"/>
    <xf numFmtId="0" fontId="55" fillId="0" borderId="52" applyNumberFormat="0" applyFill="0" applyAlignment="0" applyProtection="0"/>
    <xf numFmtId="0" fontId="53" fillId="59" borderId="51" applyNumberFormat="0" applyAlignment="0" applyProtection="0"/>
    <xf numFmtId="0" fontId="55" fillId="0" borderId="52" applyNumberFormat="0" applyFill="0" applyAlignment="0" applyProtection="0"/>
    <xf numFmtId="0" fontId="48" fillId="45" borderId="49" applyNumberFormat="0" applyAlignment="0" applyProtection="0"/>
    <xf numFmtId="164" fontId="14" fillId="5" borderId="53">
      <alignment horizontal="right" vertical="center"/>
    </xf>
    <xf numFmtId="0" fontId="12" fillId="63" borderId="50" applyNumberFormat="0" applyFont="0" applyAlignment="0" applyProtection="0"/>
    <xf numFmtId="0" fontId="48" fillId="45" borderId="49" applyNumberFormat="0" applyAlignment="0" applyProtection="0"/>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0" fontId="12" fillId="63" borderId="50" applyNumberFormat="0" applyFont="0" applyAlignment="0" applyProtection="0"/>
    <xf numFmtId="0" fontId="38" fillId="59" borderId="49" applyNumberFormat="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164" fontId="14" fillId="5" borderId="53">
      <alignment horizontal="right" vertical="center"/>
    </xf>
    <xf numFmtId="0" fontId="55" fillId="0" borderId="52" applyNumberFormat="0" applyFill="0" applyAlignment="0" applyProtection="0"/>
    <xf numFmtId="0" fontId="12" fillId="0" borderId="53">
      <alignment vertical="center"/>
    </xf>
    <xf numFmtId="170" fontId="12" fillId="0" borderId="53">
      <alignment vertical="center"/>
    </xf>
    <xf numFmtId="0" fontId="38" fillId="59" borderId="49" applyNumberFormat="0" applyAlignment="0" applyProtection="0"/>
    <xf numFmtId="164" fontId="14" fillId="5" borderId="53">
      <alignment horizontal="right" vertical="center"/>
    </xf>
    <xf numFmtId="170" fontId="12" fillId="0" borderId="53">
      <alignment vertical="center"/>
    </xf>
    <xf numFmtId="0" fontId="53" fillId="59" borderId="51" applyNumberFormat="0" applyAlignment="0" applyProtection="0"/>
    <xf numFmtId="0" fontId="48" fillId="45" borderId="49" applyNumberFormat="0" applyAlignment="0" applyProtection="0"/>
    <xf numFmtId="0" fontId="12" fillId="0" borderId="53">
      <alignment vertical="center"/>
    </xf>
    <xf numFmtId="0" fontId="12" fillId="0" borderId="53">
      <alignment vertical="center"/>
    </xf>
    <xf numFmtId="0" fontId="38" fillId="59" borderId="49" applyNumberFormat="0" applyAlignment="0" applyProtection="0"/>
    <xf numFmtId="0" fontId="53" fillId="59" borderId="51" applyNumberFormat="0" applyAlignment="0" applyProtection="0"/>
    <xf numFmtId="0" fontId="53" fillId="59" borderId="51"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12" fillId="0" borderId="53">
      <alignment vertical="center"/>
    </xf>
    <xf numFmtId="170" fontId="14" fillId="5" borderId="53">
      <alignment horizontal="right" vertical="center"/>
    </xf>
    <xf numFmtId="0" fontId="55" fillId="0" borderId="52" applyNumberFormat="0" applyFill="0" applyAlignment="0" applyProtection="0"/>
    <xf numFmtId="164" fontId="14" fillId="5" borderId="53">
      <alignment horizontal="right" vertical="center"/>
    </xf>
    <xf numFmtId="0" fontId="53" fillId="59" borderId="51" applyNumberFormat="0" applyAlignment="0" applyProtection="0"/>
    <xf numFmtId="170" fontId="12" fillId="0" borderId="53">
      <alignment vertical="center"/>
    </xf>
    <xf numFmtId="164" fontId="14" fillId="5" borderId="53">
      <alignment horizontal="right" vertical="center"/>
    </xf>
    <xf numFmtId="0" fontId="12" fillId="0" borderId="53">
      <alignment vertical="center"/>
    </xf>
    <xf numFmtId="0" fontId="12" fillId="0" borderId="53">
      <alignment vertical="center"/>
    </xf>
    <xf numFmtId="170" fontId="14" fillId="5" borderId="53">
      <alignment horizontal="right" vertical="center"/>
    </xf>
    <xf numFmtId="0" fontId="12" fillId="0" borderId="53">
      <alignment vertical="center"/>
    </xf>
    <xf numFmtId="0" fontId="12" fillId="0" borderId="53">
      <alignment vertical="center"/>
    </xf>
    <xf numFmtId="0" fontId="55" fillId="0" borderId="52" applyNumberFormat="0" applyFill="0" applyAlignment="0" applyProtection="0"/>
    <xf numFmtId="0" fontId="55" fillId="0" borderId="52" applyNumberFormat="0" applyFill="0" applyAlignment="0" applyProtection="0"/>
    <xf numFmtId="0" fontId="12" fillId="63" borderId="50" applyNumberFormat="0" applyFont="0" applyAlignment="0" applyProtection="0"/>
    <xf numFmtId="170" fontId="12" fillId="0" borderId="53">
      <alignment vertical="center"/>
    </xf>
    <xf numFmtId="0" fontId="53" fillId="59" borderId="51" applyNumberFormat="0" applyAlignment="0" applyProtection="0"/>
    <xf numFmtId="164" fontId="14" fillId="5" borderId="53">
      <alignment horizontal="right" vertical="center"/>
    </xf>
    <xf numFmtId="170" fontId="14" fillId="5" borderId="53">
      <alignment horizontal="right" vertical="center"/>
    </xf>
    <xf numFmtId="0" fontId="38" fillId="59" borderId="49" applyNumberFormat="0" applyAlignment="0" applyProtection="0"/>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0" fontId="48" fillId="45" borderId="49" applyNumberFormat="0" applyAlignment="0" applyProtection="0"/>
    <xf numFmtId="164" fontId="14" fillId="5" borderId="53">
      <alignment horizontal="right" vertical="center"/>
    </xf>
    <xf numFmtId="170" fontId="14" fillId="5" borderId="53">
      <alignment horizontal="right" vertical="center"/>
    </xf>
    <xf numFmtId="0" fontId="12" fillId="63" borderId="50" applyNumberFormat="0" applyFont="0" applyAlignment="0" applyProtection="0"/>
    <xf numFmtId="0" fontId="48" fillId="45" borderId="49" applyNumberFormat="0" applyAlignment="0" applyProtection="0"/>
    <xf numFmtId="170" fontId="12" fillId="0" borderId="53">
      <alignment vertical="center"/>
    </xf>
    <xf numFmtId="0" fontId="48" fillId="45" borderId="49" applyNumberFormat="0" applyAlignment="0" applyProtection="0"/>
    <xf numFmtId="164" fontId="14" fillId="5" borderId="53">
      <alignment horizontal="right" vertical="center"/>
    </xf>
    <xf numFmtId="0" fontId="48" fillId="45" borderId="49" applyNumberFormat="0" applyAlignment="0" applyProtection="0"/>
    <xf numFmtId="0" fontId="55" fillId="0" borderId="52" applyNumberFormat="0" applyFill="0" applyAlignment="0" applyProtection="0"/>
    <xf numFmtId="0" fontId="38" fillId="59" borderId="49" applyNumberFormat="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170" fontId="12" fillId="0" borderId="53">
      <alignment vertical="center"/>
    </xf>
    <xf numFmtId="0" fontId="38" fillId="59" borderId="49" applyNumberFormat="0" applyAlignment="0" applyProtection="0"/>
    <xf numFmtId="170" fontId="14" fillId="5" borderId="53">
      <alignment horizontal="right" vertical="center"/>
    </xf>
    <xf numFmtId="164" fontId="14" fillId="5" borderId="53">
      <alignment horizontal="right" vertical="center"/>
    </xf>
    <xf numFmtId="0" fontId="48" fillId="45" borderId="49" applyNumberFormat="0" applyAlignment="0" applyProtection="0"/>
    <xf numFmtId="0" fontId="53" fillId="59" borderId="51" applyNumberFormat="0" applyAlignment="0" applyProtection="0"/>
    <xf numFmtId="0" fontId="12" fillId="0" borderId="53">
      <alignment vertical="center"/>
    </xf>
    <xf numFmtId="0" fontId="12" fillId="0" borderId="53">
      <alignment vertical="center"/>
    </xf>
    <xf numFmtId="0" fontId="55" fillId="0" borderId="52" applyNumberFormat="0" applyFill="0" applyAlignment="0" applyProtection="0"/>
    <xf numFmtId="0" fontId="12" fillId="0" borderId="53">
      <alignment vertical="center"/>
    </xf>
    <xf numFmtId="0" fontId="48" fillId="45" borderId="49" applyNumberFormat="0" applyAlignment="0" applyProtection="0"/>
    <xf numFmtId="0" fontId="55" fillId="0" borderId="52" applyNumberFormat="0" applyFill="0" applyAlignment="0" applyProtection="0"/>
    <xf numFmtId="0" fontId="12" fillId="0" borderId="53">
      <alignment vertical="center"/>
    </xf>
    <xf numFmtId="0" fontId="12" fillId="63" borderId="50" applyNumberFormat="0" applyFont="0" applyAlignment="0" applyProtection="0"/>
    <xf numFmtId="0" fontId="12" fillId="63" borderId="50" applyNumberFormat="0" applyFont="0" applyAlignment="0" applyProtection="0"/>
    <xf numFmtId="164" fontId="14" fillId="5" borderId="53">
      <alignment horizontal="right" vertical="center"/>
    </xf>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170" fontId="12" fillId="0" borderId="53">
      <alignment vertical="center"/>
    </xf>
    <xf numFmtId="0" fontId="53" fillId="59" borderId="51" applyNumberFormat="0" applyAlignment="0" applyProtection="0"/>
    <xf numFmtId="0" fontId="12" fillId="63" borderId="50" applyNumberFormat="0" applyFont="0" applyAlignment="0" applyProtection="0"/>
    <xf numFmtId="0" fontId="12" fillId="0" borderId="53">
      <alignment vertical="center"/>
    </xf>
    <xf numFmtId="0" fontId="38" fillId="59" borderId="49" applyNumberFormat="0" applyAlignment="0" applyProtection="0"/>
    <xf numFmtId="0" fontId="38" fillId="59" borderId="49" applyNumberFormat="0" applyAlignment="0" applyProtection="0"/>
    <xf numFmtId="170" fontId="12" fillId="0" borderId="53">
      <alignment vertical="center"/>
    </xf>
    <xf numFmtId="170" fontId="12" fillId="0" borderId="53">
      <alignment vertical="center"/>
    </xf>
    <xf numFmtId="170" fontId="12" fillId="0" borderId="53">
      <alignment vertical="center"/>
    </xf>
    <xf numFmtId="164" fontId="14" fillId="5" borderId="53">
      <alignment horizontal="right" vertical="center"/>
    </xf>
    <xf numFmtId="170" fontId="14" fillId="5" borderId="53">
      <alignment horizontal="right" vertical="center"/>
    </xf>
    <xf numFmtId="170" fontId="12" fillId="0" borderId="53">
      <alignment vertical="center"/>
    </xf>
    <xf numFmtId="170" fontId="12" fillId="0" borderId="53">
      <alignment vertical="center"/>
    </xf>
    <xf numFmtId="164" fontId="14" fillId="5" borderId="53">
      <alignment horizontal="right" vertical="center"/>
    </xf>
    <xf numFmtId="0" fontId="53" fillId="59" borderId="51" applyNumberFormat="0" applyAlignment="0" applyProtection="0"/>
    <xf numFmtId="0" fontId="53" fillId="59" borderId="51" applyNumberFormat="0" applyAlignment="0" applyProtection="0"/>
    <xf numFmtId="0" fontId="53" fillId="59" borderId="51" applyNumberFormat="0" applyAlignment="0" applyProtection="0"/>
    <xf numFmtId="0" fontId="12" fillId="0" borderId="53">
      <alignment vertical="center"/>
    </xf>
    <xf numFmtId="170" fontId="14" fillId="5" borderId="53">
      <alignment horizontal="right" vertical="center"/>
    </xf>
    <xf numFmtId="170" fontId="14" fillId="5" borderId="53">
      <alignment horizontal="right" vertical="center"/>
    </xf>
    <xf numFmtId="0" fontId="53" fillId="59" borderId="51" applyNumberFormat="0" applyAlignment="0" applyProtection="0"/>
    <xf numFmtId="0" fontId="48" fillId="45" borderId="49" applyNumberFormat="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164" fontId="14" fillId="5" borderId="53">
      <alignment horizontal="right" vertical="center"/>
    </xf>
    <xf numFmtId="0" fontId="12" fillId="0" borderId="53">
      <alignment vertical="center"/>
    </xf>
    <xf numFmtId="0" fontId="12" fillId="0" borderId="53">
      <alignment vertical="center"/>
    </xf>
    <xf numFmtId="164" fontId="14" fillId="5" borderId="53">
      <alignment horizontal="right" vertical="center"/>
    </xf>
    <xf numFmtId="0" fontId="48" fillId="45" borderId="49" applyNumberFormat="0" applyAlignment="0" applyProtection="0"/>
    <xf numFmtId="170" fontId="12" fillId="0" borderId="53">
      <alignment vertical="center"/>
    </xf>
    <xf numFmtId="0" fontId="53" fillId="59" borderId="51" applyNumberFormat="0" applyAlignment="0" applyProtection="0"/>
    <xf numFmtId="0" fontId="12" fillId="0" borderId="53">
      <alignment vertical="center"/>
    </xf>
    <xf numFmtId="0" fontId="53" fillId="59" borderId="51" applyNumberFormat="0" applyAlignment="0" applyProtection="0"/>
    <xf numFmtId="0" fontId="38" fillId="59" borderId="49" applyNumberFormat="0" applyAlignment="0" applyProtection="0"/>
    <xf numFmtId="0" fontId="12" fillId="63" borderId="50" applyNumberFormat="0" applyFont="0" applyAlignment="0" applyProtection="0"/>
    <xf numFmtId="170" fontId="12" fillId="0" borderId="53">
      <alignment vertical="center"/>
    </xf>
    <xf numFmtId="0" fontId="48" fillId="45" borderId="49" applyNumberFormat="0" applyAlignment="0" applyProtection="0"/>
    <xf numFmtId="0" fontId="12" fillId="0" borderId="53">
      <alignment vertical="center"/>
    </xf>
    <xf numFmtId="0" fontId="12" fillId="0" borderId="53">
      <alignment vertical="center"/>
    </xf>
    <xf numFmtId="0" fontId="48" fillId="45" borderId="49" applyNumberFormat="0" applyAlignment="0" applyProtection="0"/>
    <xf numFmtId="0" fontId="12" fillId="0" borderId="53">
      <alignment vertical="center"/>
    </xf>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0" fontId="53" fillId="59" borderId="51" applyNumberFormat="0" applyAlignment="0" applyProtection="0"/>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0" fontId="55" fillId="0" borderId="52" applyNumberFormat="0" applyFill="0" applyAlignment="0" applyProtection="0"/>
    <xf numFmtId="164" fontId="14" fillId="5" borderId="53">
      <alignment horizontal="right" vertical="center"/>
    </xf>
    <xf numFmtId="0" fontId="53" fillId="59" borderId="51" applyNumberFormat="0" applyAlignment="0" applyProtection="0"/>
    <xf numFmtId="0" fontId="38" fillId="59" borderId="49" applyNumberFormat="0" applyAlignment="0" applyProtection="0"/>
    <xf numFmtId="0" fontId="12" fillId="63" borderId="50" applyNumberFormat="0" applyFont="0" applyAlignment="0" applyProtection="0"/>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0" fontId="12" fillId="0" borderId="53">
      <alignment vertical="center"/>
    </xf>
    <xf numFmtId="0" fontId="12" fillId="63" borderId="50" applyNumberFormat="0" applyFont="0" applyAlignment="0" applyProtection="0"/>
    <xf numFmtId="164" fontId="14" fillId="5" borderId="53">
      <alignment horizontal="right" vertical="center"/>
    </xf>
    <xf numFmtId="164" fontId="14" fillId="5" borderId="53">
      <alignment horizontal="right" vertical="center"/>
    </xf>
    <xf numFmtId="0" fontId="55" fillId="0" borderId="52" applyNumberFormat="0" applyFill="0" applyAlignment="0" applyProtection="0"/>
    <xf numFmtId="170" fontId="14" fillId="5" borderId="53">
      <alignment horizontal="right" vertical="center"/>
    </xf>
    <xf numFmtId="170" fontId="12" fillId="0" borderId="53">
      <alignment vertical="center"/>
    </xf>
    <xf numFmtId="0" fontId="12" fillId="63" borderId="50" applyNumberFormat="0" applyFont="0" applyAlignment="0" applyProtection="0"/>
    <xf numFmtId="0" fontId="38" fillId="59" borderId="49" applyNumberFormat="0" applyAlignment="0" applyProtection="0"/>
    <xf numFmtId="0" fontId="12" fillId="0" borderId="53">
      <alignment vertical="center"/>
    </xf>
    <xf numFmtId="0" fontId="12" fillId="0" borderId="53">
      <alignment vertical="center"/>
    </xf>
    <xf numFmtId="0" fontId="12" fillId="63" borderId="50" applyNumberFormat="0" applyFont="0" applyAlignment="0" applyProtection="0"/>
    <xf numFmtId="0" fontId="55" fillId="0" borderId="52" applyNumberFormat="0" applyFill="0" applyAlignment="0" applyProtection="0"/>
    <xf numFmtId="0" fontId="12" fillId="0" borderId="53">
      <alignment vertical="center"/>
    </xf>
    <xf numFmtId="0" fontId="55" fillId="0" borderId="52" applyNumberFormat="0" applyFill="0" applyAlignment="0" applyProtection="0"/>
    <xf numFmtId="170" fontId="12" fillId="0" borderId="53">
      <alignment vertical="center"/>
    </xf>
    <xf numFmtId="170" fontId="14" fillId="5" borderId="53">
      <alignment horizontal="right" vertical="center"/>
    </xf>
    <xf numFmtId="0" fontId="53" fillId="59" borderId="51" applyNumberFormat="0" applyAlignment="0" applyProtection="0"/>
    <xf numFmtId="164" fontId="14" fillId="5" borderId="53">
      <alignment horizontal="right" vertical="center"/>
    </xf>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170" fontId="14" fillId="5" borderId="53">
      <alignment horizontal="right" vertical="center"/>
    </xf>
    <xf numFmtId="0" fontId="38" fillId="59" borderId="49" applyNumberFormat="0" applyAlignment="0" applyProtection="0"/>
    <xf numFmtId="164" fontId="14" fillId="5" borderId="53">
      <alignment horizontal="right" vertical="center"/>
    </xf>
    <xf numFmtId="170" fontId="14" fillId="5" borderId="53">
      <alignment horizontal="right" vertical="center"/>
    </xf>
    <xf numFmtId="170" fontId="12" fillId="0" borderId="53">
      <alignment vertical="center"/>
    </xf>
    <xf numFmtId="170"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164" fontId="14" fillId="5" borderId="53">
      <alignment horizontal="right" vertical="center"/>
    </xf>
    <xf numFmtId="0" fontId="48" fillId="45" borderId="49" applyNumberFormat="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0" fontId="48" fillId="45" borderId="49" applyNumberFormat="0" applyAlignment="0" applyProtection="0"/>
    <xf numFmtId="0" fontId="53" fillId="59" borderId="51" applyNumberFormat="0" applyAlignment="0" applyProtection="0"/>
    <xf numFmtId="170" fontId="14" fillId="5" borderId="53">
      <alignment horizontal="right" vertical="center"/>
    </xf>
    <xf numFmtId="0" fontId="12" fillId="0" borderId="53">
      <alignment vertical="center"/>
    </xf>
    <xf numFmtId="0" fontId="12" fillId="63" borderId="50" applyNumberFormat="0" applyFont="0" applyAlignment="0" applyProtection="0"/>
    <xf numFmtId="170" fontId="14" fillId="5" borderId="53">
      <alignment horizontal="right" vertical="center"/>
    </xf>
    <xf numFmtId="0" fontId="12" fillId="63" borderId="50" applyNumberFormat="0" applyFont="0" applyAlignment="0" applyProtection="0"/>
    <xf numFmtId="164" fontId="14" fillId="5" borderId="53">
      <alignment horizontal="right" vertical="center"/>
    </xf>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48" fillId="45" borderId="49" applyNumberFormat="0" applyAlignment="0" applyProtection="0"/>
    <xf numFmtId="0" fontId="38" fillId="59" borderId="49" applyNumberFormat="0" applyAlignment="0" applyProtection="0"/>
    <xf numFmtId="0" fontId="53" fillId="59" borderId="51" applyNumberFormat="0" applyAlignment="0" applyProtection="0"/>
    <xf numFmtId="0" fontId="12" fillId="0" borderId="53">
      <alignment vertical="center"/>
    </xf>
    <xf numFmtId="0" fontId="12" fillId="0" borderId="53">
      <alignment vertical="center"/>
    </xf>
    <xf numFmtId="0" fontId="53" fillId="59" borderId="51" applyNumberFormat="0" applyAlignment="0" applyProtection="0"/>
    <xf numFmtId="0" fontId="55" fillId="0" borderId="52" applyNumberFormat="0" applyFill="0" applyAlignment="0" applyProtection="0"/>
    <xf numFmtId="0" fontId="53" fillId="59" borderId="51" applyNumberFormat="0" applyAlignment="0" applyProtection="0"/>
    <xf numFmtId="0" fontId="55" fillId="0" borderId="52" applyNumberFormat="0" applyFill="0" applyAlignment="0" applyProtection="0"/>
    <xf numFmtId="0" fontId="12" fillId="0" borderId="53">
      <alignment vertical="center"/>
    </xf>
    <xf numFmtId="0" fontId="53" fillId="59" borderId="51" applyNumberFormat="0" applyAlignment="0" applyProtection="0"/>
    <xf numFmtId="0" fontId="12" fillId="0" borderId="53">
      <alignment vertical="center"/>
    </xf>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55" fillId="0" borderId="52" applyNumberFormat="0" applyFill="0" applyAlignment="0" applyProtection="0"/>
    <xf numFmtId="170" fontId="12" fillId="0" borderId="53">
      <alignment vertical="center"/>
    </xf>
    <xf numFmtId="0" fontId="38" fillId="59" borderId="49" applyNumberFormat="0" applyAlignment="0" applyProtection="0"/>
    <xf numFmtId="170"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170" fontId="12" fillId="0" borderId="53">
      <alignment vertical="center"/>
    </xf>
    <xf numFmtId="170" fontId="12" fillId="0" borderId="53">
      <alignment vertical="center"/>
    </xf>
    <xf numFmtId="0" fontId="48" fillId="45" borderId="49" applyNumberFormat="0" applyAlignment="0" applyProtection="0"/>
    <xf numFmtId="0" fontId="48" fillId="45" borderId="49" applyNumberFormat="0" applyAlignment="0" applyProtection="0"/>
    <xf numFmtId="0" fontId="12" fillId="0" borderId="53">
      <alignment vertical="center"/>
    </xf>
    <xf numFmtId="0" fontId="12" fillId="0" borderId="53">
      <alignment vertical="center"/>
    </xf>
    <xf numFmtId="0" fontId="48" fillId="45" borderId="49" applyNumberFormat="0" applyAlignment="0" applyProtection="0"/>
    <xf numFmtId="164" fontId="14" fillId="5" borderId="53">
      <alignment horizontal="right" vertical="center"/>
    </xf>
    <xf numFmtId="0" fontId="12" fillId="63" borderId="50" applyNumberFormat="0" applyFont="0" applyAlignment="0" applyProtection="0"/>
    <xf numFmtId="0" fontId="55" fillId="0" borderId="52" applyNumberFormat="0" applyFill="0" applyAlignment="0" applyProtection="0"/>
    <xf numFmtId="0" fontId="12" fillId="0" borderId="53">
      <alignment vertical="center"/>
    </xf>
    <xf numFmtId="0" fontId="55" fillId="0" borderId="52" applyNumberFormat="0" applyFill="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170" fontId="14" fillId="5" borderId="53">
      <alignment horizontal="right" vertical="center"/>
    </xf>
    <xf numFmtId="0" fontId="38" fillId="59" borderId="49" applyNumberFormat="0" applyAlignment="0" applyProtection="0"/>
    <xf numFmtId="0" fontId="12" fillId="0" borderId="53">
      <alignment vertical="center"/>
    </xf>
    <xf numFmtId="164" fontId="14" fillId="5" borderId="53">
      <alignment horizontal="right" vertical="center"/>
    </xf>
    <xf numFmtId="170" fontId="14" fillId="5" borderId="53">
      <alignment horizontal="right" vertical="center"/>
    </xf>
    <xf numFmtId="0" fontId="38" fillId="59" borderId="49" applyNumberFormat="0" applyAlignment="0" applyProtection="0"/>
    <xf numFmtId="0" fontId="12" fillId="0" borderId="53">
      <alignment vertical="center"/>
    </xf>
    <xf numFmtId="0" fontId="38" fillId="59" borderId="49" applyNumberFormat="0" applyAlignment="0" applyProtection="0"/>
    <xf numFmtId="164" fontId="14" fillId="5" borderId="53">
      <alignment horizontal="right" vertical="center"/>
    </xf>
    <xf numFmtId="0" fontId="53" fillId="59" borderId="51" applyNumberFormat="0" applyAlignment="0" applyProtection="0"/>
    <xf numFmtId="170" fontId="12" fillId="0" borderId="53">
      <alignment vertical="center"/>
    </xf>
    <xf numFmtId="0" fontId="12" fillId="63" borderId="50" applyNumberFormat="0" applyFont="0" applyAlignment="0" applyProtection="0"/>
    <xf numFmtId="0" fontId="12" fillId="63" borderId="50" applyNumberFormat="0" applyFont="0" applyAlignment="0" applyProtection="0"/>
    <xf numFmtId="0" fontId="55" fillId="0" borderId="52" applyNumberFormat="0" applyFill="0" applyAlignment="0" applyProtection="0"/>
    <xf numFmtId="0" fontId="12" fillId="0" borderId="53">
      <alignment vertical="center"/>
    </xf>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164" fontId="14" fillId="5" borderId="53">
      <alignment horizontal="right" vertical="center"/>
    </xf>
    <xf numFmtId="170" fontId="12" fillId="0" borderId="53">
      <alignmen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0" fontId="14" fillId="5" borderId="53">
      <alignment horizontal="righ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170" fontId="12" fillId="0" borderId="53">
      <alignment vertical="center"/>
    </xf>
    <xf numFmtId="0" fontId="12" fillId="0" borderId="53">
      <alignment vertical="center"/>
    </xf>
    <xf numFmtId="170" fontId="12" fillId="0" borderId="53">
      <alignment vertical="center"/>
    </xf>
    <xf numFmtId="164" fontId="14" fillId="5" borderId="53">
      <alignment horizontal="right" vertical="center"/>
    </xf>
    <xf numFmtId="170" fontId="14" fillId="5" borderId="53">
      <alignment horizontal="right" vertical="center"/>
    </xf>
    <xf numFmtId="170" fontId="14" fillId="5" borderId="53">
      <alignment horizontal="right" vertical="center"/>
    </xf>
    <xf numFmtId="170" fontId="14" fillId="5" borderId="53">
      <alignment horizontal="right" vertical="center"/>
    </xf>
    <xf numFmtId="164" fontId="14" fillId="5" borderId="53">
      <alignment horizontal="right" vertical="center"/>
    </xf>
    <xf numFmtId="0" fontId="48" fillId="45" borderId="49" applyNumberFormat="0" applyAlignment="0" applyProtection="0"/>
    <xf numFmtId="0" fontId="48" fillId="45" borderId="49" applyNumberFormat="0" applyAlignment="0" applyProtection="0"/>
    <xf numFmtId="0" fontId="38" fillId="59" borderId="49" applyNumberFormat="0" applyAlignment="0" applyProtection="0"/>
    <xf numFmtId="170" fontId="12" fillId="0" borderId="53">
      <alignmen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170" fontId="12" fillId="0" borderId="53">
      <alignment vertical="center"/>
    </xf>
    <xf numFmtId="0" fontId="12" fillId="0" borderId="53">
      <alignment vertical="center"/>
    </xf>
    <xf numFmtId="164" fontId="14" fillId="5" borderId="53">
      <alignment horizontal="righ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0" fontId="14" fillId="5" borderId="53">
      <alignment horizontal="right" vertical="center"/>
    </xf>
    <xf numFmtId="170" fontId="14" fillId="5" borderId="53">
      <alignment horizontal="right" vertical="center"/>
    </xf>
    <xf numFmtId="164" fontId="14" fillId="5" borderId="53">
      <alignment horizontal="right" vertical="center"/>
    </xf>
    <xf numFmtId="170" fontId="12" fillId="0" borderId="53">
      <alignment vertical="center"/>
    </xf>
    <xf numFmtId="0" fontId="12" fillId="0" borderId="53">
      <alignmen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170" fontId="14" fillId="5" borderId="53">
      <alignment horizontal="right" vertical="center"/>
    </xf>
    <xf numFmtId="0" fontId="38" fillId="59" borderId="49" applyNumberFormat="0" applyAlignment="0" applyProtection="0"/>
    <xf numFmtId="170" fontId="12" fillId="0" borderId="53">
      <alignment vertical="center"/>
    </xf>
    <xf numFmtId="164"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12" fillId="0" borderId="53">
      <alignment vertical="center"/>
    </xf>
    <xf numFmtId="0" fontId="48" fillId="45" borderId="49" applyNumberFormat="0" applyAlignment="0" applyProtection="0"/>
    <xf numFmtId="164" fontId="14" fillId="5" borderId="53">
      <alignment horizontal="right" vertical="center"/>
    </xf>
    <xf numFmtId="0" fontId="12" fillId="0" borderId="53">
      <alignment vertical="center"/>
    </xf>
    <xf numFmtId="164" fontId="14" fillId="5" borderId="53">
      <alignment horizontal="right" vertical="center"/>
    </xf>
    <xf numFmtId="164" fontId="14" fillId="5" borderId="53">
      <alignment horizontal="right" vertical="center"/>
    </xf>
    <xf numFmtId="0" fontId="48" fillId="45" borderId="49" applyNumberFormat="0" applyAlignment="0" applyProtection="0"/>
    <xf numFmtId="170" fontId="12" fillId="0" borderId="53">
      <alignment vertical="center"/>
    </xf>
    <xf numFmtId="0" fontId="55" fillId="0" borderId="52" applyNumberFormat="0" applyFill="0" applyAlignment="0" applyProtection="0"/>
    <xf numFmtId="0" fontId="48" fillId="45" borderId="49" applyNumberFormat="0" applyAlignment="0" applyProtection="0"/>
    <xf numFmtId="0" fontId="48" fillId="45" borderId="49" applyNumberFormat="0" applyAlignment="0" applyProtection="0"/>
    <xf numFmtId="0" fontId="12" fillId="63" borderId="50" applyNumberFormat="0" applyFont="0" applyAlignment="0" applyProtection="0"/>
    <xf numFmtId="170" fontId="14" fillId="5" borderId="53">
      <alignment horizontal="right" vertical="center"/>
    </xf>
    <xf numFmtId="0" fontId="38" fillId="59" borderId="49" applyNumberFormat="0" applyAlignment="0" applyProtection="0"/>
    <xf numFmtId="0" fontId="38" fillId="59" borderId="49" applyNumberFormat="0" applyAlignment="0" applyProtection="0"/>
    <xf numFmtId="170" fontId="12" fillId="0" borderId="53">
      <alignment vertical="center"/>
    </xf>
    <xf numFmtId="0" fontId="53" fillId="59" borderId="51" applyNumberFormat="0" applyAlignment="0" applyProtection="0"/>
    <xf numFmtId="0" fontId="38" fillId="59" borderId="49" applyNumberFormat="0" applyAlignment="0" applyProtection="0"/>
    <xf numFmtId="0" fontId="12" fillId="63" borderId="50" applyNumberFormat="0" applyFont="0" applyAlignment="0" applyProtection="0"/>
    <xf numFmtId="170" fontId="12" fillId="0" borderId="53">
      <alignment vertical="center"/>
    </xf>
    <xf numFmtId="170" fontId="12" fillId="0" borderId="53">
      <alignment vertical="center"/>
    </xf>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0" fontId="12" fillId="0" borderId="53">
      <alignment vertical="center"/>
    </xf>
    <xf numFmtId="0" fontId="53" fillId="59" borderId="51" applyNumberFormat="0" applyAlignment="0" applyProtection="0"/>
    <xf numFmtId="0" fontId="53" fillId="59" borderId="51" applyNumberFormat="0" applyAlignment="0" applyProtection="0"/>
    <xf numFmtId="170" fontId="14" fillId="5" borderId="53">
      <alignment horizontal="right" vertical="center"/>
    </xf>
    <xf numFmtId="0" fontId="48" fillId="45" borderId="49" applyNumberFormat="0" applyAlignment="0" applyProtection="0"/>
    <xf numFmtId="164" fontId="14" fillId="5" borderId="53">
      <alignment horizontal="right" vertical="center"/>
    </xf>
    <xf numFmtId="170" fontId="12" fillId="0" borderId="53">
      <alignment vertical="center"/>
    </xf>
    <xf numFmtId="0" fontId="38" fillId="59" borderId="49" applyNumberFormat="0" applyAlignment="0" applyProtection="0"/>
    <xf numFmtId="0" fontId="38" fillId="59" borderId="49" applyNumberFormat="0" applyAlignment="0" applyProtection="0"/>
    <xf numFmtId="0" fontId="53" fillId="59" borderId="51" applyNumberFormat="0" applyAlignment="0" applyProtection="0"/>
    <xf numFmtId="0" fontId="38" fillId="59" borderId="49" applyNumberFormat="0" applyAlignment="0" applyProtection="0"/>
    <xf numFmtId="170" fontId="12" fillId="0" borderId="53">
      <alignment vertical="center"/>
    </xf>
    <xf numFmtId="0" fontId="38" fillId="59" borderId="49" applyNumberFormat="0" applyAlignment="0" applyProtection="0"/>
    <xf numFmtId="0" fontId="48" fillId="45" borderId="49" applyNumberFormat="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12" fillId="0" borderId="53">
      <alignment vertical="center"/>
    </xf>
    <xf numFmtId="0" fontId="48" fillId="45" borderId="49" applyNumberFormat="0" applyAlignment="0" applyProtection="0"/>
    <xf numFmtId="0" fontId="48" fillId="45" borderId="49" applyNumberFormat="0" applyAlignment="0" applyProtection="0"/>
    <xf numFmtId="170" fontId="14" fillId="5" borderId="53">
      <alignment horizontal="righ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170" fontId="12" fillId="0" borderId="53">
      <alignment vertical="center"/>
    </xf>
    <xf numFmtId="170" fontId="14" fillId="5" borderId="53">
      <alignment horizontal="right" vertical="center"/>
    </xf>
    <xf numFmtId="0" fontId="53" fillId="59" borderId="51" applyNumberFormat="0" applyAlignment="0" applyProtection="0"/>
    <xf numFmtId="0" fontId="48" fillId="45" borderId="49" applyNumberFormat="0" applyAlignment="0" applyProtection="0"/>
    <xf numFmtId="0" fontId="55" fillId="0" borderId="52" applyNumberFormat="0" applyFill="0" applyAlignment="0" applyProtection="0"/>
    <xf numFmtId="164" fontId="14" fillId="5" borderId="53">
      <alignment horizontal="right" vertical="center"/>
    </xf>
    <xf numFmtId="0" fontId="38" fillId="59" borderId="49" applyNumberFormat="0" applyAlignment="0" applyProtection="0"/>
    <xf numFmtId="0" fontId="53" fillId="59" borderId="51" applyNumberFormat="0" applyAlignment="0" applyProtection="0"/>
    <xf numFmtId="0" fontId="48" fillId="45" borderId="49" applyNumberFormat="0" applyAlignment="0" applyProtection="0"/>
    <xf numFmtId="164" fontId="14" fillId="5" borderId="53">
      <alignment horizontal="right" vertical="center"/>
    </xf>
    <xf numFmtId="0" fontId="12" fillId="0" borderId="53">
      <alignment vertical="center"/>
    </xf>
    <xf numFmtId="0" fontId="12" fillId="63" borderId="50" applyNumberFormat="0" applyFont="0" applyAlignment="0" applyProtection="0"/>
    <xf numFmtId="170" fontId="14" fillId="5" borderId="53">
      <alignment horizontal="right" vertical="center"/>
    </xf>
    <xf numFmtId="0" fontId="53" fillId="59" borderId="51" applyNumberFormat="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55" fillId="0" borderId="52" applyNumberFormat="0" applyFill="0" applyAlignment="0" applyProtection="0"/>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170" fontId="12" fillId="0" borderId="53">
      <alignment vertical="center"/>
    </xf>
    <xf numFmtId="0" fontId="12" fillId="0" borderId="53">
      <alignment vertical="center"/>
    </xf>
    <xf numFmtId="170" fontId="12" fillId="0" borderId="53">
      <alignment vertical="center"/>
    </xf>
    <xf numFmtId="164" fontId="14" fillId="5" borderId="53">
      <alignment horizontal="right" vertical="center"/>
    </xf>
    <xf numFmtId="170" fontId="14" fillId="5" borderId="53">
      <alignment horizontal="right" vertical="center"/>
    </xf>
    <xf numFmtId="170" fontId="14" fillId="5" borderId="53">
      <alignment horizontal="right" vertical="center"/>
    </xf>
    <xf numFmtId="170" fontId="14" fillId="5" borderId="53">
      <alignment horizontal="right" vertical="center"/>
    </xf>
    <xf numFmtId="164" fontId="14" fillId="5" borderId="53">
      <alignment horizontal="right" vertical="center"/>
    </xf>
    <xf numFmtId="0" fontId="48" fillId="45" borderId="49" applyNumberFormat="0" applyAlignment="0" applyProtection="0"/>
    <xf numFmtId="0" fontId="48" fillId="45" borderId="49" applyNumberFormat="0" applyAlignment="0" applyProtection="0"/>
    <xf numFmtId="0" fontId="38" fillId="59" borderId="49" applyNumberFormat="0" applyAlignment="0" applyProtection="0"/>
    <xf numFmtId="170" fontId="12" fillId="0" borderId="53">
      <alignmen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170" fontId="12" fillId="0" borderId="53">
      <alignment vertical="center"/>
    </xf>
    <xf numFmtId="0" fontId="12" fillId="0" borderId="53">
      <alignment vertical="center"/>
    </xf>
    <xf numFmtId="164" fontId="14" fillId="5" borderId="53">
      <alignment horizontal="righ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0" fontId="14" fillId="5" borderId="53">
      <alignment horizontal="right" vertical="center"/>
    </xf>
    <xf numFmtId="170" fontId="14" fillId="5" borderId="53">
      <alignment horizontal="right" vertical="center"/>
    </xf>
    <xf numFmtId="164" fontId="14" fillId="5" borderId="53">
      <alignment horizontal="right" vertical="center"/>
    </xf>
    <xf numFmtId="170" fontId="12" fillId="0" borderId="53">
      <alignment vertical="center"/>
    </xf>
    <xf numFmtId="0" fontId="12" fillId="0" borderId="53">
      <alignmen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12" fillId="0" borderId="53">
      <alignment vertical="center"/>
    </xf>
    <xf numFmtId="170" fontId="14" fillId="5" borderId="53">
      <alignment horizontal="right" vertical="center"/>
    </xf>
    <xf numFmtId="0" fontId="12" fillId="0" borderId="53">
      <alignment vertical="center"/>
    </xf>
    <xf numFmtId="0" fontId="55" fillId="0" borderId="52" applyNumberFormat="0" applyFill="0" applyAlignment="0" applyProtection="0"/>
    <xf numFmtId="0" fontId="53" fillId="59" borderId="51" applyNumberFormat="0" applyAlignment="0" applyProtection="0"/>
    <xf numFmtId="164" fontId="14" fillId="5" borderId="53">
      <alignment horizontal="right" vertical="center"/>
    </xf>
    <xf numFmtId="0" fontId="12" fillId="0" borderId="53">
      <alignment vertical="center"/>
    </xf>
    <xf numFmtId="0" fontId="53" fillId="59" borderId="51" applyNumberFormat="0" applyAlignment="0" applyProtection="0"/>
    <xf numFmtId="0" fontId="12" fillId="63" borderId="50" applyNumberFormat="0" applyFont="0" applyAlignment="0" applyProtection="0"/>
    <xf numFmtId="0" fontId="48" fillId="45" borderId="49" applyNumberFormat="0" applyAlignment="0" applyProtection="0"/>
    <xf numFmtId="170" fontId="14" fillId="5" borderId="53">
      <alignment horizontal="right" vertical="center"/>
    </xf>
    <xf numFmtId="0" fontId="55" fillId="0" borderId="52" applyNumberFormat="0" applyFill="0" applyAlignment="0" applyProtection="0"/>
    <xf numFmtId="0" fontId="12" fillId="0" borderId="53">
      <alignment vertical="center"/>
    </xf>
    <xf numFmtId="0" fontId="38" fillId="59" borderId="49" applyNumberFormat="0" applyAlignment="0" applyProtection="0"/>
    <xf numFmtId="164" fontId="14" fillId="5" borderId="53">
      <alignment horizontal="right" vertical="center"/>
    </xf>
    <xf numFmtId="0" fontId="53" fillId="59" borderId="51" applyNumberFormat="0" applyAlignment="0" applyProtection="0"/>
    <xf numFmtId="0" fontId="53" fillId="59" borderId="51" applyNumberFormat="0" applyAlignment="0" applyProtection="0"/>
    <xf numFmtId="164" fontId="14" fillId="5" borderId="53">
      <alignment horizontal="right" vertical="center"/>
    </xf>
    <xf numFmtId="0" fontId="55" fillId="0" borderId="52" applyNumberFormat="0" applyFill="0" applyAlignment="0" applyProtection="0"/>
    <xf numFmtId="0" fontId="12" fillId="0" borderId="53">
      <alignment vertical="center"/>
    </xf>
    <xf numFmtId="0" fontId="12" fillId="63" borderId="50" applyNumberFormat="0" applyFont="0" applyAlignment="0" applyProtection="0"/>
    <xf numFmtId="0" fontId="12" fillId="0" borderId="53">
      <alignment vertical="center"/>
    </xf>
    <xf numFmtId="0" fontId="53" fillId="59" borderId="51" applyNumberFormat="0" applyAlignment="0" applyProtection="0"/>
    <xf numFmtId="0" fontId="12" fillId="63" borderId="50" applyNumberFormat="0" applyFont="0" applyAlignment="0" applyProtection="0"/>
    <xf numFmtId="170" fontId="14" fillId="5" borderId="53">
      <alignment horizontal="right" vertical="center"/>
    </xf>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12" fillId="0" borderId="53">
      <alignment vertical="center"/>
    </xf>
    <xf numFmtId="0" fontId="48" fillId="45" borderId="49" applyNumberFormat="0" applyAlignment="0" applyProtection="0"/>
    <xf numFmtId="0" fontId="55" fillId="0" borderId="52" applyNumberFormat="0" applyFill="0" applyAlignment="0" applyProtection="0"/>
    <xf numFmtId="170" fontId="14" fillId="5" borderId="53">
      <alignment horizontal="right" vertical="center"/>
    </xf>
    <xf numFmtId="164" fontId="14" fillId="5" borderId="53">
      <alignment horizontal="right" vertical="center"/>
    </xf>
    <xf numFmtId="164" fontId="14" fillId="5" borderId="53">
      <alignment horizontal="right" vertical="center"/>
    </xf>
    <xf numFmtId="170" fontId="14" fillId="5" borderId="53">
      <alignment horizontal="right" vertical="center"/>
    </xf>
    <xf numFmtId="0" fontId="48" fillId="45" borderId="49" applyNumberFormat="0" applyAlignment="0" applyProtection="0"/>
    <xf numFmtId="0" fontId="12" fillId="0" borderId="53">
      <alignment vertical="center"/>
    </xf>
    <xf numFmtId="170" fontId="14" fillId="5" borderId="53">
      <alignment horizontal="right" vertical="center"/>
    </xf>
    <xf numFmtId="0" fontId="38" fillId="59" borderId="49" applyNumberFormat="0" applyAlignment="0" applyProtection="0"/>
    <xf numFmtId="170" fontId="14" fillId="5" borderId="53">
      <alignment horizontal="right" vertical="center"/>
    </xf>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0" fontId="48" fillId="45" borderId="49" applyNumberFormat="0" applyAlignment="0" applyProtection="0"/>
    <xf numFmtId="0" fontId="12" fillId="0" borderId="53">
      <alignment vertical="center"/>
    </xf>
    <xf numFmtId="0" fontId="48" fillId="45" borderId="49" applyNumberFormat="0" applyAlignment="0" applyProtection="0"/>
    <xf numFmtId="0" fontId="12" fillId="0" borderId="53">
      <alignment vertical="center"/>
    </xf>
    <xf numFmtId="164" fontId="14" fillId="5" borderId="53">
      <alignment horizontal="right" vertical="center"/>
    </xf>
    <xf numFmtId="0" fontId="38" fillId="59" borderId="49" applyNumberFormat="0" applyAlignment="0" applyProtection="0"/>
    <xf numFmtId="170" fontId="12" fillId="0" borderId="53">
      <alignment vertical="center"/>
    </xf>
    <xf numFmtId="0" fontId="55" fillId="0" borderId="52" applyNumberFormat="0" applyFill="0" applyAlignment="0" applyProtection="0"/>
    <xf numFmtId="0" fontId="12" fillId="0" borderId="53">
      <alignment vertical="center"/>
    </xf>
    <xf numFmtId="0" fontId="12" fillId="63" borderId="50" applyNumberFormat="0" applyFont="0" applyAlignment="0" applyProtection="0"/>
    <xf numFmtId="0" fontId="38" fillId="59" borderId="49" applyNumberFormat="0" applyAlignment="0" applyProtection="0"/>
    <xf numFmtId="0" fontId="12" fillId="0" borderId="53">
      <alignment vertical="center"/>
    </xf>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170" fontId="14" fillId="5" borderId="53">
      <alignment horizontal="right" vertical="center"/>
    </xf>
    <xf numFmtId="0" fontId="53" fillId="59" borderId="51" applyNumberFormat="0" applyAlignment="0" applyProtection="0"/>
    <xf numFmtId="0" fontId="12" fillId="0" borderId="53">
      <alignment vertical="center"/>
    </xf>
    <xf numFmtId="0" fontId="55" fillId="0" borderId="52" applyNumberFormat="0" applyFill="0" applyAlignment="0" applyProtection="0"/>
    <xf numFmtId="0" fontId="55" fillId="0" borderId="52" applyNumberFormat="0" applyFill="0" applyAlignment="0" applyProtection="0"/>
    <xf numFmtId="0" fontId="48" fillId="45" borderId="49" applyNumberFormat="0" applyAlignment="0" applyProtection="0"/>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170" fontId="12" fillId="0" borderId="53">
      <alignment vertical="center"/>
    </xf>
    <xf numFmtId="0" fontId="55" fillId="0" borderId="52" applyNumberFormat="0" applyFill="0" applyAlignment="0" applyProtection="0"/>
    <xf numFmtId="0" fontId="48" fillId="45" borderId="49" applyNumberFormat="0" applyAlignment="0" applyProtection="0"/>
    <xf numFmtId="0" fontId="53" fillId="59" borderId="51" applyNumberFormat="0" applyAlignment="0" applyProtection="0"/>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0" fontId="55" fillId="0" borderId="52" applyNumberFormat="0" applyFill="0" applyAlignment="0" applyProtection="0"/>
    <xf numFmtId="170"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164" fontId="14" fillId="5" borderId="53">
      <alignment horizontal="right" vertical="center"/>
    </xf>
    <xf numFmtId="0" fontId="48" fillId="45" borderId="49" applyNumberFormat="0" applyAlignment="0" applyProtection="0"/>
    <xf numFmtId="0" fontId="12" fillId="0" borderId="53">
      <alignment vertical="center"/>
    </xf>
    <xf numFmtId="0" fontId="48" fillId="45" borderId="49" applyNumberFormat="0" applyAlignment="0" applyProtection="0"/>
    <xf numFmtId="0" fontId="38" fillId="59" borderId="49" applyNumberFormat="0" applyAlignment="0" applyProtection="0"/>
    <xf numFmtId="0" fontId="12" fillId="63" borderId="50" applyNumberFormat="0" applyFont="0" applyAlignment="0" applyProtection="0"/>
    <xf numFmtId="0" fontId="12" fillId="0" borderId="53">
      <alignment vertical="center"/>
    </xf>
    <xf numFmtId="0" fontId="12" fillId="0" borderId="53">
      <alignment vertical="center"/>
    </xf>
    <xf numFmtId="0" fontId="12" fillId="0" borderId="53">
      <alignment vertical="center"/>
    </xf>
    <xf numFmtId="164" fontId="14" fillId="5" borderId="53">
      <alignment horizontal="right" vertical="center"/>
    </xf>
    <xf numFmtId="164" fontId="14" fillId="5" borderId="53">
      <alignment horizontal="right" vertical="center"/>
    </xf>
    <xf numFmtId="170" fontId="14" fillId="5" borderId="53">
      <alignment horizontal="right" vertical="center"/>
    </xf>
    <xf numFmtId="0" fontId="38" fillId="59" borderId="49" applyNumberFormat="0" applyAlignment="0" applyProtection="0"/>
    <xf numFmtId="0" fontId="48" fillId="45" borderId="49" applyNumberFormat="0" applyAlignment="0" applyProtection="0"/>
    <xf numFmtId="170" fontId="14" fillId="5" borderId="53">
      <alignment horizontal="right" vertical="center"/>
    </xf>
    <xf numFmtId="164" fontId="14" fillId="5" borderId="53">
      <alignment horizontal="right" vertical="center"/>
    </xf>
    <xf numFmtId="0" fontId="53" fillId="59" borderId="51" applyNumberFormat="0" applyAlignment="0" applyProtection="0"/>
    <xf numFmtId="170" fontId="14" fillId="5" borderId="53">
      <alignment horizontal="right" vertical="center"/>
    </xf>
    <xf numFmtId="0" fontId="12" fillId="63" borderId="50" applyNumberFormat="0" applyFont="0" applyAlignment="0" applyProtection="0"/>
    <xf numFmtId="0" fontId="12" fillId="0" borderId="53">
      <alignment vertical="center"/>
    </xf>
    <xf numFmtId="0" fontId="55" fillId="0" borderId="52" applyNumberFormat="0" applyFill="0" applyAlignment="0" applyProtection="0"/>
    <xf numFmtId="0" fontId="12" fillId="0" borderId="53">
      <alignment vertical="center"/>
    </xf>
    <xf numFmtId="0" fontId="48" fillId="45" borderId="49" applyNumberFormat="0" applyAlignment="0" applyProtection="0"/>
    <xf numFmtId="0" fontId="55" fillId="0" borderId="52" applyNumberFormat="0" applyFill="0" applyAlignment="0" applyProtection="0"/>
    <xf numFmtId="170" fontId="12" fillId="0" borderId="53">
      <alignment vertical="center"/>
    </xf>
    <xf numFmtId="170" fontId="14" fillId="5" borderId="53">
      <alignment horizontal="right" vertical="center"/>
    </xf>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0" fontId="12" fillId="63" borderId="50" applyNumberFormat="0" applyFont="0" applyAlignment="0" applyProtection="0"/>
    <xf numFmtId="170" fontId="12" fillId="0" borderId="53">
      <alignment vertical="center"/>
    </xf>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0" fontId="48" fillId="45" borderId="49" applyNumberFormat="0" applyAlignment="0" applyProtection="0"/>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0" fontId="53" fillId="59" borderId="51" applyNumberFormat="0" applyAlignment="0" applyProtection="0"/>
    <xf numFmtId="0" fontId="53" fillId="59" borderId="51" applyNumberFormat="0" applyAlignment="0" applyProtection="0"/>
    <xf numFmtId="0" fontId="53" fillId="59" borderId="51" applyNumberFormat="0" applyAlignment="0" applyProtection="0"/>
    <xf numFmtId="0" fontId="48" fillId="45" borderId="49" applyNumberFormat="0" applyAlignment="0" applyProtection="0"/>
    <xf numFmtId="0" fontId="12" fillId="0" borderId="53">
      <alignment vertical="center"/>
    </xf>
    <xf numFmtId="0" fontId="53" fillId="59" borderId="51" applyNumberFormat="0" applyAlignment="0" applyProtection="0"/>
    <xf numFmtId="0" fontId="38" fillId="59" borderId="49" applyNumberFormat="0" applyAlignment="0" applyProtection="0"/>
    <xf numFmtId="0" fontId="55" fillId="0" borderId="52" applyNumberFormat="0" applyFill="0" applyAlignment="0" applyProtection="0"/>
    <xf numFmtId="0" fontId="12" fillId="63" borderId="50" applyNumberFormat="0" applyFont="0" applyAlignment="0" applyProtection="0"/>
    <xf numFmtId="170"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170" fontId="12" fillId="0" borderId="53">
      <alignment vertical="center"/>
    </xf>
    <xf numFmtId="0" fontId="38" fillId="59" borderId="49" applyNumberFormat="0" applyAlignment="0" applyProtection="0"/>
    <xf numFmtId="0" fontId="38" fillId="59" borderId="49" applyNumberFormat="0" applyAlignment="0" applyProtection="0"/>
    <xf numFmtId="164" fontId="14" fillId="5" borderId="53">
      <alignment horizontal="right" vertical="center"/>
    </xf>
    <xf numFmtId="0" fontId="53" fillId="59" borderId="51" applyNumberFormat="0" applyAlignment="0" applyProtection="0"/>
    <xf numFmtId="170" fontId="12" fillId="0" borderId="53">
      <alignment vertical="center"/>
    </xf>
    <xf numFmtId="0" fontId="12" fillId="0" borderId="53">
      <alignment vertical="center"/>
    </xf>
    <xf numFmtId="0" fontId="12" fillId="0" borderId="53">
      <alignment vertical="center"/>
    </xf>
    <xf numFmtId="164" fontId="14" fillId="5" borderId="53">
      <alignment horizontal="right" vertical="center"/>
    </xf>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170" fontId="12" fillId="0" borderId="53">
      <alignment vertical="center"/>
    </xf>
    <xf numFmtId="0" fontId="55" fillId="0" borderId="52" applyNumberFormat="0" applyFill="0" applyAlignment="0" applyProtection="0"/>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0" fontId="53" fillId="59" borderId="51" applyNumberFormat="0" applyAlignment="0" applyProtection="0"/>
    <xf numFmtId="0" fontId="48" fillId="45" borderId="49" applyNumberFormat="0" applyAlignment="0" applyProtection="0"/>
    <xf numFmtId="0" fontId="12" fillId="0" borderId="53">
      <alignment vertical="center"/>
    </xf>
    <xf numFmtId="170" fontId="14" fillId="5" borderId="53">
      <alignment horizontal="right" vertical="center"/>
    </xf>
    <xf numFmtId="0" fontId="55" fillId="0" borderId="52" applyNumberFormat="0" applyFill="0" applyAlignment="0" applyProtection="0"/>
    <xf numFmtId="170" fontId="12" fillId="0" borderId="53">
      <alignment vertical="center"/>
    </xf>
    <xf numFmtId="0" fontId="53" fillId="59" borderId="51" applyNumberFormat="0" applyAlignment="0" applyProtection="0"/>
    <xf numFmtId="0" fontId="55" fillId="0" borderId="52" applyNumberFormat="0" applyFill="0" applyAlignment="0" applyProtection="0"/>
    <xf numFmtId="0" fontId="55" fillId="0" borderId="52" applyNumberFormat="0" applyFill="0" applyAlignment="0" applyProtection="0"/>
    <xf numFmtId="164"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38" fillId="59" borderId="49" applyNumberFormat="0" applyAlignment="0" applyProtection="0"/>
    <xf numFmtId="164" fontId="14" fillId="5" borderId="53">
      <alignment horizontal="right" vertical="center"/>
    </xf>
    <xf numFmtId="170" fontId="14" fillId="5" borderId="53">
      <alignment horizontal="right" vertical="center"/>
    </xf>
    <xf numFmtId="0" fontId="12" fillId="0" borderId="53">
      <alignment vertical="center"/>
    </xf>
    <xf numFmtId="0" fontId="48" fillId="45" borderId="49" applyNumberFormat="0" applyAlignment="0" applyProtection="0"/>
    <xf numFmtId="170" fontId="12" fillId="0" borderId="53">
      <alignment vertical="center"/>
    </xf>
    <xf numFmtId="0" fontId="38" fillId="59" borderId="49" applyNumberFormat="0" applyAlignment="0" applyProtection="0"/>
    <xf numFmtId="164" fontId="14" fillId="5" borderId="53">
      <alignment horizontal="right" vertical="center"/>
    </xf>
    <xf numFmtId="164" fontId="14" fillId="5" borderId="53">
      <alignment horizontal="right" vertical="center"/>
    </xf>
    <xf numFmtId="170"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55" fillId="0" borderId="52" applyNumberFormat="0" applyFill="0" applyAlignment="0" applyProtection="0"/>
    <xf numFmtId="170" fontId="14" fillId="5" borderId="53">
      <alignment horizontal="right" vertical="center"/>
    </xf>
    <xf numFmtId="170" fontId="14" fillId="5" borderId="53">
      <alignment horizontal="right" vertical="center"/>
    </xf>
    <xf numFmtId="0" fontId="12" fillId="63" borderId="50" applyNumberFormat="0" applyFont="0" applyAlignment="0" applyProtection="0"/>
    <xf numFmtId="0" fontId="12" fillId="63" borderId="50" applyNumberFormat="0" applyFont="0" applyAlignment="0" applyProtection="0"/>
    <xf numFmtId="0" fontId="12" fillId="63" borderId="50" applyNumberFormat="0" applyFont="0" applyAlignment="0" applyProtection="0"/>
    <xf numFmtId="0" fontId="48" fillId="45" borderId="49" applyNumberFormat="0" applyAlignment="0" applyProtection="0"/>
    <xf numFmtId="170" fontId="14" fillId="5" borderId="53">
      <alignment horizontal="right" vertical="center"/>
    </xf>
    <xf numFmtId="0" fontId="53" fillId="59" borderId="51" applyNumberFormat="0" applyAlignment="0" applyProtection="0"/>
    <xf numFmtId="0" fontId="12" fillId="0" borderId="53">
      <alignment vertical="center"/>
    </xf>
    <xf numFmtId="0" fontId="12" fillId="0" borderId="53">
      <alignment vertical="center"/>
    </xf>
    <xf numFmtId="164" fontId="14" fillId="5" borderId="53">
      <alignment horizontal="right" vertical="center"/>
    </xf>
    <xf numFmtId="0" fontId="48" fillId="45" borderId="49" applyNumberFormat="0" applyAlignment="0" applyProtection="0"/>
    <xf numFmtId="0" fontId="55" fillId="0" borderId="52" applyNumberFormat="0" applyFill="0" applyAlignment="0" applyProtection="0"/>
    <xf numFmtId="170"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55" fillId="0" borderId="52" applyNumberFormat="0" applyFill="0" applyAlignment="0" applyProtection="0"/>
    <xf numFmtId="0" fontId="38" fillId="59" borderId="49" applyNumberFormat="0" applyAlignment="0" applyProtection="0"/>
    <xf numFmtId="164" fontId="14" fillId="5" borderId="53">
      <alignment horizontal="right" vertical="center"/>
    </xf>
    <xf numFmtId="0" fontId="12" fillId="63" borderId="50" applyNumberFormat="0" applyFon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0" fontId="48" fillId="45" borderId="49" applyNumberFormat="0" applyAlignment="0" applyProtection="0"/>
    <xf numFmtId="170" fontId="12" fillId="0" borderId="53">
      <alignment vertical="center"/>
    </xf>
    <xf numFmtId="0" fontId="38" fillId="59" borderId="49" applyNumberFormat="0" applyAlignment="0" applyProtection="0"/>
    <xf numFmtId="0" fontId="12" fillId="0" borderId="53">
      <alignment vertical="center"/>
    </xf>
    <xf numFmtId="164" fontId="14" fillId="5" borderId="53">
      <alignment horizontal="right" vertical="center"/>
    </xf>
    <xf numFmtId="0" fontId="12" fillId="0" borderId="53">
      <alignment vertical="center"/>
    </xf>
    <xf numFmtId="170" fontId="14" fillId="5" borderId="53">
      <alignment horizontal="right" vertical="center"/>
    </xf>
    <xf numFmtId="0" fontId="12" fillId="0" borderId="53">
      <alignment vertical="center"/>
    </xf>
    <xf numFmtId="0" fontId="55" fillId="0" borderId="52" applyNumberFormat="0" applyFill="0" applyAlignment="0" applyProtection="0"/>
    <xf numFmtId="170" fontId="12" fillId="0" borderId="53">
      <alignment vertical="center"/>
    </xf>
    <xf numFmtId="0" fontId="12" fillId="0" borderId="53">
      <alignment vertical="center"/>
    </xf>
    <xf numFmtId="0" fontId="38" fillId="59" borderId="49" applyNumberFormat="0" applyAlignment="0" applyProtection="0"/>
    <xf numFmtId="170" fontId="14" fillId="5" borderId="53">
      <alignment horizontal="right" vertical="center"/>
    </xf>
    <xf numFmtId="170" fontId="14" fillId="5" borderId="53">
      <alignment horizontal="right" vertical="center"/>
    </xf>
    <xf numFmtId="0" fontId="53" fillId="59" borderId="51" applyNumberFormat="0" applyAlignment="0" applyProtection="0"/>
    <xf numFmtId="164" fontId="14" fillId="5" borderId="53">
      <alignment horizontal="right" vertical="center"/>
    </xf>
    <xf numFmtId="0" fontId="48" fillId="45" borderId="49" applyNumberFormat="0" applyAlignment="0" applyProtection="0"/>
    <xf numFmtId="0" fontId="38" fillId="59" borderId="49" applyNumberFormat="0" applyAlignment="0" applyProtection="0"/>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12" fillId="0" borderId="53">
      <alignment vertical="center"/>
    </xf>
    <xf numFmtId="0" fontId="12" fillId="63" borderId="50" applyNumberFormat="0" applyFont="0" applyAlignment="0" applyProtection="0"/>
    <xf numFmtId="0" fontId="12" fillId="63" borderId="50" applyNumberFormat="0" applyFont="0" applyAlignment="0" applyProtection="0"/>
    <xf numFmtId="164" fontId="14" fillId="5" borderId="53">
      <alignment horizontal="right" vertical="center"/>
    </xf>
    <xf numFmtId="0" fontId="12" fillId="0" borderId="53">
      <alignment vertical="center"/>
    </xf>
    <xf numFmtId="0" fontId="55" fillId="0" borderId="52" applyNumberFormat="0" applyFill="0" applyAlignment="0" applyProtection="0"/>
    <xf numFmtId="0" fontId="12" fillId="0" borderId="53">
      <alignment vertical="center"/>
    </xf>
    <xf numFmtId="0" fontId="12" fillId="63" borderId="50" applyNumberFormat="0" applyFont="0" applyAlignment="0" applyProtection="0"/>
    <xf numFmtId="164" fontId="14" fillId="5" borderId="53">
      <alignment horizontal="right" vertical="center"/>
    </xf>
    <xf numFmtId="164"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12" fillId="63" borderId="50" applyNumberFormat="0" applyFont="0" applyAlignment="0" applyProtection="0"/>
    <xf numFmtId="170" fontId="14" fillId="5" borderId="53">
      <alignment horizontal="right" vertical="center"/>
    </xf>
    <xf numFmtId="164"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0" fontId="12" fillId="63" borderId="50" applyNumberFormat="0" applyFont="0" applyAlignment="0" applyProtection="0"/>
    <xf numFmtId="0" fontId="48" fillId="45" borderId="49" applyNumberFormat="0" applyAlignment="0" applyProtection="0"/>
    <xf numFmtId="170" fontId="12" fillId="0" borderId="53">
      <alignment vertical="center"/>
    </xf>
    <xf numFmtId="0" fontId="48" fillId="45" borderId="49" applyNumberFormat="0" applyAlignment="0" applyProtection="0"/>
    <xf numFmtId="164" fontId="14" fillId="5" borderId="53">
      <alignment horizontal="right" vertical="center"/>
    </xf>
    <xf numFmtId="0" fontId="12" fillId="63" borderId="50" applyNumberFormat="0" applyFont="0" applyAlignment="0" applyProtection="0"/>
    <xf numFmtId="0" fontId="38" fillId="59" borderId="49" applyNumberFormat="0" applyAlignment="0" applyProtection="0"/>
    <xf numFmtId="164" fontId="14" fillId="5" borderId="53">
      <alignment horizontal="right" vertical="center"/>
    </xf>
    <xf numFmtId="170" fontId="14" fillId="5" borderId="53">
      <alignment horizontal="right" vertical="center"/>
    </xf>
    <xf numFmtId="0" fontId="12" fillId="0" borderId="53">
      <alignment vertical="center"/>
    </xf>
    <xf numFmtId="0" fontId="12" fillId="63" borderId="50" applyNumberFormat="0" applyFont="0" applyAlignment="0" applyProtection="0"/>
    <xf numFmtId="164" fontId="14" fillId="5" borderId="53">
      <alignment horizontal="right" vertical="center"/>
    </xf>
    <xf numFmtId="170" fontId="12" fillId="0" borderId="53">
      <alignment vertical="center"/>
    </xf>
    <xf numFmtId="0" fontId="12" fillId="0" borderId="53">
      <alignment vertical="center"/>
    </xf>
    <xf numFmtId="0" fontId="53" fillId="59" borderId="51" applyNumberFormat="0" applyAlignment="0" applyProtection="0"/>
    <xf numFmtId="0" fontId="53" fillId="59" borderId="51" applyNumberFormat="0" applyAlignment="0" applyProtection="0"/>
    <xf numFmtId="0" fontId="48" fillId="45" borderId="49" applyNumberFormat="0" applyAlignment="0" applyProtection="0"/>
    <xf numFmtId="170" fontId="12" fillId="0" borderId="53">
      <alignment vertical="center"/>
    </xf>
    <xf numFmtId="0" fontId="53" fillId="59" borderId="51" applyNumberFormat="0" applyAlignment="0" applyProtection="0"/>
    <xf numFmtId="0" fontId="48" fillId="45" borderId="49" applyNumberFormat="0" applyAlignment="0" applyProtection="0"/>
    <xf numFmtId="0" fontId="12" fillId="0" borderId="53">
      <alignment vertical="center"/>
    </xf>
    <xf numFmtId="0" fontId="12" fillId="0" borderId="53">
      <alignment vertical="center"/>
    </xf>
    <xf numFmtId="0" fontId="12" fillId="63" borderId="50" applyNumberFormat="0" applyFont="0" applyAlignment="0" applyProtection="0"/>
    <xf numFmtId="0" fontId="48" fillId="45" borderId="49" applyNumberFormat="0" applyAlignment="0" applyProtection="0"/>
    <xf numFmtId="0" fontId="12" fillId="0" borderId="53">
      <alignment vertical="center"/>
    </xf>
    <xf numFmtId="0" fontId="48" fillId="45" borderId="49" applyNumberFormat="0" applyAlignment="0" applyProtection="0"/>
    <xf numFmtId="0" fontId="38" fillId="59" borderId="49" applyNumberFormat="0" applyAlignment="0" applyProtection="0"/>
    <xf numFmtId="0" fontId="12" fillId="63" borderId="50" applyNumberFormat="0" applyFont="0" applyAlignment="0" applyProtection="0"/>
    <xf numFmtId="164" fontId="14" fillId="5" borderId="53">
      <alignment horizontal="right" vertical="center"/>
    </xf>
    <xf numFmtId="170" fontId="12" fillId="0" borderId="53">
      <alignment vertical="center"/>
    </xf>
    <xf numFmtId="0" fontId="48" fillId="45" borderId="49" applyNumberFormat="0" applyAlignment="0" applyProtection="0"/>
    <xf numFmtId="0" fontId="53" fillId="59" borderId="51" applyNumberFormat="0" applyAlignment="0" applyProtection="0"/>
    <xf numFmtId="0" fontId="48" fillId="45" borderId="49" applyNumberFormat="0" applyAlignment="0" applyProtection="0"/>
    <xf numFmtId="0" fontId="12" fillId="0" borderId="53">
      <alignment vertical="center"/>
    </xf>
    <xf numFmtId="170" fontId="12" fillId="0" borderId="53">
      <alignment vertical="center"/>
    </xf>
    <xf numFmtId="170" fontId="12" fillId="0" borderId="53">
      <alignment vertical="center"/>
    </xf>
    <xf numFmtId="164" fontId="14" fillId="5" borderId="53">
      <alignment horizontal="right" vertical="center"/>
    </xf>
    <xf numFmtId="0" fontId="12" fillId="0" borderId="53">
      <alignment vertical="center"/>
    </xf>
    <xf numFmtId="0" fontId="48" fillId="45" borderId="49" applyNumberFormat="0" applyAlignment="0" applyProtection="0"/>
    <xf numFmtId="0" fontId="38" fillId="59" borderId="49" applyNumberFormat="0" applyAlignment="0" applyProtection="0"/>
    <xf numFmtId="0" fontId="12" fillId="63" borderId="50" applyNumberFormat="0" applyFont="0" applyAlignment="0" applyProtection="0"/>
    <xf numFmtId="0" fontId="38" fillId="59" borderId="49" applyNumberFormat="0" applyAlignment="0" applyProtection="0"/>
    <xf numFmtId="0" fontId="55" fillId="0" borderId="52" applyNumberFormat="0" applyFill="0" applyAlignment="0" applyProtection="0"/>
    <xf numFmtId="0" fontId="53" fillId="59" borderId="51" applyNumberFormat="0" applyAlignment="0" applyProtection="0"/>
    <xf numFmtId="0" fontId="55" fillId="0" borderId="52" applyNumberFormat="0" applyFill="0" applyAlignment="0" applyProtection="0"/>
    <xf numFmtId="0" fontId="48" fillId="45" borderId="49" applyNumberFormat="0" applyAlignment="0" applyProtection="0"/>
    <xf numFmtId="164" fontId="14" fillId="5" borderId="53">
      <alignment horizontal="right" vertical="center"/>
    </xf>
    <xf numFmtId="0" fontId="12" fillId="63" borderId="50" applyNumberFormat="0" applyFont="0" applyAlignment="0" applyProtection="0"/>
    <xf numFmtId="0" fontId="48" fillId="45" borderId="49" applyNumberFormat="0" applyAlignment="0" applyProtection="0"/>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0" fontId="12" fillId="63" borderId="50" applyNumberFormat="0" applyFont="0" applyAlignment="0" applyProtection="0"/>
    <xf numFmtId="0" fontId="38" fillId="59" borderId="49" applyNumberFormat="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164" fontId="14" fillId="5" borderId="53">
      <alignment horizontal="right" vertical="center"/>
    </xf>
    <xf numFmtId="0" fontId="55" fillId="0" borderId="52" applyNumberFormat="0" applyFill="0" applyAlignment="0" applyProtection="0"/>
    <xf numFmtId="0" fontId="12" fillId="0" borderId="53">
      <alignment vertical="center"/>
    </xf>
    <xf numFmtId="170" fontId="12" fillId="0" borderId="53">
      <alignment vertical="center"/>
    </xf>
    <xf numFmtId="0" fontId="38" fillId="59" borderId="49" applyNumberFormat="0" applyAlignment="0" applyProtection="0"/>
    <xf numFmtId="164" fontId="14" fillId="5" borderId="53">
      <alignment horizontal="right" vertical="center"/>
    </xf>
    <xf numFmtId="170" fontId="12" fillId="0" borderId="53">
      <alignment vertical="center"/>
    </xf>
    <xf numFmtId="0" fontId="53" fillId="59" borderId="51" applyNumberFormat="0" applyAlignment="0" applyProtection="0"/>
    <xf numFmtId="0" fontId="48" fillId="45" borderId="49" applyNumberFormat="0" applyAlignment="0" applyProtection="0"/>
    <xf numFmtId="0" fontId="12" fillId="0" borderId="53">
      <alignment vertical="center"/>
    </xf>
    <xf numFmtId="0" fontId="12" fillId="0" borderId="53">
      <alignment vertical="center"/>
    </xf>
    <xf numFmtId="0" fontId="38" fillId="59" borderId="49" applyNumberFormat="0" applyAlignment="0" applyProtection="0"/>
    <xf numFmtId="0" fontId="53" fillId="59" borderId="51" applyNumberFormat="0" applyAlignment="0" applyProtection="0"/>
    <xf numFmtId="0" fontId="53" fillId="59" borderId="51"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12" fillId="0" borderId="53">
      <alignment vertical="center"/>
    </xf>
    <xf numFmtId="170" fontId="14" fillId="5" borderId="53">
      <alignment horizontal="right" vertical="center"/>
    </xf>
    <xf numFmtId="0" fontId="55" fillId="0" borderId="52" applyNumberFormat="0" applyFill="0" applyAlignment="0" applyProtection="0"/>
    <xf numFmtId="164" fontId="14" fillId="5" borderId="53">
      <alignment horizontal="right" vertical="center"/>
    </xf>
    <xf numFmtId="0" fontId="53" fillId="59" borderId="51" applyNumberFormat="0" applyAlignment="0" applyProtection="0"/>
    <xf numFmtId="170" fontId="12" fillId="0" borderId="53">
      <alignment vertical="center"/>
    </xf>
    <xf numFmtId="164" fontId="14" fillId="5" borderId="53">
      <alignment horizontal="right" vertical="center"/>
    </xf>
    <xf numFmtId="0" fontId="12" fillId="0" borderId="53">
      <alignment vertical="center"/>
    </xf>
    <xf numFmtId="0" fontId="12" fillId="0" borderId="53">
      <alignment vertical="center"/>
    </xf>
    <xf numFmtId="170" fontId="14" fillId="5" borderId="53">
      <alignment horizontal="right" vertical="center"/>
    </xf>
    <xf numFmtId="0" fontId="12" fillId="0" borderId="53">
      <alignment vertical="center"/>
    </xf>
    <xf numFmtId="0" fontId="12" fillId="0" borderId="53">
      <alignment vertical="center"/>
    </xf>
    <xf numFmtId="0" fontId="55" fillId="0" borderId="52" applyNumberFormat="0" applyFill="0" applyAlignment="0" applyProtection="0"/>
    <xf numFmtId="0" fontId="55" fillId="0" borderId="52" applyNumberFormat="0" applyFill="0" applyAlignment="0" applyProtection="0"/>
    <xf numFmtId="0" fontId="12" fillId="63" borderId="50" applyNumberFormat="0" applyFont="0" applyAlignment="0" applyProtection="0"/>
    <xf numFmtId="170" fontId="12" fillId="0" borderId="53">
      <alignment vertical="center"/>
    </xf>
    <xf numFmtId="0" fontId="53" fillId="59" borderId="51" applyNumberFormat="0" applyAlignment="0" applyProtection="0"/>
    <xf numFmtId="164" fontId="14" fillId="5" borderId="53">
      <alignment horizontal="right" vertical="center"/>
    </xf>
    <xf numFmtId="170" fontId="14" fillId="5" borderId="53">
      <alignment horizontal="right" vertical="center"/>
    </xf>
    <xf numFmtId="0" fontId="38" fillId="59" borderId="49" applyNumberFormat="0" applyAlignment="0" applyProtection="0"/>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0" fontId="48" fillId="45" borderId="49" applyNumberFormat="0" applyAlignment="0" applyProtection="0"/>
    <xf numFmtId="164" fontId="14" fillId="5" borderId="53">
      <alignment horizontal="right" vertical="center"/>
    </xf>
    <xf numFmtId="170" fontId="14" fillId="5" borderId="53">
      <alignment horizontal="right" vertical="center"/>
    </xf>
    <xf numFmtId="0" fontId="12" fillId="63" borderId="50" applyNumberFormat="0" applyFont="0" applyAlignment="0" applyProtection="0"/>
    <xf numFmtId="0" fontId="48" fillId="45" borderId="49" applyNumberFormat="0" applyAlignment="0" applyProtection="0"/>
    <xf numFmtId="170" fontId="12" fillId="0" borderId="53">
      <alignment vertical="center"/>
    </xf>
    <xf numFmtId="0" fontId="48" fillId="45" borderId="49" applyNumberFormat="0" applyAlignment="0" applyProtection="0"/>
    <xf numFmtId="164" fontId="14" fillId="5" borderId="53">
      <alignment horizontal="right" vertical="center"/>
    </xf>
    <xf numFmtId="0" fontId="48" fillId="45" borderId="49" applyNumberFormat="0" applyAlignment="0" applyProtection="0"/>
    <xf numFmtId="0" fontId="55" fillId="0" borderId="52" applyNumberFormat="0" applyFill="0" applyAlignment="0" applyProtection="0"/>
    <xf numFmtId="0" fontId="38" fillId="59" borderId="49" applyNumberFormat="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170" fontId="12" fillId="0" borderId="53">
      <alignment vertical="center"/>
    </xf>
    <xf numFmtId="0" fontId="38" fillId="59" borderId="49" applyNumberFormat="0" applyAlignment="0" applyProtection="0"/>
    <xf numFmtId="170" fontId="14" fillId="5" borderId="53">
      <alignment horizontal="right" vertical="center"/>
    </xf>
    <xf numFmtId="164" fontId="14" fillId="5" borderId="53">
      <alignment horizontal="right" vertical="center"/>
    </xf>
    <xf numFmtId="0" fontId="48" fillId="45" borderId="49" applyNumberFormat="0" applyAlignment="0" applyProtection="0"/>
    <xf numFmtId="0" fontId="53" fillId="59" borderId="51" applyNumberFormat="0" applyAlignment="0" applyProtection="0"/>
    <xf numFmtId="0" fontId="12" fillId="0" borderId="53">
      <alignment vertical="center"/>
    </xf>
    <xf numFmtId="0" fontId="12" fillId="0" borderId="53">
      <alignment vertical="center"/>
    </xf>
    <xf numFmtId="0" fontId="55" fillId="0" borderId="52" applyNumberFormat="0" applyFill="0" applyAlignment="0" applyProtection="0"/>
    <xf numFmtId="0" fontId="12" fillId="0" borderId="53">
      <alignment vertical="center"/>
    </xf>
    <xf numFmtId="0" fontId="48" fillId="45" borderId="49" applyNumberFormat="0" applyAlignment="0" applyProtection="0"/>
    <xf numFmtId="0" fontId="55" fillId="0" borderId="52" applyNumberFormat="0" applyFill="0" applyAlignment="0" applyProtection="0"/>
    <xf numFmtId="0" fontId="12" fillId="0" borderId="53">
      <alignment vertical="center"/>
    </xf>
    <xf numFmtId="0" fontId="12" fillId="63" borderId="50" applyNumberFormat="0" applyFont="0" applyAlignment="0" applyProtection="0"/>
    <xf numFmtId="0" fontId="12" fillId="63" borderId="50" applyNumberFormat="0" applyFont="0" applyAlignment="0" applyProtection="0"/>
    <xf numFmtId="164" fontId="14" fillId="5" borderId="53">
      <alignment horizontal="right" vertical="center"/>
    </xf>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170" fontId="12" fillId="0" borderId="53">
      <alignment vertical="center"/>
    </xf>
    <xf numFmtId="0" fontId="53" fillId="59" borderId="51" applyNumberFormat="0" applyAlignment="0" applyProtection="0"/>
    <xf numFmtId="0" fontId="12" fillId="63" borderId="50" applyNumberFormat="0" applyFont="0" applyAlignment="0" applyProtection="0"/>
    <xf numFmtId="0" fontId="12" fillId="0" borderId="53">
      <alignment vertical="center"/>
    </xf>
    <xf numFmtId="0" fontId="38" fillId="59" borderId="49" applyNumberFormat="0" applyAlignment="0" applyProtection="0"/>
    <xf numFmtId="0" fontId="38" fillId="59" borderId="49" applyNumberFormat="0" applyAlignment="0" applyProtection="0"/>
    <xf numFmtId="170" fontId="12" fillId="0" borderId="53">
      <alignment vertical="center"/>
    </xf>
    <xf numFmtId="170" fontId="12" fillId="0" borderId="53">
      <alignment vertical="center"/>
    </xf>
    <xf numFmtId="170" fontId="12" fillId="0" borderId="53">
      <alignment vertical="center"/>
    </xf>
    <xf numFmtId="164" fontId="14" fillId="5" borderId="53">
      <alignment horizontal="right" vertical="center"/>
    </xf>
    <xf numFmtId="170" fontId="14" fillId="5" borderId="53">
      <alignment horizontal="right" vertical="center"/>
    </xf>
    <xf numFmtId="170" fontId="12" fillId="0" borderId="53">
      <alignment vertical="center"/>
    </xf>
    <xf numFmtId="170" fontId="12" fillId="0" borderId="53">
      <alignment vertical="center"/>
    </xf>
    <xf numFmtId="164" fontId="14" fillId="5" borderId="53">
      <alignment horizontal="right" vertical="center"/>
    </xf>
    <xf numFmtId="0" fontId="53" fillId="59" borderId="51" applyNumberFormat="0" applyAlignment="0" applyProtection="0"/>
    <xf numFmtId="0" fontId="53" fillId="59" borderId="51" applyNumberFormat="0" applyAlignment="0" applyProtection="0"/>
    <xf numFmtId="0" fontId="53" fillId="59" borderId="51" applyNumberFormat="0" applyAlignment="0" applyProtection="0"/>
    <xf numFmtId="0" fontId="12" fillId="0" borderId="53">
      <alignment vertical="center"/>
    </xf>
    <xf numFmtId="170" fontId="14" fillId="5" borderId="53">
      <alignment horizontal="right" vertical="center"/>
    </xf>
    <xf numFmtId="170" fontId="14" fillId="5" borderId="53">
      <alignment horizontal="right" vertical="center"/>
    </xf>
    <xf numFmtId="0" fontId="53" fillId="59" borderId="51" applyNumberFormat="0" applyAlignment="0" applyProtection="0"/>
    <xf numFmtId="0" fontId="48" fillId="45" borderId="49" applyNumberFormat="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164" fontId="14" fillId="5" borderId="53">
      <alignment horizontal="right" vertical="center"/>
    </xf>
    <xf numFmtId="0" fontId="12" fillId="0" borderId="53">
      <alignment vertical="center"/>
    </xf>
    <xf numFmtId="0" fontId="12" fillId="0" borderId="53">
      <alignment vertical="center"/>
    </xf>
    <xf numFmtId="164" fontId="14" fillId="5" borderId="53">
      <alignment horizontal="right" vertical="center"/>
    </xf>
    <xf numFmtId="0" fontId="48" fillId="45" borderId="49" applyNumberFormat="0" applyAlignment="0" applyProtection="0"/>
    <xf numFmtId="170" fontId="12" fillId="0" borderId="53">
      <alignment vertical="center"/>
    </xf>
    <xf numFmtId="0" fontId="53" fillId="59" borderId="51" applyNumberFormat="0" applyAlignment="0" applyProtection="0"/>
    <xf numFmtId="0" fontId="12" fillId="0" borderId="53">
      <alignment vertical="center"/>
    </xf>
    <xf numFmtId="0" fontId="53" fillId="59" borderId="51" applyNumberFormat="0" applyAlignment="0" applyProtection="0"/>
    <xf numFmtId="0" fontId="38" fillId="59" borderId="49" applyNumberFormat="0" applyAlignment="0" applyProtection="0"/>
    <xf numFmtId="0" fontId="12" fillId="63" borderId="50" applyNumberFormat="0" applyFont="0" applyAlignment="0" applyProtection="0"/>
    <xf numFmtId="170" fontId="12" fillId="0" borderId="53">
      <alignment vertical="center"/>
    </xf>
    <xf numFmtId="0" fontId="48" fillId="45" borderId="49" applyNumberFormat="0" applyAlignment="0" applyProtection="0"/>
    <xf numFmtId="0" fontId="12" fillId="0" borderId="53">
      <alignment vertical="center"/>
    </xf>
    <xf numFmtId="0" fontId="12" fillId="0" borderId="53">
      <alignment vertical="center"/>
    </xf>
    <xf numFmtId="0" fontId="48" fillId="45" borderId="49" applyNumberFormat="0" applyAlignment="0" applyProtection="0"/>
    <xf numFmtId="0" fontId="12" fillId="0" borderId="53">
      <alignment vertical="center"/>
    </xf>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0" fontId="53" fillId="59" borderId="51" applyNumberFormat="0" applyAlignment="0" applyProtection="0"/>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0" fontId="55" fillId="0" borderId="52" applyNumberFormat="0" applyFill="0" applyAlignment="0" applyProtection="0"/>
    <xf numFmtId="164" fontId="14" fillId="5" borderId="53">
      <alignment horizontal="right" vertical="center"/>
    </xf>
    <xf numFmtId="0" fontId="53" fillId="59" borderId="51" applyNumberFormat="0" applyAlignment="0" applyProtection="0"/>
    <xf numFmtId="0" fontId="38" fillId="59" borderId="49" applyNumberFormat="0" applyAlignment="0" applyProtection="0"/>
    <xf numFmtId="0" fontId="12" fillId="63" borderId="50" applyNumberFormat="0" applyFont="0" applyAlignment="0" applyProtection="0"/>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0" fontId="12" fillId="0" borderId="53">
      <alignment vertical="center"/>
    </xf>
    <xf numFmtId="0" fontId="12" fillId="63" borderId="50" applyNumberFormat="0" applyFont="0" applyAlignment="0" applyProtection="0"/>
    <xf numFmtId="164" fontId="14" fillId="5" borderId="53">
      <alignment horizontal="right" vertical="center"/>
    </xf>
    <xf numFmtId="164" fontId="14" fillId="5" borderId="53">
      <alignment horizontal="right" vertical="center"/>
    </xf>
    <xf numFmtId="0" fontId="55" fillId="0" borderId="52" applyNumberFormat="0" applyFill="0" applyAlignment="0" applyProtection="0"/>
    <xf numFmtId="170" fontId="14" fillId="5" borderId="53">
      <alignment horizontal="right" vertical="center"/>
    </xf>
    <xf numFmtId="170" fontId="12" fillId="0" borderId="53">
      <alignment vertical="center"/>
    </xf>
    <xf numFmtId="0" fontId="12" fillId="63" borderId="50" applyNumberFormat="0" applyFont="0" applyAlignment="0" applyProtection="0"/>
    <xf numFmtId="0" fontId="38" fillId="59" borderId="49" applyNumberFormat="0" applyAlignment="0" applyProtection="0"/>
    <xf numFmtId="0" fontId="12" fillId="0" borderId="53">
      <alignment vertical="center"/>
    </xf>
    <xf numFmtId="0" fontId="12" fillId="0" borderId="53">
      <alignment vertical="center"/>
    </xf>
    <xf numFmtId="0" fontId="12" fillId="63" borderId="50" applyNumberFormat="0" applyFont="0" applyAlignment="0" applyProtection="0"/>
    <xf numFmtId="0" fontId="55" fillId="0" borderId="52" applyNumberFormat="0" applyFill="0" applyAlignment="0" applyProtection="0"/>
    <xf numFmtId="0" fontId="12" fillId="0" borderId="53">
      <alignment vertical="center"/>
    </xf>
    <xf numFmtId="0" fontId="55" fillId="0" borderId="52" applyNumberFormat="0" applyFill="0" applyAlignment="0" applyProtection="0"/>
    <xf numFmtId="170" fontId="12" fillId="0" borderId="53">
      <alignment vertical="center"/>
    </xf>
    <xf numFmtId="170" fontId="14" fillId="5" borderId="53">
      <alignment horizontal="right" vertical="center"/>
    </xf>
    <xf numFmtId="0" fontId="53" fillId="59" borderId="51" applyNumberFormat="0" applyAlignment="0" applyProtection="0"/>
    <xf numFmtId="164" fontId="14" fillId="5" borderId="53">
      <alignment horizontal="right" vertical="center"/>
    </xf>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170" fontId="14" fillId="5" borderId="53">
      <alignment horizontal="right" vertical="center"/>
    </xf>
    <xf numFmtId="0" fontId="38" fillId="59" borderId="49" applyNumberFormat="0" applyAlignment="0" applyProtection="0"/>
    <xf numFmtId="164" fontId="14" fillId="5" borderId="53">
      <alignment horizontal="right" vertical="center"/>
    </xf>
    <xf numFmtId="170" fontId="14" fillId="5" borderId="53">
      <alignment horizontal="right" vertical="center"/>
    </xf>
    <xf numFmtId="170" fontId="12" fillId="0" borderId="53">
      <alignment vertical="center"/>
    </xf>
    <xf numFmtId="170"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164" fontId="14" fillId="5" borderId="53">
      <alignment horizontal="right" vertical="center"/>
    </xf>
    <xf numFmtId="0" fontId="48" fillId="45" borderId="49" applyNumberFormat="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0" fontId="48" fillId="45" borderId="49" applyNumberFormat="0" applyAlignment="0" applyProtection="0"/>
    <xf numFmtId="0" fontId="53" fillId="59" borderId="51" applyNumberFormat="0" applyAlignment="0" applyProtection="0"/>
    <xf numFmtId="170" fontId="14" fillId="5" borderId="53">
      <alignment horizontal="right" vertical="center"/>
    </xf>
    <xf numFmtId="0" fontId="12" fillId="0" borderId="53">
      <alignment vertical="center"/>
    </xf>
    <xf numFmtId="0" fontId="12" fillId="63" borderId="50" applyNumberFormat="0" applyFont="0" applyAlignment="0" applyProtection="0"/>
    <xf numFmtId="170" fontId="14" fillId="5" borderId="53">
      <alignment horizontal="right" vertical="center"/>
    </xf>
    <xf numFmtId="0" fontId="12" fillId="63" borderId="50" applyNumberFormat="0" applyFont="0" applyAlignment="0" applyProtection="0"/>
    <xf numFmtId="164" fontId="14" fillId="5" borderId="53">
      <alignment horizontal="right" vertical="center"/>
    </xf>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48" fillId="45" borderId="49" applyNumberFormat="0" applyAlignment="0" applyProtection="0"/>
    <xf numFmtId="0" fontId="38" fillId="59" borderId="49" applyNumberFormat="0" applyAlignment="0" applyProtection="0"/>
    <xf numFmtId="0" fontId="53" fillId="59" borderId="51" applyNumberFormat="0" applyAlignment="0" applyProtection="0"/>
    <xf numFmtId="0" fontId="12" fillId="0" borderId="53">
      <alignment vertical="center"/>
    </xf>
    <xf numFmtId="0" fontId="12" fillId="0" borderId="53">
      <alignment vertical="center"/>
    </xf>
    <xf numFmtId="0" fontId="53" fillId="59" borderId="51" applyNumberFormat="0" applyAlignment="0" applyProtection="0"/>
    <xf numFmtId="0" fontId="55" fillId="0" borderId="52" applyNumberFormat="0" applyFill="0" applyAlignment="0" applyProtection="0"/>
    <xf numFmtId="0" fontId="53" fillId="59" borderId="51" applyNumberFormat="0" applyAlignment="0" applyProtection="0"/>
    <xf numFmtId="0" fontId="55" fillId="0" borderId="52" applyNumberFormat="0" applyFill="0" applyAlignment="0" applyProtection="0"/>
    <xf numFmtId="0" fontId="12" fillId="0" borderId="53">
      <alignment vertical="center"/>
    </xf>
    <xf numFmtId="0" fontId="53" fillId="59" borderId="51" applyNumberFormat="0" applyAlignment="0" applyProtection="0"/>
    <xf numFmtId="0" fontId="12" fillId="0" borderId="53">
      <alignment vertical="center"/>
    </xf>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55" fillId="0" borderId="52" applyNumberFormat="0" applyFill="0" applyAlignment="0" applyProtection="0"/>
    <xf numFmtId="170" fontId="12" fillId="0" borderId="53">
      <alignment vertical="center"/>
    </xf>
    <xf numFmtId="0" fontId="38" fillId="59" borderId="49" applyNumberFormat="0" applyAlignment="0" applyProtection="0"/>
    <xf numFmtId="170"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170" fontId="12" fillId="0" borderId="53">
      <alignment vertical="center"/>
    </xf>
    <xf numFmtId="170" fontId="12" fillId="0" borderId="53">
      <alignment vertical="center"/>
    </xf>
    <xf numFmtId="0" fontId="48" fillId="45" borderId="49" applyNumberFormat="0" applyAlignment="0" applyProtection="0"/>
    <xf numFmtId="0" fontId="48" fillId="45" borderId="49" applyNumberFormat="0" applyAlignment="0" applyProtection="0"/>
    <xf numFmtId="0" fontId="12" fillId="0" borderId="53">
      <alignment vertical="center"/>
    </xf>
    <xf numFmtId="0" fontId="12" fillId="0" borderId="53">
      <alignment vertical="center"/>
    </xf>
    <xf numFmtId="0" fontId="48" fillId="45" borderId="49" applyNumberFormat="0" applyAlignment="0" applyProtection="0"/>
    <xf numFmtId="164" fontId="14" fillId="5" borderId="53">
      <alignment horizontal="right" vertical="center"/>
    </xf>
    <xf numFmtId="0" fontId="12" fillId="63" borderId="50" applyNumberFormat="0" applyFont="0" applyAlignment="0" applyProtection="0"/>
    <xf numFmtId="0" fontId="55" fillId="0" borderId="52" applyNumberFormat="0" applyFill="0" applyAlignment="0" applyProtection="0"/>
    <xf numFmtId="0" fontId="12" fillId="0" borderId="53">
      <alignment vertical="center"/>
    </xf>
    <xf numFmtId="0" fontId="55" fillId="0" borderId="52" applyNumberFormat="0" applyFill="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170" fontId="14" fillId="5" borderId="53">
      <alignment horizontal="right" vertical="center"/>
    </xf>
    <xf numFmtId="0" fontId="38" fillId="59" borderId="49" applyNumberFormat="0" applyAlignment="0" applyProtection="0"/>
    <xf numFmtId="0" fontId="12" fillId="0" borderId="53">
      <alignment vertical="center"/>
    </xf>
    <xf numFmtId="164" fontId="14" fillId="5" borderId="53">
      <alignment horizontal="right" vertical="center"/>
    </xf>
    <xf numFmtId="170" fontId="14" fillId="5" borderId="53">
      <alignment horizontal="right" vertical="center"/>
    </xf>
    <xf numFmtId="0" fontId="38" fillId="59" borderId="49" applyNumberFormat="0" applyAlignment="0" applyProtection="0"/>
    <xf numFmtId="0" fontId="12" fillId="0" borderId="53">
      <alignment vertical="center"/>
    </xf>
    <xf numFmtId="0" fontId="38" fillId="59" borderId="49" applyNumberFormat="0" applyAlignment="0" applyProtection="0"/>
    <xf numFmtId="164" fontId="14" fillId="5" borderId="53">
      <alignment horizontal="right" vertical="center"/>
    </xf>
    <xf numFmtId="0" fontId="53" fillId="59" borderId="51" applyNumberFormat="0" applyAlignment="0" applyProtection="0"/>
    <xf numFmtId="170" fontId="12" fillId="0" borderId="53">
      <alignment vertical="center"/>
    </xf>
    <xf numFmtId="0" fontId="12" fillId="63" borderId="50" applyNumberFormat="0" applyFont="0" applyAlignment="0" applyProtection="0"/>
    <xf numFmtId="0" fontId="12" fillId="63" borderId="50" applyNumberFormat="0" applyFont="0" applyAlignment="0" applyProtection="0"/>
    <xf numFmtId="0" fontId="55" fillId="0" borderId="52" applyNumberFormat="0" applyFill="0" applyAlignment="0" applyProtection="0"/>
    <xf numFmtId="0" fontId="12" fillId="0" borderId="53">
      <alignment vertical="center"/>
    </xf>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164" fontId="14" fillId="5" borderId="53">
      <alignment horizontal="right" vertical="center"/>
    </xf>
    <xf numFmtId="170" fontId="12" fillId="0" borderId="53">
      <alignmen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0" fontId="14" fillId="5" borderId="53">
      <alignment horizontal="righ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170" fontId="12" fillId="0" borderId="53">
      <alignment vertical="center"/>
    </xf>
    <xf numFmtId="0" fontId="12" fillId="0" borderId="53">
      <alignment vertical="center"/>
    </xf>
    <xf numFmtId="170" fontId="12" fillId="0" borderId="53">
      <alignment vertical="center"/>
    </xf>
    <xf numFmtId="164" fontId="14" fillId="5" borderId="53">
      <alignment horizontal="right" vertical="center"/>
    </xf>
    <xf numFmtId="170" fontId="14" fillId="5" borderId="53">
      <alignment horizontal="right" vertical="center"/>
    </xf>
    <xf numFmtId="170" fontId="14" fillId="5" borderId="53">
      <alignment horizontal="right" vertical="center"/>
    </xf>
    <xf numFmtId="170" fontId="14" fillId="5" borderId="53">
      <alignment horizontal="right" vertical="center"/>
    </xf>
    <xf numFmtId="164" fontId="14" fillId="5" borderId="53">
      <alignment horizontal="right" vertical="center"/>
    </xf>
    <xf numFmtId="0" fontId="48" fillId="45" borderId="49" applyNumberFormat="0" applyAlignment="0" applyProtection="0"/>
    <xf numFmtId="0" fontId="48" fillId="45" borderId="49" applyNumberFormat="0" applyAlignment="0" applyProtection="0"/>
    <xf numFmtId="0" fontId="38" fillId="59" borderId="49" applyNumberFormat="0" applyAlignment="0" applyProtection="0"/>
    <xf numFmtId="170" fontId="12" fillId="0" borderId="53">
      <alignmen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170" fontId="12" fillId="0" borderId="53">
      <alignment vertical="center"/>
    </xf>
    <xf numFmtId="0" fontId="12" fillId="0" borderId="53">
      <alignment vertical="center"/>
    </xf>
    <xf numFmtId="164" fontId="14" fillId="5" borderId="53">
      <alignment horizontal="righ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0" fontId="14" fillId="5" borderId="53">
      <alignment horizontal="right" vertical="center"/>
    </xf>
    <xf numFmtId="170" fontId="14" fillId="5" borderId="53">
      <alignment horizontal="right" vertical="center"/>
    </xf>
    <xf numFmtId="164" fontId="14" fillId="5" borderId="53">
      <alignment horizontal="right" vertical="center"/>
    </xf>
    <xf numFmtId="170" fontId="12" fillId="0" borderId="53">
      <alignment vertical="center"/>
    </xf>
    <xf numFmtId="0" fontId="12" fillId="0" borderId="53">
      <alignmen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170" fontId="14" fillId="5" borderId="53">
      <alignment horizontal="right" vertical="center"/>
    </xf>
    <xf numFmtId="0" fontId="55" fillId="0" borderId="52" applyNumberFormat="0" applyFill="0" applyAlignment="0" applyProtection="0"/>
    <xf numFmtId="0" fontId="12" fillId="0" borderId="53">
      <alignment vertical="center"/>
    </xf>
    <xf numFmtId="0" fontId="48" fillId="45" borderId="49" applyNumberFormat="0" applyAlignment="0" applyProtection="0"/>
    <xf numFmtId="164" fontId="14" fillId="5" borderId="53">
      <alignment horizontal="right" vertical="center"/>
    </xf>
    <xf numFmtId="0" fontId="12" fillId="0" borderId="53">
      <alignment vertical="center"/>
    </xf>
    <xf numFmtId="164" fontId="14" fillId="5" borderId="53">
      <alignment horizontal="right" vertical="center"/>
    </xf>
    <xf numFmtId="0" fontId="48" fillId="45" borderId="49" applyNumberFormat="0" applyAlignment="0" applyProtection="0"/>
    <xf numFmtId="0" fontId="55" fillId="0" borderId="52" applyNumberFormat="0" applyFill="0" applyAlignment="0" applyProtection="0"/>
    <xf numFmtId="0" fontId="48" fillId="45" borderId="49" applyNumberFormat="0" applyAlignment="0" applyProtection="0"/>
    <xf numFmtId="0" fontId="12" fillId="63" borderId="50" applyNumberFormat="0" applyFont="0" applyAlignment="0" applyProtection="0"/>
    <xf numFmtId="0" fontId="38" fillId="59" borderId="49" applyNumberFormat="0" applyAlignment="0" applyProtection="0"/>
    <xf numFmtId="170" fontId="12" fillId="0" borderId="53">
      <alignment vertical="center"/>
    </xf>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0" fontId="53" fillId="59" borderId="51" applyNumberFormat="0" applyAlignment="0" applyProtection="0"/>
    <xf numFmtId="170" fontId="14" fillId="5" borderId="53">
      <alignment horizontal="right" vertical="center"/>
    </xf>
    <xf numFmtId="164" fontId="14" fillId="5" borderId="53">
      <alignment horizontal="right" vertical="center"/>
    </xf>
    <xf numFmtId="170" fontId="12" fillId="0" borderId="53">
      <alignment vertical="center"/>
    </xf>
    <xf numFmtId="0" fontId="38" fillId="59" borderId="49" applyNumberFormat="0" applyAlignment="0" applyProtection="0"/>
    <xf numFmtId="0" fontId="53" fillId="59" borderId="51" applyNumberFormat="0" applyAlignment="0" applyProtection="0"/>
    <xf numFmtId="0" fontId="38" fillId="59" borderId="49" applyNumberFormat="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0" fontId="14" fillId="5" borderId="53">
      <alignment horizontal="righ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170" fontId="14" fillId="5" borderId="53">
      <alignment horizontal="right" vertical="center"/>
    </xf>
    <xf numFmtId="0" fontId="53" fillId="59" borderId="51" applyNumberFormat="0" applyAlignment="0" applyProtection="0"/>
    <xf numFmtId="0" fontId="48" fillId="45" borderId="49" applyNumberFormat="0" applyAlignment="0" applyProtection="0"/>
    <xf numFmtId="0" fontId="55" fillId="0" borderId="52" applyNumberFormat="0" applyFill="0" applyAlignment="0" applyProtection="0"/>
    <xf numFmtId="164"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170" fontId="14" fillId="5" borderId="53">
      <alignment horizontal="right" vertical="center"/>
    </xf>
    <xf numFmtId="0" fontId="53" fillId="59" borderId="51" applyNumberFormat="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38" fillId="59" borderId="49" applyNumberFormat="0" applyAlignment="0" applyProtection="0"/>
    <xf numFmtId="0" fontId="55" fillId="0" borderId="52" applyNumberFormat="0" applyFill="0" applyAlignment="0" applyProtection="0"/>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170" fontId="12" fillId="0" borderId="53">
      <alignment vertical="center"/>
    </xf>
    <xf numFmtId="0" fontId="12" fillId="0" borderId="53">
      <alignment vertical="center"/>
    </xf>
    <xf numFmtId="170" fontId="12" fillId="0" borderId="53">
      <alignment vertical="center"/>
    </xf>
    <xf numFmtId="164" fontId="14" fillId="5" borderId="53">
      <alignment horizontal="right" vertical="center"/>
    </xf>
    <xf numFmtId="170" fontId="14" fillId="5" borderId="53">
      <alignment horizontal="right" vertical="center"/>
    </xf>
    <xf numFmtId="170" fontId="14" fillId="5" borderId="53">
      <alignment horizontal="right" vertical="center"/>
    </xf>
    <xf numFmtId="170" fontId="14" fillId="5" borderId="53">
      <alignment horizontal="right" vertical="center"/>
    </xf>
    <xf numFmtId="164" fontId="14" fillId="5" borderId="53">
      <alignment horizontal="right" vertical="center"/>
    </xf>
    <xf numFmtId="0" fontId="48" fillId="45" borderId="49" applyNumberFormat="0" applyAlignment="0" applyProtection="0"/>
    <xf numFmtId="0" fontId="48" fillId="45" borderId="49" applyNumberFormat="0" applyAlignment="0" applyProtection="0"/>
    <xf numFmtId="0" fontId="38" fillId="59" borderId="49" applyNumberFormat="0" applyAlignment="0" applyProtection="0"/>
    <xf numFmtId="170" fontId="12" fillId="0" borderId="53">
      <alignmen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170" fontId="12" fillId="0" borderId="53">
      <alignment vertical="center"/>
    </xf>
    <xf numFmtId="0" fontId="12" fillId="0" borderId="53">
      <alignment vertical="center"/>
    </xf>
    <xf numFmtId="164" fontId="14" fillId="5" borderId="53">
      <alignment horizontal="righ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0" fontId="14" fillId="5" borderId="53">
      <alignment horizontal="right" vertical="center"/>
    </xf>
    <xf numFmtId="170" fontId="14" fillId="5" borderId="53">
      <alignment horizontal="right" vertical="center"/>
    </xf>
    <xf numFmtId="164" fontId="14" fillId="5" borderId="53">
      <alignment horizontal="right" vertical="center"/>
    </xf>
    <xf numFmtId="170" fontId="12" fillId="0" borderId="53">
      <alignment vertical="center"/>
    </xf>
    <xf numFmtId="0" fontId="12" fillId="0" borderId="53">
      <alignmen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12" fillId="0" borderId="53">
      <alignment vertical="center"/>
    </xf>
    <xf numFmtId="0" fontId="12" fillId="0" borderId="53">
      <alignment vertical="center"/>
    </xf>
    <xf numFmtId="0" fontId="55" fillId="0" borderId="52" applyNumberFormat="0" applyFill="0" applyAlignment="0" applyProtection="0"/>
    <xf numFmtId="164" fontId="14" fillId="5" borderId="53">
      <alignment horizontal="right" vertical="center"/>
    </xf>
    <xf numFmtId="0" fontId="48" fillId="45" borderId="49" applyNumberFormat="0" applyAlignment="0" applyProtection="0"/>
    <xf numFmtId="170"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164" fontId="14" fillId="5" borderId="53">
      <alignment horizontal="right" vertical="center"/>
    </xf>
    <xf numFmtId="0" fontId="53" fillId="59" borderId="51" applyNumberFormat="0" applyAlignment="0" applyProtection="0"/>
    <xf numFmtId="0" fontId="53" fillId="59" borderId="51" applyNumberFormat="0" applyAlignment="0" applyProtection="0"/>
    <xf numFmtId="0" fontId="12" fillId="63" borderId="50" applyNumberFormat="0" applyFont="0" applyAlignment="0" applyProtection="0"/>
    <xf numFmtId="0" fontId="12" fillId="0" borderId="53">
      <alignment vertical="center"/>
    </xf>
    <xf numFmtId="0" fontId="53" fillId="59" borderId="51" applyNumberFormat="0" applyAlignment="0" applyProtection="0"/>
    <xf numFmtId="0" fontId="12" fillId="63" borderId="50" applyNumberFormat="0" applyFont="0" applyAlignment="0" applyProtection="0"/>
    <xf numFmtId="0" fontId="12" fillId="0" borderId="53">
      <alignment vertical="center"/>
    </xf>
    <xf numFmtId="0" fontId="48" fillId="45" borderId="49" applyNumberFormat="0" applyAlignment="0" applyProtection="0"/>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0" fontId="48" fillId="45" borderId="49" applyNumberFormat="0" applyAlignment="0" applyProtection="0"/>
    <xf numFmtId="170" fontId="14" fillId="5" borderId="53">
      <alignment horizontal="right" vertical="center"/>
    </xf>
    <xf numFmtId="164" fontId="14" fillId="5" borderId="53">
      <alignment horizontal="right" vertical="center"/>
    </xf>
    <xf numFmtId="0" fontId="48" fillId="45" borderId="49" applyNumberFormat="0" applyAlignment="0" applyProtection="0"/>
    <xf numFmtId="0" fontId="12" fillId="0" borderId="53">
      <alignment vertical="center"/>
    </xf>
    <xf numFmtId="0" fontId="48" fillId="45" borderId="49" applyNumberFormat="0" applyAlignment="0" applyProtection="0"/>
    <xf numFmtId="0" fontId="12" fillId="0" borderId="53">
      <alignment vertical="center"/>
    </xf>
    <xf numFmtId="170" fontId="12" fillId="0" borderId="53">
      <alignment vertical="center"/>
    </xf>
    <xf numFmtId="0" fontId="55" fillId="0" borderId="52" applyNumberFormat="0" applyFill="0" applyAlignment="0" applyProtection="0"/>
    <xf numFmtId="0" fontId="12" fillId="0" borderId="53">
      <alignment vertical="center"/>
    </xf>
    <xf numFmtId="0" fontId="53" fillId="59" borderId="51" applyNumberFormat="0" applyAlignment="0" applyProtection="0"/>
    <xf numFmtId="164" fontId="14" fillId="5" borderId="53">
      <alignment horizontal="right" vertical="center"/>
    </xf>
    <xf numFmtId="170" fontId="14" fillId="5" borderId="53">
      <alignment horizontal="right" vertical="center"/>
    </xf>
    <xf numFmtId="0" fontId="53" fillId="59" borderId="51"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48" fillId="45" borderId="49" applyNumberFormat="0" applyAlignment="0" applyProtection="0"/>
    <xf numFmtId="170" fontId="12" fillId="0" borderId="53">
      <alignment vertical="center"/>
    </xf>
    <xf numFmtId="0" fontId="55" fillId="0" borderId="52" applyNumberFormat="0" applyFill="0" applyAlignment="0" applyProtection="0"/>
    <xf numFmtId="0" fontId="55" fillId="0" borderId="52" applyNumberFormat="0" applyFill="0" applyAlignment="0" applyProtection="0"/>
    <xf numFmtId="0" fontId="53" fillId="59" borderId="51" applyNumberFormat="0" applyAlignment="0" applyProtection="0"/>
    <xf numFmtId="0" fontId="55" fillId="0" borderId="52" applyNumberFormat="0" applyFill="0" applyAlignment="0" applyProtection="0"/>
    <xf numFmtId="170"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164" fontId="14" fillId="5" borderId="53">
      <alignment horizontal="right" vertical="center"/>
    </xf>
    <xf numFmtId="0" fontId="48" fillId="45" borderId="49" applyNumberFormat="0" applyAlignment="0" applyProtection="0"/>
    <xf numFmtId="0" fontId="12" fillId="0" borderId="53">
      <alignment vertical="center"/>
    </xf>
    <xf numFmtId="0" fontId="48" fillId="45" borderId="49" applyNumberFormat="0" applyAlignment="0" applyProtection="0"/>
    <xf numFmtId="0" fontId="38" fillId="59" borderId="49" applyNumberFormat="0" applyAlignment="0" applyProtection="0"/>
    <xf numFmtId="0" fontId="12" fillId="63" borderId="50" applyNumberFormat="0" applyFont="0" applyAlignment="0" applyProtection="0"/>
    <xf numFmtId="0" fontId="12" fillId="0" borderId="53">
      <alignment vertical="center"/>
    </xf>
    <xf numFmtId="0" fontId="12" fillId="0" borderId="53">
      <alignment vertical="center"/>
    </xf>
    <xf numFmtId="0" fontId="12" fillId="0" borderId="53">
      <alignment vertical="center"/>
    </xf>
    <xf numFmtId="164" fontId="14" fillId="5" borderId="53">
      <alignment horizontal="right" vertical="center"/>
    </xf>
    <xf numFmtId="164" fontId="14" fillId="5" borderId="53">
      <alignment horizontal="right" vertical="center"/>
    </xf>
    <xf numFmtId="170" fontId="14" fillId="5" borderId="53">
      <alignment horizontal="right" vertical="center"/>
    </xf>
    <xf numFmtId="0" fontId="38" fillId="59" borderId="49" applyNumberFormat="0" applyAlignment="0" applyProtection="0"/>
    <xf numFmtId="0" fontId="48" fillId="45" borderId="49" applyNumberFormat="0" applyAlignment="0" applyProtection="0"/>
    <xf numFmtId="170" fontId="14" fillId="5" borderId="53">
      <alignment horizontal="right" vertical="center"/>
    </xf>
    <xf numFmtId="164" fontId="14" fillId="5" borderId="53">
      <alignment horizontal="right" vertical="center"/>
    </xf>
    <xf numFmtId="0" fontId="53" fillId="59" borderId="51" applyNumberFormat="0" applyAlignment="0" applyProtection="0"/>
    <xf numFmtId="170" fontId="14" fillId="5" borderId="53">
      <alignment horizontal="right" vertical="center"/>
    </xf>
    <xf numFmtId="0" fontId="12" fillId="63" borderId="50" applyNumberFormat="0" applyFont="0" applyAlignment="0" applyProtection="0"/>
    <xf numFmtId="0" fontId="12" fillId="0" borderId="53">
      <alignment vertical="center"/>
    </xf>
    <xf numFmtId="0" fontId="55" fillId="0" borderId="52" applyNumberFormat="0" applyFill="0" applyAlignment="0" applyProtection="0"/>
    <xf numFmtId="0" fontId="12" fillId="0" borderId="53">
      <alignment vertical="center"/>
    </xf>
    <xf numFmtId="0" fontId="48" fillId="45" borderId="49" applyNumberFormat="0" applyAlignment="0" applyProtection="0"/>
    <xf numFmtId="0" fontId="55" fillId="0" borderId="52" applyNumberFormat="0" applyFill="0" applyAlignment="0" applyProtection="0"/>
    <xf numFmtId="170" fontId="12" fillId="0" borderId="53">
      <alignment vertical="center"/>
    </xf>
    <xf numFmtId="170" fontId="14" fillId="5" borderId="53">
      <alignment horizontal="right" vertical="center"/>
    </xf>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0" fontId="12" fillId="63" borderId="50" applyNumberFormat="0" applyFont="0" applyAlignment="0" applyProtection="0"/>
    <xf numFmtId="170" fontId="12" fillId="0" borderId="53">
      <alignment vertical="center"/>
    </xf>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0" fontId="48" fillId="45" borderId="49" applyNumberFormat="0" applyAlignment="0" applyProtection="0"/>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0" fontId="53" fillId="59" borderId="51" applyNumberFormat="0" applyAlignment="0" applyProtection="0"/>
    <xf numFmtId="0" fontId="53" fillId="59" borderId="51" applyNumberFormat="0" applyAlignment="0" applyProtection="0"/>
    <xf numFmtId="0" fontId="53" fillId="59" borderId="51" applyNumberFormat="0" applyAlignment="0" applyProtection="0"/>
    <xf numFmtId="0" fontId="48" fillId="45" borderId="49" applyNumberFormat="0" applyAlignment="0" applyProtection="0"/>
    <xf numFmtId="0" fontId="12" fillId="0" borderId="53">
      <alignment vertical="center"/>
    </xf>
    <xf numFmtId="0" fontId="53" fillId="59" borderId="51" applyNumberFormat="0" applyAlignment="0" applyProtection="0"/>
    <xf numFmtId="0" fontId="38" fillId="59" borderId="49" applyNumberFormat="0" applyAlignment="0" applyProtection="0"/>
    <xf numFmtId="0" fontId="55" fillId="0" borderId="52" applyNumberFormat="0" applyFill="0" applyAlignment="0" applyProtection="0"/>
    <xf numFmtId="0" fontId="12" fillId="63" borderId="50" applyNumberFormat="0" applyFont="0" applyAlignment="0" applyProtection="0"/>
    <xf numFmtId="170"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170" fontId="12" fillId="0" borderId="53">
      <alignment vertical="center"/>
    </xf>
    <xf numFmtId="0" fontId="38" fillId="59" borderId="49" applyNumberFormat="0" applyAlignment="0" applyProtection="0"/>
    <xf numFmtId="0" fontId="38" fillId="59" borderId="49" applyNumberFormat="0" applyAlignment="0" applyProtection="0"/>
    <xf numFmtId="164" fontId="14" fillId="5" borderId="53">
      <alignment horizontal="right" vertical="center"/>
    </xf>
    <xf numFmtId="0" fontId="53" fillId="59" borderId="51" applyNumberFormat="0" applyAlignment="0" applyProtection="0"/>
    <xf numFmtId="170" fontId="12" fillId="0" borderId="53">
      <alignment vertical="center"/>
    </xf>
    <xf numFmtId="0" fontId="12" fillId="0" borderId="53">
      <alignment vertical="center"/>
    </xf>
    <xf numFmtId="0" fontId="12" fillId="0" borderId="53">
      <alignment vertical="center"/>
    </xf>
    <xf numFmtId="164" fontId="14" fillId="5" borderId="53">
      <alignment horizontal="right" vertical="center"/>
    </xf>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170" fontId="12" fillId="0" borderId="53">
      <alignment vertical="center"/>
    </xf>
    <xf numFmtId="0" fontId="55" fillId="0" borderId="52" applyNumberFormat="0" applyFill="0" applyAlignment="0" applyProtection="0"/>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0" fontId="53" fillId="59" borderId="51" applyNumberFormat="0" applyAlignment="0" applyProtection="0"/>
    <xf numFmtId="0" fontId="48" fillId="45" borderId="49" applyNumberFormat="0" applyAlignment="0" applyProtection="0"/>
    <xf numFmtId="0" fontId="12" fillId="0" borderId="53">
      <alignment vertical="center"/>
    </xf>
    <xf numFmtId="170" fontId="14" fillId="5" borderId="53">
      <alignment horizontal="right" vertical="center"/>
    </xf>
    <xf numFmtId="0" fontId="55" fillId="0" borderId="52" applyNumberFormat="0" applyFill="0" applyAlignment="0" applyProtection="0"/>
    <xf numFmtId="170" fontId="12" fillId="0" borderId="53">
      <alignment vertical="center"/>
    </xf>
    <xf numFmtId="0" fontId="53" fillId="59" borderId="51" applyNumberFormat="0" applyAlignment="0" applyProtection="0"/>
    <xf numFmtId="0" fontId="55" fillId="0" borderId="52" applyNumberFormat="0" applyFill="0" applyAlignment="0" applyProtection="0"/>
    <xf numFmtId="0" fontId="55" fillId="0" borderId="52" applyNumberFormat="0" applyFill="0" applyAlignment="0" applyProtection="0"/>
    <xf numFmtId="164"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38" fillId="59" borderId="49" applyNumberFormat="0" applyAlignment="0" applyProtection="0"/>
    <xf numFmtId="164" fontId="14" fillId="5" borderId="53">
      <alignment horizontal="right" vertical="center"/>
    </xf>
    <xf numFmtId="170" fontId="14" fillId="5" borderId="53">
      <alignment horizontal="right" vertical="center"/>
    </xf>
    <xf numFmtId="0" fontId="12" fillId="0" borderId="53">
      <alignment vertical="center"/>
    </xf>
    <xf numFmtId="0" fontId="48" fillId="45" borderId="49" applyNumberFormat="0" applyAlignment="0" applyProtection="0"/>
    <xf numFmtId="170" fontId="12" fillId="0" borderId="53">
      <alignment vertical="center"/>
    </xf>
    <xf numFmtId="0" fontId="38" fillId="59" borderId="49" applyNumberFormat="0" applyAlignment="0" applyProtection="0"/>
    <xf numFmtId="164" fontId="14" fillId="5" borderId="53">
      <alignment horizontal="right" vertical="center"/>
    </xf>
    <xf numFmtId="164" fontId="14" fillId="5" borderId="53">
      <alignment horizontal="right" vertical="center"/>
    </xf>
    <xf numFmtId="170"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55" fillId="0" borderId="52" applyNumberFormat="0" applyFill="0" applyAlignment="0" applyProtection="0"/>
    <xf numFmtId="170" fontId="14" fillId="5" borderId="53">
      <alignment horizontal="right" vertical="center"/>
    </xf>
    <xf numFmtId="170" fontId="14" fillId="5" borderId="53">
      <alignment horizontal="right" vertical="center"/>
    </xf>
    <xf numFmtId="0" fontId="12" fillId="63" borderId="50" applyNumberFormat="0" applyFont="0" applyAlignment="0" applyProtection="0"/>
    <xf numFmtId="0" fontId="12" fillId="63" borderId="50" applyNumberFormat="0" applyFont="0" applyAlignment="0" applyProtection="0"/>
    <xf numFmtId="0" fontId="12" fillId="63" borderId="50" applyNumberFormat="0" applyFont="0" applyAlignment="0" applyProtection="0"/>
    <xf numFmtId="0" fontId="48" fillId="45" borderId="49" applyNumberFormat="0" applyAlignment="0" applyProtection="0"/>
    <xf numFmtId="170" fontId="14" fillId="5" borderId="53">
      <alignment horizontal="right" vertical="center"/>
    </xf>
    <xf numFmtId="0" fontId="53" fillId="59" borderId="51" applyNumberFormat="0" applyAlignment="0" applyProtection="0"/>
    <xf numFmtId="0" fontId="12" fillId="0" borderId="53">
      <alignment vertical="center"/>
    </xf>
    <xf numFmtId="0" fontId="12" fillId="0" borderId="53">
      <alignment vertical="center"/>
    </xf>
    <xf numFmtId="164" fontId="14" fillId="5" borderId="53">
      <alignment horizontal="right" vertical="center"/>
    </xf>
    <xf numFmtId="0" fontId="48" fillId="45" borderId="49" applyNumberFormat="0" applyAlignment="0" applyProtection="0"/>
    <xf numFmtId="0" fontId="55" fillId="0" borderId="52" applyNumberFormat="0" applyFill="0" applyAlignment="0" applyProtection="0"/>
    <xf numFmtId="170"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55" fillId="0" borderId="52" applyNumberFormat="0" applyFill="0" applyAlignment="0" applyProtection="0"/>
    <xf numFmtId="0" fontId="38" fillId="59" borderId="49" applyNumberFormat="0" applyAlignment="0" applyProtection="0"/>
    <xf numFmtId="164" fontId="14" fillId="5" borderId="53">
      <alignment horizontal="right" vertical="center"/>
    </xf>
    <xf numFmtId="0" fontId="12" fillId="63" borderId="50" applyNumberFormat="0" applyFon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0" fontId="48" fillId="45" borderId="49" applyNumberFormat="0" applyAlignment="0" applyProtection="0"/>
    <xf numFmtId="170" fontId="12" fillId="0" borderId="53">
      <alignment vertical="center"/>
    </xf>
    <xf numFmtId="0" fontId="38" fillId="59" borderId="49" applyNumberFormat="0" applyAlignment="0" applyProtection="0"/>
    <xf numFmtId="0" fontId="12" fillId="0" borderId="53">
      <alignment vertical="center"/>
    </xf>
    <xf numFmtId="164" fontId="14" fillId="5" borderId="53">
      <alignment horizontal="right" vertical="center"/>
    </xf>
    <xf numFmtId="0" fontId="12" fillId="0" borderId="53">
      <alignment vertical="center"/>
    </xf>
    <xf numFmtId="170" fontId="14" fillId="5" borderId="53">
      <alignment horizontal="right" vertical="center"/>
    </xf>
    <xf numFmtId="0" fontId="12" fillId="0" borderId="53">
      <alignment vertical="center"/>
    </xf>
    <xf numFmtId="0" fontId="55" fillId="0" borderId="52" applyNumberFormat="0" applyFill="0" applyAlignment="0" applyProtection="0"/>
    <xf numFmtId="170" fontId="12" fillId="0" borderId="53">
      <alignment vertical="center"/>
    </xf>
    <xf numFmtId="0" fontId="12" fillId="0" borderId="53">
      <alignment vertical="center"/>
    </xf>
    <xf numFmtId="0" fontId="38" fillId="59" borderId="49" applyNumberFormat="0" applyAlignment="0" applyProtection="0"/>
    <xf numFmtId="170" fontId="14" fillId="5" borderId="53">
      <alignment horizontal="right" vertical="center"/>
    </xf>
    <xf numFmtId="170" fontId="14" fillId="5" borderId="53">
      <alignment horizontal="right" vertical="center"/>
    </xf>
    <xf numFmtId="0" fontId="53" fillId="59" borderId="51" applyNumberFormat="0" applyAlignment="0" applyProtection="0"/>
    <xf numFmtId="164" fontId="14" fillId="5" borderId="53">
      <alignment horizontal="right" vertical="center"/>
    </xf>
    <xf numFmtId="0" fontId="48" fillId="45" borderId="49" applyNumberFormat="0" applyAlignment="0" applyProtection="0"/>
    <xf numFmtId="0" fontId="38" fillId="59" borderId="49" applyNumberFormat="0" applyAlignment="0" applyProtection="0"/>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12" fillId="0" borderId="53">
      <alignment vertical="center"/>
    </xf>
    <xf numFmtId="0" fontId="12" fillId="63" borderId="50" applyNumberFormat="0" applyFont="0" applyAlignment="0" applyProtection="0"/>
    <xf numFmtId="0" fontId="12" fillId="63" borderId="50" applyNumberFormat="0" applyFont="0" applyAlignment="0" applyProtection="0"/>
    <xf numFmtId="164" fontId="14" fillId="5" borderId="53">
      <alignment horizontal="right" vertical="center"/>
    </xf>
    <xf numFmtId="0" fontId="12" fillId="0" borderId="53">
      <alignment vertical="center"/>
    </xf>
    <xf numFmtId="0" fontId="55" fillId="0" borderId="52" applyNumberFormat="0" applyFill="0" applyAlignment="0" applyProtection="0"/>
    <xf numFmtId="0" fontId="12" fillId="0" borderId="53">
      <alignment vertical="center"/>
    </xf>
    <xf numFmtId="0" fontId="12" fillId="63" borderId="50" applyNumberFormat="0" applyFont="0" applyAlignment="0" applyProtection="0"/>
    <xf numFmtId="164" fontId="14" fillId="5" borderId="53">
      <alignment horizontal="right" vertical="center"/>
    </xf>
    <xf numFmtId="164"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12" fillId="63" borderId="50" applyNumberFormat="0" applyFont="0" applyAlignment="0" applyProtection="0"/>
    <xf numFmtId="170" fontId="14" fillId="5" borderId="53">
      <alignment horizontal="right" vertical="center"/>
    </xf>
    <xf numFmtId="164"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0" fontId="12" fillId="63" borderId="50" applyNumberFormat="0" applyFont="0" applyAlignment="0" applyProtection="0"/>
    <xf numFmtId="0" fontId="48" fillId="45" borderId="49" applyNumberFormat="0" applyAlignment="0" applyProtection="0"/>
    <xf numFmtId="170" fontId="12" fillId="0" borderId="53">
      <alignment vertical="center"/>
    </xf>
    <xf numFmtId="0" fontId="48" fillId="45" borderId="49" applyNumberFormat="0" applyAlignment="0" applyProtection="0"/>
    <xf numFmtId="164" fontId="14" fillId="5" borderId="53">
      <alignment horizontal="right" vertical="center"/>
    </xf>
    <xf numFmtId="0" fontId="12" fillId="63" borderId="50" applyNumberFormat="0" applyFont="0" applyAlignment="0" applyProtection="0"/>
    <xf numFmtId="0" fontId="38" fillId="59" borderId="49" applyNumberFormat="0" applyAlignment="0" applyProtection="0"/>
    <xf numFmtId="164" fontId="14" fillId="5" borderId="53">
      <alignment horizontal="right" vertical="center"/>
    </xf>
    <xf numFmtId="170" fontId="14" fillId="5" borderId="53">
      <alignment horizontal="right" vertical="center"/>
    </xf>
    <xf numFmtId="0" fontId="12" fillId="0" borderId="53">
      <alignment vertical="center"/>
    </xf>
    <xf numFmtId="0" fontId="12" fillId="63" borderId="50" applyNumberFormat="0" applyFont="0" applyAlignment="0" applyProtection="0"/>
    <xf numFmtId="164" fontId="14" fillId="5" borderId="53">
      <alignment horizontal="right" vertical="center"/>
    </xf>
    <xf numFmtId="170" fontId="12" fillId="0" borderId="53">
      <alignment vertical="center"/>
    </xf>
    <xf numFmtId="0" fontId="12" fillId="0" borderId="53">
      <alignment vertical="center"/>
    </xf>
    <xf numFmtId="0" fontId="53" fillId="59" borderId="51" applyNumberFormat="0" applyAlignment="0" applyProtection="0"/>
    <xf numFmtId="0" fontId="53" fillId="59" borderId="51" applyNumberFormat="0" applyAlignment="0" applyProtection="0"/>
    <xf numFmtId="0" fontId="48" fillId="45" borderId="49" applyNumberFormat="0" applyAlignment="0" applyProtection="0"/>
    <xf numFmtId="170" fontId="12" fillId="0" borderId="53">
      <alignment vertical="center"/>
    </xf>
    <xf numFmtId="0" fontId="53" fillId="59" borderId="51" applyNumberFormat="0" applyAlignment="0" applyProtection="0"/>
    <xf numFmtId="0" fontId="48" fillId="45" borderId="49" applyNumberFormat="0" applyAlignment="0" applyProtection="0"/>
    <xf numFmtId="0" fontId="12" fillId="0" borderId="53">
      <alignment vertical="center"/>
    </xf>
    <xf numFmtId="0" fontId="12" fillId="0" borderId="53">
      <alignment vertical="center"/>
    </xf>
    <xf numFmtId="0" fontId="12" fillId="63" borderId="50" applyNumberFormat="0" applyFont="0" applyAlignment="0" applyProtection="0"/>
    <xf numFmtId="0" fontId="48" fillId="45" borderId="49" applyNumberFormat="0" applyAlignment="0" applyProtection="0"/>
    <xf numFmtId="0" fontId="12" fillId="0" borderId="53">
      <alignment vertical="center"/>
    </xf>
    <xf numFmtId="0" fontId="48" fillId="45" borderId="49" applyNumberFormat="0" applyAlignment="0" applyProtection="0"/>
    <xf numFmtId="0" fontId="38" fillId="59" borderId="49" applyNumberFormat="0" applyAlignment="0" applyProtection="0"/>
    <xf numFmtId="0" fontId="12" fillId="63" borderId="50" applyNumberFormat="0" applyFont="0" applyAlignment="0" applyProtection="0"/>
    <xf numFmtId="164" fontId="14" fillId="5" borderId="53">
      <alignment horizontal="right" vertical="center"/>
    </xf>
    <xf numFmtId="170" fontId="12" fillId="0" borderId="53">
      <alignment vertical="center"/>
    </xf>
    <xf numFmtId="0" fontId="48" fillId="45" borderId="49" applyNumberFormat="0" applyAlignment="0" applyProtection="0"/>
    <xf numFmtId="0" fontId="53" fillId="59" borderId="51" applyNumberFormat="0" applyAlignment="0" applyProtection="0"/>
    <xf numFmtId="0" fontId="48" fillId="45" borderId="49" applyNumberFormat="0" applyAlignment="0" applyProtection="0"/>
    <xf numFmtId="0" fontId="12" fillId="0" borderId="53">
      <alignment vertical="center"/>
    </xf>
    <xf numFmtId="170" fontId="12" fillId="0" borderId="53">
      <alignment vertical="center"/>
    </xf>
    <xf numFmtId="170" fontId="12" fillId="0" borderId="53">
      <alignment vertical="center"/>
    </xf>
    <xf numFmtId="164" fontId="14" fillId="5" borderId="53">
      <alignment horizontal="right" vertical="center"/>
    </xf>
    <xf numFmtId="0" fontId="12" fillId="0" borderId="53">
      <alignment vertical="center"/>
    </xf>
    <xf numFmtId="0" fontId="48" fillId="45" borderId="49" applyNumberFormat="0" applyAlignment="0" applyProtection="0"/>
    <xf numFmtId="0" fontId="38" fillId="59" borderId="49" applyNumberFormat="0" applyAlignment="0" applyProtection="0"/>
    <xf numFmtId="0" fontId="12" fillId="63" borderId="50" applyNumberFormat="0" applyFont="0" applyAlignment="0" applyProtection="0"/>
    <xf numFmtId="0" fontId="38" fillId="59" borderId="49" applyNumberFormat="0" applyAlignment="0" applyProtection="0"/>
    <xf numFmtId="0" fontId="55" fillId="0" borderId="52" applyNumberFormat="0" applyFill="0" applyAlignment="0" applyProtection="0"/>
    <xf numFmtId="0" fontId="53" fillId="59" borderId="51" applyNumberFormat="0" applyAlignment="0" applyProtection="0"/>
    <xf numFmtId="0" fontId="55" fillId="0" borderId="52" applyNumberFormat="0" applyFill="0" applyAlignment="0" applyProtection="0"/>
    <xf numFmtId="0" fontId="48" fillId="45" borderId="49" applyNumberFormat="0" applyAlignment="0" applyProtection="0"/>
    <xf numFmtId="164" fontId="14" fillId="5" borderId="53">
      <alignment horizontal="right" vertical="center"/>
    </xf>
    <xf numFmtId="0" fontId="12" fillId="63" borderId="50" applyNumberFormat="0" applyFont="0" applyAlignment="0" applyProtection="0"/>
    <xf numFmtId="0" fontId="48" fillId="45" borderId="49" applyNumberFormat="0" applyAlignment="0" applyProtection="0"/>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0" fontId="12" fillId="63" borderId="50" applyNumberFormat="0" applyFont="0" applyAlignment="0" applyProtection="0"/>
    <xf numFmtId="0" fontId="38" fillId="59" borderId="49" applyNumberFormat="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164" fontId="14" fillId="5" borderId="53">
      <alignment horizontal="right" vertical="center"/>
    </xf>
    <xf numFmtId="0" fontId="55" fillId="0" borderId="52" applyNumberFormat="0" applyFill="0" applyAlignment="0" applyProtection="0"/>
    <xf numFmtId="0" fontId="12" fillId="0" borderId="53">
      <alignment vertical="center"/>
    </xf>
    <xf numFmtId="170" fontId="12" fillId="0" borderId="53">
      <alignment vertical="center"/>
    </xf>
    <xf numFmtId="0" fontId="38" fillId="59" borderId="49" applyNumberFormat="0" applyAlignment="0" applyProtection="0"/>
    <xf numFmtId="164" fontId="14" fillId="5" borderId="53">
      <alignment horizontal="right" vertical="center"/>
    </xf>
    <xf numFmtId="170" fontId="12" fillId="0" borderId="53">
      <alignment vertical="center"/>
    </xf>
    <xf numFmtId="0" fontId="53" fillId="59" borderId="51" applyNumberFormat="0" applyAlignment="0" applyProtection="0"/>
    <xf numFmtId="0" fontId="48" fillId="45" borderId="49" applyNumberFormat="0" applyAlignment="0" applyProtection="0"/>
    <xf numFmtId="0" fontId="12" fillId="0" borderId="53">
      <alignment vertical="center"/>
    </xf>
    <xf numFmtId="0" fontId="12" fillId="0" borderId="53">
      <alignment vertical="center"/>
    </xf>
    <xf numFmtId="0" fontId="38" fillId="59" borderId="49" applyNumberFormat="0" applyAlignment="0" applyProtection="0"/>
    <xf numFmtId="0" fontId="53" fillId="59" borderId="51" applyNumberFormat="0" applyAlignment="0" applyProtection="0"/>
    <xf numFmtId="0" fontId="53" fillId="59" borderId="51"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12" fillId="0" borderId="53">
      <alignment vertical="center"/>
    </xf>
    <xf numFmtId="170" fontId="14" fillId="5" borderId="53">
      <alignment horizontal="right" vertical="center"/>
    </xf>
    <xf numFmtId="0" fontId="55" fillId="0" borderId="52" applyNumberFormat="0" applyFill="0" applyAlignment="0" applyProtection="0"/>
    <xf numFmtId="164" fontId="14" fillId="5" borderId="53">
      <alignment horizontal="right" vertical="center"/>
    </xf>
    <xf numFmtId="0" fontId="53" fillId="59" borderId="51" applyNumberFormat="0" applyAlignment="0" applyProtection="0"/>
    <xf numFmtId="170" fontId="12" fillId="0" borderId="53">
      <alignment vertical="center"/>
    </xf>
    <xf numFmtId="164" fontId="14" fillId="5" borderId="53">
      <alignment horizontal="right" vertical="center"/>
    </xf>
    <xf numFmtId="0" fontId="12" fillId="0" borderId="53">
      <alignment vertical="center"/>
    </xf>
    <xf numFmtId="0" fontId="12" fillId="0" borderId="53">
      <alignment vertical="center"/>
    </xf>
    <xf numFmtId="170" fontId="14" fillId="5" borderId="53">
      <alignment horizontal="right" vertical="center"/>
    </xf>
    <xf numFmtId="0" fontId="12" fillId="0" borderId="53">
      <alignment vertical="center"/>
    </xf>
    <xf numFmtId="0" fontId="12" fillId="0" borderId="53">
      <alignment vertical="center"/>
    </xf>
    <xf numFmtId="0" fontId="55" fillId="0" borderId="52" applyNumberFormat="0" applyFill="0" applyAlignment="0" applyProtection="0"/>
    <xf numFmtId="0" fontId="55" fillId="0" borderId="52" applyNumberFormat="0" applyFill="0" applyAlignment="0" applyProtection="0"/>
    <xf numFmtId="0" fontId="12" fillId="63" borderId="50" applyNumberFormat="0" applyFont="0" applyAlignment="0" applyProtection="0"/>
    <xf numFmtId="170" fontId="12" fillId="0" borderId="53">
      <alignment vertical="center"/>
    </xf>
    <xf numFmtId="0" fontId="53" fillId="59" borderId="51" applyNumberFormat="0" applyAlignment="0" applyProtection="0"/>
    <xf numFmtId="164" fontId="14" fillId="5" borderId="53">
      <alignment horizontal="right" vertical="center"/>
    </xf>
    <xf numFmtId="170" fontId="14" fillId="5" borderId="53">
      <alignment horizontal="right" vertical="center"/>
    </xf>
    <xf numFmtId="0" fontId="38" fillId="59" borderId="49" applyNumberFormat="0" applyAlignment="0" applyProtection="0"/>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0" fontId="48" fillId="45" borderId="49" applyNumberFormat="0" applyAlignment="0" applyProtection="0"/>
    <xf numFmtId="164" fontId="14" fillId="5" borderId="53">
      <alignment horizontal="right" vertical="center"/>
    </xf>
    <xf numFmtId="170" fontId="14" fillId="5" borderId="53">
      <alignment horizontal="right" vertical="center"/>
    </xf>
    <xf numFmtId="0" fontId="12" fillId="63" borderId="50" applyNumberFormat="0" applyFont="0" applyAlignment="0" applyProtection="0"/>
    <xf numFmtId="0" fontId="48" fillId="45" borderId="49" applyNumberFormat="0" applyAlignment="0" applyProtection="0"/>
    <xf numFmtId="170" fontId="12" fillId="0" borderId="53">
      <alignment vertical="center"/>
    </xf>
    <xf numFmtId="0" fontId="48" fillId="45" borderId="49" applyNumberFormat="0" applyAlignment="0" applyProtection="0"/>
    <xf numFmtId="164" fontId="14" fillId="5" borderId="53">
      <alignment horizontal="right" vertical="center"/>
    </xf>
    <xf numFmtId="0" fontId="48" fillId="45" borderId="49" applyNumberFormat="0" applyAlignment="0" applyProtection="0"/>
    <xf numFmtId="0" fontId="55" fillId="0" borderId="52" applyNumberFormat="0" applyFill="0" applyAlignment="0" applyProtection="0"/>
    <xf numFmtId="0" fontId="38" fillId="59" borderId="49" applyNumberFormat="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170" fontId="12" fillId="0" borderId="53">
      <alignment vertical="center"/>
    </xf>
    <xf numFmtId="0" fontId="38" fillId="59" borderId="49" applyNumberFormat="0" applyAlignment="0" applyProtection="0"/>
    <xf numFmtId="170" fontId="14" fillId="5" borderId="53">
      <alignment horizontal="right" vertical="center"/>
    </xf>
    <xf numFmtId="164" fontId="14" fillId="5" borderId="53">
      <alignment horizontal="right" vertical="center"/>
    </xf>
    <xf numFmtId="0" fontId="48" fillId="45" borderId="49" applyNumberFormat="0" applyAlignment="0" applyProtection="0"/>
    <xf numFmtId="0" fontId="53" fillId="59" borderId="51" applyNumberFormat="0" applyAlignment="0" applyProtection="0"/>
    <xf numFmtId="0" fontId="12" fillId="0" borderId="53">
      <alignment vertical="center"/>
    </xf>
    <xf numFmtId="0" fontId="12" fillId="0" borderId="53">
      <alignment vertical="center"/>
    </xf>
    <xf numFmtId="0" fontId="55" fillId="0" borderId="52" applyNumberFormat="0" applyFill="0" applyAlignment="0" applyProtection="0"/>
    <xf numFmtId="0" fontId="12" fillId="0" borderId="53">
      <alignment vertical="center"/>
    </xf>
    <xf numFmtId="0" fontId="48" fillId="45" borderId="49" applyNumberFormat="0" applyAlignment="0" applyProtection="0"/>
    <xf numFmtId="0" fontId="55" fillId="0" borderId="52" applyNumberFormat="0" applyFill="0" applyAlignment="0" applyProtection="0"/>
    <xf numFmtId="0" fontId="12" fillId="0" borderId="53">
      <alignment vertical="center"/>
    </xf>
    <xf numFmtId="0" fontId="12" fillId="63" borderId="50" applyNumberFormat="0" applyFont="0" applyAlignment="0" applyProtection="0"/>
    <xf numFmtId="0" fontId="12" fillId="63" borderId="50" applyNumberFormat="0" applyFont="0" applyAlignment="0" applyProtection="0"/>
    <xf numFmtId="164" fontId="14" fillId="5" borderId="53">
      <alignment horizontal="right" vertical="center"/>
    </xf>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170" fontId="12" fillId="0" borderId="53">
      <alignment vertical="center"/>
    </xf>
    <xf numFmtId="0" fontId="53" fillId="59" borderId="51" applyNumberFormat="0" applyAlignment="0" applyProtection="0"/>
    <xf numFmtId="0" fontId="12" fillId="63" borderId="50" applyNumberFormat="0" applyFont="0" applyAlignment="0" applyProtection="0"/>
    <xf numFmtId="0" fontId="12" fillId="0" borderId="53">
      <alignment vertical="center"/>
    </xf>
    <xf numFmtId="0" fontId="38" fillId="59" borderId="49" applyNumberFormat="0" applyAlignment="0" applyProtection="0"/>
    <xf numFmtId="0" fontId="38" fillId="59" borderId="49" applyNumberFormat="0" applyAlignment="0" applyProtection="0"/>
    <xf numFmtId="170" fontId="12" fillId="0" borderId="53">
      <alignment vertical="center"/>
    </xf>
    <xf numFmtId="170" fontId="12" fillId="0" borderId="53">
      <alignment vertical="center"/>
    </xf>
    <xf numFmtId="170" fontId="12" fillId="0" borderId="53">
      <alignment vertical="center"/>
    </xf>
    <xf numFmtId="164" fontId="14" fillId="5" borderId="53">
      <alignment horizontal="right" vertical="center"/>
    </xf>
    <xf numFmtId="170" fontId="14" fillId="5" borderId="53">
      <alignment horizontal="right" vertical="center"/>
    </xf>
    <xf numFmtId="170" fontId="12" fillId="0" borderId="53">
      <alignment vertical="center"/>
    </xf>
    <xf numFmtId="170" fontId="12" fillId="0" borderId="53">
      <alignment vertical="center"/>
    </xf>
    <xf numFmtId="164" fontId="14" fillId="5" borderId="53">
      <alignment horizontal="right" vertical="center"/>
    </xf>
    <xf numFmtId="0" fontId="53" fillId="59" borderId="51" applyNumberFormat="0" applyAlignment="0" applyProtection="0"/>
    <xf numFmtId="0" fontId="53" fillId="59" borderId="51" applyNumberFormat="0" applyAlignment="0" applyProtection="0"/>
    <xf numFmtId="0" fontId="53" fillId="59" borderId="51" applyNumberFormat="0" applyAlignment="0" applyProtection="0"/>
    <xf numFmtId="0" fontId="12" fillId="0" borderId="53">
      <alignment vertical="center"/>
    </xf>
    <xf numFmtId="170" fontId="14" fillId="5" borderId="53">
      <alignment horizontal="right" vertical="center"/>
    </xf>
    <xf numFmtId="170" fontId="14" fillId="5" borderId="53">
      <alignment horizontal="right" vertical="center"/>
    </xf>
    <xf numFmtId="0" fontId="53" fillId="59" borderId="51" applyNumberFormat="0" applyAlignment="0" applyProtection="0"/>
    <xf numFmtId="0" fontId="48" fillId="45" borderId="49" applyNumberFormat="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164" fontId="14" fillId="5" borderId="53">
      <alignment horizontal="right" vertical="center"/>
    </xf>
    <xf numFmtId="0" fontId="12" fillId="0" borderId="53">
      <alignment vertical="center"/>
    </xf>
    <xf numFmtId="0" fontId="12" fillId="0" borderId="53">
      <alignment vertical="center"/>
    </xf>
    <xf numFmtId="164" fontId="14" fillId="5" borderId="53">
      <alignment horizontal="right" vertical="center"/>
    </xf>
    <xf numFmtId="0" fontId="48" fillId="45" borderId="49" applyNumberFormat="0" applyAlignment="0" applyProtection="0"/>
    <xf numFmtId="170" fontId="12" fillId="0" borderId="53">
      <alignment vertical="center"/>
    </xf>
    <xf numFmtId="0" fontId="53" fillId="59" borderId="51" applyNumberFormat="0" applyAlignment="0" applyProtection="0"/>
    <xf numFmtId="0" fontId="12" fillId="0" borderId="53">
      <alignment vertical="center"/>
    </xf>
    <xf numFmtId="0" fontId="53" fillId="59" borderId="51" applyNumberFormat="0" applyAlignment="0" applyProtection="0"/>
    <xf numFmtId="0" fontId="38" fillId="59" borderId="49" applyNumberFormat="0" applyAlignment="0" applyProtection="0"/>
    <xf numFmtId="0" fontId="12" fillId="63" borderId="50" applyNumberFormat="0" applyFont="0" applyAlignment="0" applyProtection="0"/>
    <xf numFmtId="170" fontId="12" fillId="0" borderId="53">
      <alignment vertical="center"/>
    </xf>
    <xf numFmtId="0" fontId="48" fillId="45" borderId="49" applyNumberFormat="0" applyAlignment="0" applyProtection="0"/>
    <xf numFmtId="0" fontId="12" fillId="0" borderId="53">
      <alignment vertical="center"/>
    </xf>
    <xf numFmtId="0" fontId="12" fillId="0" borderId="53">
      <alignment vertical="center"/>
    </xf>
    <xf numFmtId="0" fontId="48" fillId="45" borderId="49" applyNumberFormat="0" applyAlignment="0" applyProtection="0"/>
    <xf numFmtId="0" fontId="12" fillId="0" borderId="53">
      <alignment vertical="center"/>
    </xf>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0" fontId="53" fillId="59" borderId="51" applyNumberFormat="0" applyAlignment="0" applyProtection="0"/>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0" fontId="55" fillId="0" borderId="52" applyNumberFormat="0" applyFill="0" applyAlignment="0" applyProtection="0"/>
    <xf numFmtId="164" fontId="14" fillId="5" borderId="53">
      <alignment horizontal="right" vertical="center"/>
    </xf>
    <xf numFmtId="0" fontId="53" fillId="59" borderId="51" applyNumberFormat="0" applyAlignment="0" applyProtection="0"/>
    <xf numFmtId="0" fontId="38" fillId="59" borderId="49" applyNumberFormat="0" applyAlignment="0" applyProtection="0"/>
    <xf numFmtId="0" fontId="12" fillId="63" borderId="50" applyNumberFormat="0" applyFont="0" applyAlignment="0" applyProtection="0"/>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0" fontId="12" fillId="0" borderId="53">
      <alignment vertical="center"/>
    </xf>
    <xf numFmtId="0" fontId="12" fillId="63" borderId="50" applyNumberFormat="0" applyFont="0" applyAlignment="0" applyProtection="0"/>
    <xf numFmtId="164" fontId="14" fillId="5" borderId="53">
      <alignment horizontal="right" vertical="center"/>
    </xf>
    <xf numFmtId="164" fontId="14" fillId="5" borderId="53">
      <alignment horizontal="right" vertical="center"/>
    </xf>
    <xf numFmtId="0" fontId="55" fillId="0" borderId="52" applyNumberFormat="0" applyFill="0" applyAlignment="0" applyProtection="0"/>
    <xf numFmtId="170" fontId="14" fillId="5" borderId="53">
      <alignment horizontal="right" vertical="center"/>
    </xf>
    <xf numFmtId="170" fontId="12" fillId="0" borderId="53">
      <alignment vertical="center"/>
    </xf>
    <xf numFmtId="0" fontId="12" fillId="63" borderId="50" applyNumberFormat="0" applyFont="0" applyAlignment="0" applyProtection="0"/>
    <xf numFmtId="0" fontId="38" fillId="59" borderId="49" applyNumberFormat="0" applyAlignment="0" applyProtection="0"/>
    <xf numFmtId="0" fontId="12" fillId="0" borderId="53">
      <alignment vertical="center"/>
    </xf>
    <xf numFmtId="0" fontId="12" fillId="0" borderId="53">
      <alignment vertical="center"/>
    </xf>
    <xf numFmtId="0" fontId="12" fillId="63" borderId="50" applyNumberFormat="0" applyFont="0" applyAlignment="0" applyProtection="0"/>
    <xf numFmtId="0" fontId="55" fillId="0" borderId="52" applyNumberFormat="0" applyFill="0" applyAlignment="0" applyProtection="0"/>
    <xf numFmtId="0" fontId="12" fillId="0" borderId="53">
      <alignment vertical="center"/>
    </xf>
    <xf numFmtId="0" fontId="55" fillId="0" borderId="52" applyNumberFormat="0" applyFill="0" applyAlignment="0" applyProtection="0"/>
    <xf numFmtId="170" fontId="12" fillId="0" borderId="53">
      <alignment vertical="center"/>
    </xf>
    <xf numFmtId="170" fontId="14" fillId="5" borderId="53">
      <alignment horizontal="right" vertical="center"/>
    </xf>
    <xf numFmtId="0" fontId="53" fillId="59" borderId="51" applyNumberFormat="0" applyAlignment="0" applyProtection="0"/>
    <xf numFmtId="164" fontId="14" fillId="5" borderId="53">
      <alignment horizontal="right" vertical="center"/>
    </xf>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170" fontId="14" fillId="5" borderId="53">
      <alignment horizontal="right" vertical="center"/>
    </xf>
    <xf numFmtId="0" fontId="38" fillId="59" borderId="49" applyNumberFormat="0" applyAlignment="0" applyProtection="0"/>
    <xf numFmtId="164" fontId="14" fillId="5" borderId="53">
      <alignment horizontal="right" vertical="center"/>
    </xf>
    <xf numFmtId="170" fontId="14" fillId="5" borderId="53">
      <alignment horizontal="right" vertical="center"/>
    </xf>
    <xf numFmtId="170" fontId="12" fillId="0" borderId="53">
      <alignment vertical="center"/>
    </xf>
    <xf numFmtId="170"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164" fontId="14" fillId="5" borderId="53">
      <alignment horizontal="right" vertical="center"/>
    </xf>
    <xf numFmtId="0" fontId="48" fillId="45" borderId="49" applyNumberFormat="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0" fontId="48" fillId="45" borderId="49" applyNumberFormat="0" applyAlignment="0" applyProtection="0"/>
    <xf numFmtId="0" fontId="53" fillId="59" borderId="51" applyNumberFormat="0" applyAlignment="0" applyProtection="0"/>
    <xf numFmtId="170" fontId="14" fillId="5" borderId="53">
      <alignment horizontal="right" vertical="center"/>
    </xf>
    <xf numFmtId="0" fontId="12" fillId="0" borderId="53">
      <alignment vertical="center"/>
    </xf>
    <xf numFmtId="0" fontId="12" fillId="63" borderId="50" applyNumberFormat="0" applyFont="0" applyAlignment="0" applyProtection="0"/>
    <xf numFmtId="170" fontId="14" fillId="5" borderId="53">
      <alignment horizontal="right" vertical="center"/>
    </xf>
    <xf numFmtId="0" fontId="12" fillId="63" borderId="50" applyNumberFormat="0" applyFont="0" applyAlignment="0" applyProtection="0"/>
    <xf numFmtId="164" fontId="14" fillId="5" borderId="53">
      <alignment horizontal="right" vertical="center"/>
    </xf>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48" fillId="45" borderId="49" applyNumberFormat="0" applyAlignment="0" applyProtection="0"/>
    <xf numFmtId="0" fontId="38" fillId="59" borderId="49" applyNumberFormat="0" applyAlignment="0" applyProtection="0"/>
    <xf numFmtId="0" fontId="53" fillId="59" borderId="51" applyNumberFormat="0" applyAlignment="0" applyProtection="0"/>
    <xf numFmtId="0" fontId="12" fillId="0" borderId="53">
      <alignment vertical="center"/>
    </xf>
    <xf numFmtId="0" fontId="12" fillId="0" borderId="53">
      <alignment vertical="center"/>
    </xf>
    <xf numFmtId="0" fontId="53" fillId="59" borderId="51" applyNumberFormat="0" applyAlignment="0" applyProtection="0"/>
    <xf numFmtId="0" fontId="55" fillId="0" borderId="52" applyNumberFormat="0" applyFill="0" applyAlignment="0" applyProtection="0"/>
    <xf numFmtId="0" fontId="53" fillId="59" borderId="51" applyNumberFormat="0" applyAlignment="0" applyProtection="0"/>
    <xf numFmtId="0" fontId="55" fillId="0" borderId="52" applyNumberFormat="0" applyFill="0" applyAlignment="0" applyProtection="0"/>
    <xf numFmtId="0" fontId="12" fillId="0" borderId="53">
      <alignment vertical="center"/>
    </xf>
    <xf numFmtId="0" fontId="53" fillId="59" borderId="51" applyNumberFormat="0" applyAlignment="0" applyProtection="0"/>
    <xf numFmtId="0" fontId="12" fillId="0" borderId="53">
      <alignment vertical="center"/>
    </xf>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55" fillId="0" borderId="52" applyNumberFormat="0" applyFill="0" applyAlignment="0" applyProtection="0"/>
    <xf numFmtId="170" fontId="12" fillId="0" borderId="53">
      <alignment vertical="center"/>
    </xf>
    <xf numFmtId="0" fontId="38" fillId="59" borderId="49" applyNumberFormat="0" applyAlignment="0" applyProtection="0"/>
    <xf numFmtId="170"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170" fontId="12" fillId="0" borderId="53">
      <alignment vertical="center"/>
    </xf>
    <xf numFmtId="170" fontId="12" fillId="0" borderId="53">
      <alignment vertical="center"/>
    </xf>
    <xf numFmtId="0" fontId="48" fillId="45" borderId="49" applyNumberFormat="0" applyAlignment="0" applyProtection="0"/>
    <xf numFmtId="0" fontId="48" fillId="45" borderId="49" applyNumberFormat="0" applyAlignment="0" applyProtection="0"/>
    <xf numFmtId="0" fontId="12" fillId="0" borderId="53">
      <alignment vertical="center"/>
    </xf>
    <xf numFmtId="0" fontId="12" fillId="0" borderId="53">
      <alignment vertical="center"/>
    </xf>
    <xf numFmtId="0" fontId="48" fillId="45" borderId="49" applyNumberFormat="0" applyAlignment="0" applyProtection="0"/>
    <xf numFmtId="164" fontId="14" fillId="5" borderId="53">
      <alignment horizontal="right" vertical="center"/>
    </xf>
    <xf numFmtId="0" fontId="12" fillId="63" borderId="50" applyNumberFormat="0" applyFont="0" applyAlignment="0" applyProtection="0"/>
    <xf numFmtId="0" fontId="55" fillId="0" borderId="52" applyNumberFormat="0" applyFill="0" applyAlignment="0" applyProtection="0"/>
    <xf numFmtId="0" fontId="12" fillId="0" borderId="53">
      <alignment vertical="center"/>
    </xf>
    <xf numFmtId="0" fontId="55" fillId="0" borderId="52" applyNumberFormat="0" applyFill="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170" fontId="14" fillId="5" borderId="53">
      <alignment horizontal="right" vertical="center"/>
    </xf>
    <xf numFmtId="0" fontId="38" fillId="59" borderId="49" applyNumberFormat="0" applyAlignment="0" applyProtection="0"/>
    <xf numFmtId="0" fontId="12" fillId="0" borderId="53">
      <alignment vertical="center"/>
    </xf>
    <xf numFmtId="164" fontId="14" fillId="5" borderId="53">
      <alignment horizontal="right" vertical="center"/>
    </xf>
    <xf numFmtId="170" fontId="14" fillId="5" borderId="53">
      <alignment horizontal="right" vertical="center"/>
    </xf>
    <xf numFmtId="0" fontId="38" fillId="59" borderId="49" applyNumberFormat="0" applyAlignment="0" applyProtection="0"/>
    <xf numFmtId="0" fontId="12" fillId="0" borderId="53">
      <alignment vertical="center"/>
    </xf>
    <xf numFmtId="0" fontId="38" fillId="59" borderId="49" applyNumberFormat="0" applyAlignment="0" applyProtection="0"/>
    <xf numFmtId="164" fontId="14" fillId="5" borderId="53">
      <alignment horizontal="right" vertical="center"/>
    </xf>
    <xf numFmtId="0" fontId="53" fillId="59" borderId="51" applyNumberFormat="0" applyAlignment="0" applyProtection="0"/>
    <xf numFmtId="170" fontId="12" fillId="0" borderId="53">
      <alignment vertical="center"/>
    </xf>
    <xf numFmtId="0" fontId="12" fillId="63" borderId="50" applyNumberFormat="0" applyFont="0" applyAlignment="0" applyProtection="0"/>
    <xf numFmtId="0" fontId="12" fillId="63" borderId="50" applyNumberFormat="0" applyFont="0" applyAlignment="0" applyProtection="0"/>
    <xf numFmtId="0" fontId="55" fillId="0" borderId="52" applyNumberFormat="0" applyFill="0" applyAlignment="0" applyProtection="0"/>
    <xf numFmtId="0" fontId="12" fillId="0" borderId="53">
      <alignment vertical="center"/>
    </xf>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164" fontId="14" fillId="5" borderId="53">
      <alignment horizontal="right" vertical="center"/>
    </xf>
    <xf numFmtId="170" fontId="12" fillId="0" borderId="53">
      <alignmen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0" fontId="14" fillId="5" borderId="53">
      <alignment horizontal="righ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170" fontId="12" fillId="0" borderId="53">
      <alignment vertical="center"/>
    </xf>
    <xf numFmtId="0" fontId="12" fillId="0" borderId="53">
      <alignment vertical="center"/>
    </xf>
    <xf numFmtId="170" fontId="12" fillId="0" borderId="53">
      <alignment vertical="center"/>
    </xf>
    <xf numFmtId="164" fontId="14" fillId="5" borderId="53">
      <alignment horizontal="right" vertical="center"/>
    </xf>
    <xf numFmtId="170" fontId="14" fillId="5" borderId="53">
      <alignment horizontal="right" vertical="center"/>
    </xf>
    <xf numFmtId="170" fontId="14" fillId="5" borderId="53">
      <alignment horizontal="right" vertical="center"/>
    </xf>
    <xf numFmtId="170" fontId="14" fillId="5" borderId="53">
      <alignment horizontal="right" vertical="center"/>
    </xf>
    <xf numFmtId="164" fontId="14" fillId="5" borderId="53">
      <alignment horizontal="right" vertical="center"/>
    </xf>
    <xf numFmtId="0" fontId="48" fillId="45" borderId="49" applyNumberFormat="0" applyAlignment="0" applyProtection="0"/>
    <xf numFmtId="0" fontId="48" fillId="45" borderId="49" applyNumberFormat="0" applyAlignment="0" applyProtection="0"/>
    <xf numFmtId="0" fontId="38" fillId="59" borderId="49" applyNumberFormat="0" applyAlignment="0" applyProtection="0"/>
    <xf numFmtId="170" fontId="12" fillId="0" borderId="53">
      <alignmen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170" fontId="12" fillId="0" borderId="53">
      <alignment vertical="center"/>
    </xf>
    <xf numFmtId="0" fontId="12" fillId="0" borderId="53">
      <alignment vertical="center"/>
    </xf>
    <xf numFmtId="164" fontId="14" fillId="5" borderId="53">
      <alignment horizontal="righ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0" fontId="14" fillId="5" borderId="53">
      <alignment horizontal="right" vertical="center"/>
    </xf>
    <xf numFmtId="170" fontId="14" fillId="5" borderId="53">
      <alignment horizontal="right" vertical="center"/>
    </xf>
    <xf numFmtId="164" fontId="14" fillId="5" borderId="53">
      <alignment horizontal="right" vertical="center"/>
    </xf>
    <xf numFmtId="170" fontId="12" fillId="0" borderId="53">
      <alignment vertical="center"/>
    </xf>
    <xf numFmtId="0" fontId="12" fillId="0" borderId="53">
      <alignmen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48" fillId="45" borderId="49" applyNumberFormat="0" applyAlignment="0" applyProtection="0"/>
    <xf numFmtId="164" fontId="14" fillId="5" borderId="53">
      <alignment horizontal="right" vertical="center"/>
    </xf>
    <xf numFmtId="0" fontId="12" fillId="0" borderId="53">
      <alignment vertical="center"/>
    </xf>
    <xf numFmtId="164" fontId="14" fillId="5" borderId="53">
      <alignment horizontal="right" vertical="center"/>
    </xf>
    <xf numFmtId="164" fontId="14" fillId="5" borderId="53">
      <alignment horizontal="right" vertical="center"/>
    </xf>
    <xf numFmtId="170" fontId="12" fillId="0" borderId="53">
      <alignmen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0" fontId="14" fillId="5" borderId="53">
      <alignment horizontal="righ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170" fontId="12" fillId="0" borderId="53">
      <alignment vertical="center"/>
    </xf>
    <xf numFmtId="0" fontId="12" fillId="0" borderId="53">
      <alignment vertical="center"/>
    </xf>
    <xf numFmtId="170" fontId="12" fillId="0" borderId="53">
      <alignment vertical="center"/>
    </xf>
    <xf numFmtId="164" fontId="14" fillId="5" borderId="53">
      <alignment horizontal="right" vertical="center"/>
    </xf>
    <xf numFmtId="170" fontId="14" fillId="5" borderId="53">
      <alignment horizontal="right" vertical="center"/>
    </xf>
    <xf numFmtId="170" fontId="14" fillId="5" borderId="53">
      <alignment horizontal="right" vertical="center"/>
    </xf>
    <xf numFmtId="170" fontId="14" fillId="5" borderId="53">
      <alignment horizontal="right" vertical="center"/>
    </xf>
    <xf numFmtId="164" fontId="14" fillId="5" borderId="53">
      <alignment horizontal="right" vertical="center"/>
    </xf>
    <xf numFmtId="0" fontId="48" fillId="45" borderId="49" applyNumberFormat="0" applyAlignment="0" applyProtection="0"/>
    <xf numFmtId="0" fontId="48" fillId="45" borderId="49" applyNumberFormat="0" applyAlignment="0" applyProtection="0"/>
    <xf numFmtId="0" fontId="38" fillId="59" borderId="49" applyNumberFormat="0" applyAlignment="0" applyProtection="0"/>
    <xf numFmtId="170" fontId="12" fillId="0" borderId="53">
      <alignmen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170" fontId="12" fillId="0" borderId="53">
      <alignment vertical="center"/>
    </xf>
    <xf numFmtId="0" fontId="12" fillId="0" borderId="53">
      <alignment vertical="center"/>
    </xf>
    <xf numFmtId="164" fontId="14" fillId="5" borderId="53">
      <alignment horizontal="righ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0" fontId="14" fillId="5" borderId="53">
      <alignment horizontal="right" vertical="center"/>
    </xf>
    <xf numFmtId="170" fontId="14" fillId="5" borderId="53">
      <alignment horizontal="right" vertical="center"/>
    </xf>
    <xf numFmtId="164" fontId="14" fillId="5" borderId="53">
      <alignment horizontal="right" vertical="center"/>
    </xf>
    <xf numFmtId="170" fontId="12" fillId="0" borderId="53">
      <alignment vertical="center"/>
    </xf>
    <xf numFmtId="0" fontId="12" fillId="0" borderId="53">
      <alignmen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53" fillId="59" borderId="51" applyNumberFormat="0" applyAlignment="0" applyProtection="0"/>
    <xf numFmtId="0" fontId="55" fillId="0" borderId="52" applyNumberFormat="0" applyFill="0" applyAlignment="0" applyProtection="0"/>
    <xf numFmtId="170"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164" fontId="14" fillId="5" borderId="53">
      <alignment horizontal="right" vertical="center"/>
    </xf>
    <xf numFmtId="0" fontId="48" fillId="45" borderId="49" applyNumberFormat="0" applyAlignment="0" applyProtection="0"/>
    <xf numFmtId="0" fontId="12" fillId="0" borderId="53">
      <alignment vertical="center"/>
    </xf>
    <xf numFmtId="0" fontId="48" fillId="45" borderId="49" applyNumberFormat="0" applyAlignment="0" applyProtection="0"/>
    <xf numFmtId="0" fontId="38" fillId="59" borderId="49" applyNumberFormat="0" applyAlignment="0" applyProtection="0"/>
    <xf numFmtId="0" fontId="12" fillId="63" borderId="50" applyNumberFormat="0" applyFont="0" applyAlignment="0" applyProtection="0"/>
    <xf numFmtId="0" fontId="12" fillId="0" borderId="53">
      <alignment vertical="center"/>
    </xf>
    <xf numFmtId="0" fontId="12" fillId="0" borderId="53">
      <alignment vertical="center"/>
    </xf>
    <xf numFmtId="0" fontId="12" fillId="0" borderId="53">
      <alignment vertical="center"/>
    </xf>
    <xf numFmtId="164" fontId="14" fillId="5" borderId="53">
      <alignment horizontal="right" vertical="center"/>
    </xf>
    <xf numFmtId="164" fontId="14" fillId="5" borderId="53">
      <alignment horizontal="right" vertical="center"/>
    </xf>
    <xf numFmtId="170" fontId="14" fillId="5" borderId="53">
      <alignment horizontal="right" vertical="center"/>
    </xf>
    <xf numFmtId="0" fontId="38" fillId="59" borderId="49" applyNumberFormat="0" applyAlignment="0" applyProtection="0"/>
    <xf numFmtId="0" fontId="48" fillId="45" borderId="49" applyNumberFormat="0" applyAlignment="0" applyProtection="0"/>
    <xf numFmtId="170" fontId="14" fillId="5" borderId="53">
      <alignment horizontal="right" vertical="center"/>
    </xf>
    <xf numFmtId="164" fontId="14" fillId="5" borderId="53">
      <alignment horizontal="right" vertical="center"/>
    </xf>
    <xf numFmtId="0" fontId="53" fillId="59" borderId="51" applyNumberFormat="0" applyAlignment="0" applyProtection="0"/>
    <xf numFmtId="170" fontId="14" fillId="5" borderId="53">
      <alignment horizontal="right" vertical="center"/>
    </xf>
    <xf numFmtId="0" fontId="12" fillId="63" borderId="50" applyNumberFormat="0" applyFont="0" applyAlignment="0" applyProtection="0"/>
    <xf numFmtId="0" fontId="12" fillId="0" borderId="53">
      <alignment vertical="center"/>
    </xf>
    <xf numFmtId="0" fontId="55" fillId="0" borderId="52" applyNumberFormat="0" applyFill="0" applyAlignment="0" applyProtection="0"/>
    <xf numFmtId="0" fontId="12" fillId="0" borderId="53">
      <alignment vertical="center"/>
    </xf>
    <xf numFmtId="0" fontId="48" fillId="45" borderId="49" applyNumberFormat="0" applyAlignment="0" applyProtection="0"/>
    <xf numFmtId="0" fontId="55" fillId="0" borderId="52" applyNumberFormat="0" applyFill="0" applyAlignment="0" applyProtection="0"/>
    <xf numFmtId="170" fontId="12" fillId="0" borderId="53">
      <alignment vertical="center"/>
    </xf>
    <xf numFmtId="170" fontId="14" fillId="5" borderId="53">
      <alignment horizontal="right" vertical="center"/>
    </xf>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0" fontId="12" fillId="63" borderId="50" applyNumberFormat="0" applyFont="0" applyAlignment="0" applyProtection="0"/>
    <xf numFmtId="170" fontId="12" fillId="0" borderId="53">
      <alignment vertical="center"/>
    </xf>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0" fontId="48" fillId="45" borderId="49" applyNumberFormat="0" applyAlignment="0" applyProtection="0"/>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0" fontId="53" fillId="59" borderId="51" applyNumberFormat="0" applyAlignment="0" applyProtection="0"/>
    <xf numFmtId="0" fontId="53" fillId="59" borderId="51" applyNumberFormat="0" applyAlignment="0" applyProtection="0"/>
    <xf numFmtId="0" fontId="53" fillId="59" borderId="51" applyNumberFormat="0" applyAlignment="0" applyProtection="0"/>
    <xf numFmtId="0" fontId="48" fillId="45" borderId="49" applyNumberFormat="0" applyAlignment="0" applyProtection="0"/>
    <xf numFmtId="0" fontId="12" fillId="0" borderId="53">
      <alignment vertical="center"/>
    </xf>
    <xf numFmtId="0" fontId="53" fillId="59" borderId="51" applyNumberFormat="0" applyAlignment="0" applyProtection="0"/>
    <xf numFmtId="0" fontId="38" fillId="59" borderId="49" applyNumberFormat="0" applyAlignment="0" applyProtection="0"/>
    <xf numFmtId="0" fontId="55" fillId="0" borderId="52" applyNumberFormat="0" applyFill="0" applyAlignment="0" applyProtection="0"/>
    <xf numFmtId="0" fontId="12" fillId="63" borderId="50" applyNumberFormat="0" applyFont="0" applyAlignment="0" applyProtection="0"/>
    <xf numFmtId="170"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170" fontId="12" fillId="0" borderId="53">
      <alignment vertical="center"/>
    </xf>
    <xf numFmtId="0" fontId="38" fillId="59" borderId="49" applyNumberFormat="0" applyAlignment="0" applyProtection="0"/>
    <xf numFmtId="0" fontId="38" fillId="59" borderId="49" applyNumberFormat="0" applyAlignment="0" applyProtection="0"/>
    <xf numFmtId="164" fontId="14" fillId="5" borderId="53">
      <alignment horizontal="right" vertical="center"/>
    </xf>
    <xf numFmtId="0" fontId="53" fillId="59" borderId="51" applyNumberFormat="0" applyAlignment="0" applyProtection="0"/>
    <xf numFmtId="170" fontId="12" fillId="0" borderId="53">
      <alignment vertical="center"/>
    </xf>
    <xf numFmtId="0" fontId="12" fillId="0" borderId="53">
      <alignment vertical="center"/>
    </xf>
    <xf numFmtId="0" fontId="12" fillId="0" borderId="53">
      <alignment vertical="center"/>
    </xf>
    <xf numFmtId="164" fontId="14" fillId="5" borderId="53">
      <alignment horizontal="right" vertical="center"/>
    </xf>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170" fontId="12" fillId="0" borderId="53">
      <alignment vertical="center"/>
    </xf>
    <xf numFmtId="0" fontId="55" fillId="0" borderId="52" applyNumberFormat="0" applyFill="0" applyAlignment="0" applyProtection="0"/>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0" fontId="53" fillId="59" borderId="51" applyNumberFormat="0" applyAlignment="0" applyProtection="0"/>
    <xf numFmtId="0" fontId="48" fillId="45" borderId="49" applyNumberFormat="0" applyAlignment="0" applyProtection="0"/>
    <xf numFmtId="0" fontId="12" fillId="0" borderId="53">
      <alignment vertical="center"/>
    </xf>
    <xf numFmtId="170" fontId="14" fillId="5" borderId="53">
      <alignment horizontal="right" vertical="center"/>
    </xf>
    <xf numFmtId="0" fontId="55" fillId="0" borderId="52" applyNumberFormat="0" applyFill="0" applyAlignment="0" applyProtection="0"/>
    <xf numFmtId="170" fontId="12" fillId="0" borderId="53">
      <alignment vertical="center"/>
    </xf>
    <xf numFmtId="0" fontId="53" fillId="59" borderId="51" applyNumberFormat="0" applyAlignment="0" applyProtection="0"/>
    <xf numFmtId="0" fontId="55" fillId="0" borderId="52" applyNumberFormat="0" applyFill="0" applyAlignment="0" applyProtection="0"/>
    <xf numFmtId="0" fontId="55" fillId="0" borderId="52" applyNumberFormat="0" applyFill="0" applyAlignment="0" applyProtection="0"/>
    <xf numFmtId="164"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38" fillId="59" borderId="49" applyNumberFormat="0" applyAlignment="0" applyProtection="0"/>
    <xf numFmtId="164" fontId="14" fillId="5" borderId="53">
      <alignment horizontal="right" vertical="center"/>
    </xf>
    <xf numFmtId="170" fontId="14" fillId="5" borderId="53">
      <alignment horizontal="right" vertical="center"/>
    </xf>
    <xf numFmtId="0" fontId="12" fillId="0" borderId="53">
      <alignment vertical="center"/>
    </xf>
    <xf numFmtId="0" fontId="48" fillId="45" borderId="49" applyNumberFormat="0" applyAlignment="0" applyProtection="0"/>
    <xf numFmtId="170" fontId="12" fillId="0" borderId="53">
      <alignment vertical="center"/>
    </xf>
    <xf numFmtId="0" fontId="38" fillId="59" borderId="49" applyNumberFormat="0" applyAlignment="0" applyProtection="0"/>
    <xf numFmtId="164" fontId="14" fillId="5" borderId="53">
      <alignment horizontal="right" vertical="center"/>
    </xf>
    <xf numFmtId="164" fontId="14" fillId="5" borderId="53">
      <alignment horizontal="right" vertical="center"/>
    </xf>
    <xf numFmtId="170"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55" fillId="0" borderId="52" applyNumberFormat="0" applyFill="0" applyAlignment="0" applyProtection="0"/>
    <xf numFmtId="170" fontId="14" fillId="5" borderId="53">
      <alignment horizontal="right" vertical="center"/>
    </xf>
    <xf numFmtId="170" fontId="14" fillId="5" borderId="53">
      <alignment horizontal="right" vertical="center"/>
    </xf>
    <xf numFmtId="0" fontId="12" fillId="63" borderId="50" applyNumberFormat="0" applyFont="0" applyAlignment="0" applyProtection="0"/>
    <xf numFmtId="0" fontId="12" fillId="63" borderId="50" applyNumberFormat="0" applyFont="0" applyAlignment="0" applyProtection="0"/>
    <xf numFmtId="0" fontId="12" fillId="63" borderId="50" applyNumberFormat="0" applyFont="0" applyAlignment="0" applyProtection="0"/>
    <xf numFmtId="0" fontId="48" fillId="45" borderId="49" applyNumberFormat="0" applyAlignment="0" applyProtection="0"/>
    <xf numFmtId="170" fontId="14" fillId="5" borderId="53">
      <alignment horizontal="right" vertical="center"/>
    </xf>
    <xf numFmtId="0" fontId="53" fillId="59" borderId="51" applyNumberFormat="0" applyAlignment="0" applyProtection="0"/>
    <xf numFmtId="0" fontId="12" fillId="0" borderId="53">
      <alignment vertical="center"/>
    </xf>
    <xf numFmtId="0" fontId="12" fillId="0" borderId="53">
      <alignment vertical="center"/>
    </xf>
    <xf numFmtId="164" fontId="14" fillId="5" borderId="53">
      <alignment horizontal="right" vertical="center"/>
    </xf>
    <xf numFmtId="0" fontId="48" fillId="45" borderId="49" applyNumberFormat="0" applyAlignment="0" applyProtection="0"/>
    <xf numFmtId="0" fontId="55" fillId="0" borderId="52" applyNumberFormat="0" applyFill="0" applyAlignment="0" applyProtection="0"/>
    <xf numFmtId="170"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55" fillId="0" borderId="52" applyNumberFormat="0" applyFill="0" applyAlignment="0" applyProtection="0"/>
    <xf numFmtId="0" fontId="38" fillId="59" borderId="49" applyNumberFormat="0" applyAlignment="0" applyProtection="0"/>
    <xf numFmtId="164" fontId="14" fillId="5" borderId="53">
      <alignment horizontal="right" vertical="center"/>
    </xf>
    <xf numFmtId="0" fontId="12" fillId="63" borderId="50" applyNumberFormat="0" applyFon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0" fontId="48" fillId="45" borderId="49" applyNumberFormat="0" applyAlignment="0" applyProtection="0"/>
    <xf numFmtId="170" fontId="12" fillId="0" borderId="53">
      <alignment vertical="center"/>
    </xf>
    <xf numFmtId="0" fontId="38" fillId="59" borderId="49" applyNumberFormat="0" applyAlignment="0" applyProtection="0"/>
    <xf numFmtId="0" fontId="12" fillId="0" borderId="53">
      <alignment vertical="center"/>
    </xf>
    <xf numFmtId="164" fontId="14" fillId="5" borderId="53">
      <alignment horizontal="right" vertical="center"/>
    </xf>
    <xf numFmtId="0" fontId="12" fillId="0" borderId="53">
      <alignment vertical="center"/>
    </xf>
    <xf numFmtId="170" fontId="14" fillId="5" borderId="53">
      <alignment horizontal="right" vertical="center"/>
    </xf>
    <xf numFmtId="0" fontId="12" fillId="0" borderId="53">
      <alignment vertical="center"/>
    </xf>
    <xf numFmtId="0" fontId="55" fillId="0" borderId="52" applyNumberFormat="0" applyFill="0" applyAlignment="0" applyProtection="0"/>
    <xf numFmtId="170" fontId="12" fillId="0" borderId="53">
      <alignment vertical="center"/>
    </xf>
    <xf numFmtId="0" fontId="12" fillId="0" borderId="53">
      <alignment vertical="center"/>
    </xf>
    <xf numFmtId="0" fontId="38" fillId="59" borderId="49" applyNumberFormat="0" applyAlignment="0" applyProtection="0"/>
    <xf numFmtId="170" fontId="14" fillId="5" borderId="53">
      <alignment horizontal="right" vertical="center"/>
    </xf>
    <xf numFmtId="170" fontId="14" fillId="5" borderId="53">
      <alignment horizontal="right" vertical="center"/>
    </xf>
    <xf numFmtId="0" fontId="53" fillId="59" borderId="51" applyNumberFormat="0" applyAlignment="0" applyProtection="0"/>
    <xf numFmtId="164" fontId="14" fillId="5" borderId="53">
      <alignment horizontal="right" vertical="center"/>
    </xf>
    <xf numFmtId="0" fontId="48" fillId="45" borderId="49" applyNumberFormat="0" applyAlignment="0" applyProtection="0"/>
    <xf numFmtId="0" fontId="38" fillId="59" borderId="49" applyNumberFormat="0" applyAlignment="0" applyProtection="0"/>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12" fillId="0" borderId="53">
      <alignment vertical="center"/>
    </xf>
    <xf numFmtId="0" fontId="12" fillId="63" borderId="50" applyNumberFormat="0" applyFont="0" applyAlignment="0" applyProtection="0"/>
    <xf numFmtId="0" fontId="12" fillId="63" borderId="50" applyNumberFormat="0" applyFont="0" applyAlignment="0" applyProtection="0"/>
    <xf numFmtId="164" fontId="14" fillId="5" borderId="53">
      <alignment horizontal="right" vertical="center"/>
    </xf>
    <xf numFmtId="0" fontId="12" fillId="0" borderId="53">
      <alignment vertical="center"/>
    </xf>
    <xf numFmtId="0" fontId="55" fillId="0" borderId="52" applyNumberFormat="0" applyFill="0" applyAlignment="0" applyProtection="0"/>
    <xf numFmtId="0" fontId="12" fillId="0" borderId="53">
      <alignment vertical="center"/>
    </xf>
    <xf numFmtId="0" fontId="12" fillId="63" borderId="50" applyNumberFormat="0" applyFont="0" applyAlignment="0" applyProtection="0"/>
    <xf numFmtId="164" fontId="14" fillId="5" borderId="53">
      <alignment horizontal="right" vertical="center"/>
    </xf>
    <xf numFmtId="164"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12" fillId="63" borderId="50" applyNumberFormat="0" applyFont="0" applyAlignment="0" applyProtection="0"/>
    <xf numFmtId="170" fontId="14" fillId="5" borderId="53">
      <alignment horizontal="right" vertical="center"/>
    </xf>
    <xf numFmtId="164"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0" fontId="12" fillId="63" borderId="50" applyNumberFormat="0" applyFont="0" applyAlignment="0" applyProtection="0"/>
    <xf numFmtId="0" fontId="48" fillId="45" borderId="49" applyNumberFormat="0" applyAlignment="0" applyProtection="0"/>
    <xf numFmtId="170" fontId="12" fillId="0" borderId="53">
      <alignment vertical="center"/>
    </xf>
    <xf numFmtId="0" fontId="48" fillId="45" borderId="49" applyNumberFormat="0" applyAlignment="0" applyProtection="0"/>
    <xf numFmtId="164" fontId="14" fillId="5" borderId="53">
      <alignment horizontal="right" vertical="center"/>
    </xf>
    <xf numFmtId="0" fontId="12" fillId="63" borderId="50" applyNumberFormat="0" applyFont="0" applyAlignment="0" applyProtection="0"/>
    <xf numFmtId="0" fontId="38" fillId="59" borderId="49" applyNumberFormat="0" applyAlignment="0" applyProtection="0"/>
    <xf numFmtId="164" fontId="14" fillId="5" borderId="53">
      <alignment horizontal="right" vertical="center"/>
    </xf>
    <xf numFmtId="170" fontId="14" fillId="5" borderId="53">
      <alignment horizontal="right" vertical="center"/>
    </xf>
    <xf numFmtId="0" fontId="12" fillId="0" borderId="53">
      <alignment vertical="center"/>
    </xf>
    <xf numFmtId="0" fontId="12" fillId="63" borderId="50" applyNumberFormat="0" applyFont="0" applyAlignment="0" applyProtection="0"/>
    <xf numFmtId="164" fontId="14" fillId="5" borderId="53">
      <alignment horizontal="right" vertical="center"/>
    </xf>
    <xf numFmtId="170" fontId="12" fillId="0" borderId="53">
      <alignment vertical="center"/>
    </xf>
    <xf numFmtId="0" fontId="12" fillId="0" borderId="53">
      <alignment vertical="center"/>
    </xf>
    <xf numFmtId="0" fontId="53" fillId="59" borderId="51" applyNumberFormat="0" applyAlignment="0" applyProtection="0"/>
    <xf numFmtId="0" fontId="53" fillId="59" borderId="51" applyNumberFormat="0" applyAlignment="0" applyProtection="0"/>
    <xf numFmtId="0" fontId="48" fillId="45" borderId="49" applyNumberFormat="0" applyAlignment="0" applyProtection="0"/>
    <xf numFmtId="170" fontId="12" fillId="0" borderId="53">
      <alignment vertical="center"/>
    </xf>
    <xf numFmtId="0" fontId="53" fillId="59" borderId="51" applyNumberFormat="0" applyAlignment="0" applyProtection="0"/>
    <xf numFmtId="0" fontId="48" fillId="45" borderId="49" applyNumberFormat="0" applyAlignment="0" applyProtection="0"/>
    <xf numFmtId="0" fontId="12" fillId="0" borderId="53">
      <alignment vertical="center"/>
    </xf>
    <xf numFmtId="0" fontId="12" fillId="0" borderId="53">
      <alignment vertical="center"/>
    </xf>
    <xf numFmtId="0" fontId="12" fillId="63" borderId="50" applyNumberFormat="0" applyFont="0" applyAlignment="0" applyProtection="0"/>
    <xf numFmtId="0" fontId="48" fillId="45" borderId="49" applyNumberFormat="0" applyAlignment="0" applyProtection="0"/>
    <xf numFmtId="0" fontId="12" fillId="0" borderId="53">
      <alignment vertical="center"/>
    </xf>
    <xf numFmtId="0" fontId="48" fillId="45" borderId="49" applyNumberFormat="0" applyAlignment="0" applyProtection="0"/>
    <xf numFmtId="0" fontId="38" fillId="59" borderId="49" applyNumberFormat="0" applyAlignment="0" applyProtection="0"/>
    <xf numFmtId="0" fontId="12" fillId="63" borderId="50" applyNumberFormat="0" applyFont="0" applyAlignment="0" applyProtection="0"/>
    <xf numFmtId="164" fontId="14" fillId="5" borderId="53">
      <alignment horizontal="right" vertical="center"/>
    </xf>
    <xf numFmtId="170" fontId="12" fillId="0" borderId="53">
      <alignment vertical="center"/>
    </xf>
    <xf numFmtId="0" fontId="48" fillId="45" borderId="49" applyNumberFormat="0" applyAlignment="0" applyProtection="0"/>
    <xf numFmtId="0" fontId="53" fillId="59" borderId="51" applyNumberFormat="0" applyAlignment="0" applyProtection="0"/>
    <xf numFmtId="0" fontId="48" fillId="45" borderId="49" applyNumberFormat="0" applyAlignment="0" applyProtection="0"/>
    <xf numFmtId="0" fontId="12" fillId="0" borderId="53">
      <alignment vertical="center"/>
    </xf>
    <xf numFmtId="170" fontId="12" fillId="0" borderId="53">
      <alignment vertical="center"/>
    </xf>
    <xf numFmtId="170" fontId="12" fillId="0" borderId="53">
      <alignment vertical="center"/>
    </xf>
    <xf numFmtId="164" fontId="14" fillId="5" borderId="53">
      <alignment horizontal="right" vertical="center"/>
    </xf>
    <xf numFmtId="0" fontId="12" fillId="0" borderId="53">
      <alignment vertical="center"/>
    </xf>
    <xf numFmtId="0" fontId="48" fillId="45" borderId="49" applyNumberFormat="0" applyAlignment="0" applyProtection="0"/>
    <xf numFmtId="0" fontId="38" fillId="59" borderId="49" applyNumberFormat="0" applyAlignment="0" applyProtection="0"/>
    <xf numFmtId="0" fontId="12" fillId="63" borderId="50" applyNumberFormat="0" applyFont="0" applyAlignment="0" applyProtection="0"/>
    <xf numFmtId="0" fontId="38" fillId="59" borderId="49" applyNumberFormat="0" applyAlignment="0" applyProtection="0"/>
    <xf numFmtId="0" fontId="55" fillId="0" borderId="52" applyNumberFormat="0" applyFill="0" applyAlignment="0" applyProtection="0"/>
    <xf numFmtId="0" fontId="53" fillId="59" borderId="51" applyNumberFormat="0" applyAlignment="0" applyProtection="0"/>
    <xf numFmtId="0" fontId="55" fillId="0" borderId="52" applyNumberFormat="0" applyFill="0" applyAlignment="0" applyProtection="0"/>
    <xf numFmtId="0" fontId="48" fillId="45" borderId="49" applyNumberFormat="0" applyAlignment="0" applyProtection="0"/>
    <xf numFmtId="164" fontId="14" fillId="5" borderId="53">
      <alignment horizontal="right" vertical="center"/>
    </xf>
    <xf numFmtId="0" fontId="12" fillId="63" borderId="50" applyNumberFormat="0" applyFont="0" applyAlignment="0" applyProtection="0"/>
    <xf numFmtId="0" fontId="48" fillId="45" borderId="49" applyNumberFormat="0" applyAlignment="0" applyProtection="0"/>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0" fontId="12" fillId="63" borderId="50" applyNumberFormat="0" applyFont="0" applyAlignment="0" applyProtection="0"/>
    <xf numFmtId="0" fontId="38" fillId="59" borderId="49" applyNumberFormat="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164" fontId="14" fillId="5" borderId="53">
      <alignment horizontal="right" vertical="center"/>
    </xf>
    <xf numFmtId="0" fontId="55" fillId="0" borderId="52" applyNumberFormat="0" applyFill="0" applyAlignment="0" applyProtection="0"/>
    <xf numFmtId="0" fontId="12" fillId="0" borderId="53">
      <alignment vertical="center"/>
    </xf>
    <xf numFmtId="170" fontId="12" fillId="0" borderId="53">
      <alignment vertical="center"/>
    </xf>
    <xf numFmtId="0" fontId="38" fillId="59" borderId="49" applyNumberFormat="0" applyAlignment="0" applyProtection="0"/>
    <xf numFmtId="164" fontId="14" fillId="5" borderId="53">
      <alignment horizontal="right" vertical="center"/>
    </xf>
    <xf numFmtId="170" fontId="12" fillId="0" borderId="53">
      <alignment vertical="center"/>
    </xf>
    <xf numFmtId="0" fontId="53" fillId="59" borderId="51" applyNumberFormat="0" applyAlignment="0" applyProtection="0"/>
    <xf numFmtId="0" fontId="48" fillId="45" borderId="49" applyNumberFormat="0" applyAlignment="0" applyProtection="0"/>
    <xf numFmtId="0" fontId="12" fillId="0" borderId="53">
      <alignment vertical="center"/>
    </xf>
    <xf numFmtId="0" fontId="12" fillId="0" borderId="53">
      <alignment vertical="center"/>
    </xf>
    <xf numFmtId="0" fontId="38" fillId="59" borderId="49" applyNumberFormat="0" applyAlignment="0" applyProtection="0"/>
    <xf numFmtId="0" fontId="53" fillId="59" borderId="51" applyNumberFormat="0" applyAlignment="0" applyProtection="0"/>
    <xf numFmtId="0" fontId="53" fillId="59" borderId="51"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12" fillId="0" borderId="53">
      <alignment vertical="center"/>
    </xf>
    <xf numFmtId="170" fontId="14" fillId="5" borderId="53">
      <alignment horizontal="right" vertical="center"/>
    </xf>
    <xf numFmtId="0" fontId="55" fillId="0" borderId="52" applyNumberFormat="0" applyFill="0" applyAlignment="0" applyProtection="0"/>
    <xf numFmtId="164" fontId="14" fillId="5" borderId="53">
      <alignment horizontal="right" vertical="center"/>
    </xf>
    <xf numFmtId="0" fontId="53" fillId="59" borderId="51" applyNumberFormat="0" applyAlignment="0" applyProtection="0"/>
    <xf numFmtId="170" fontId="12" fillId="0" borderId="53">
      <alignment vertical="center"/>
    </xf>
    <xf numFmtId="164" fontId="14" fillId="5" borderId="53">
      <alignment horizontal="right" vertical="center"/>
    </xf>
    <xf numFmtId="0" fontId="12" fillId="0" borderId="53">
      <alignment vertical="center"/>
    </xf>
    <xf numFmtId="0" fontId="12" fillId="0" borderId="53">
      <alignment vertical="center"/>
    </xf>
    <xf numFmtId="170" fontId="14" fillId="5" borderId="53">
      <alignment horizontal="right" vertical="center"/>
    </xf>
    <xf numFmtId="0" fontId="12" fillId="0" borderId="53">
      <alignment vertical="center"/>
    </xf>
    <xf numFmtId="0" fontId="12" fillId="0" borderId="53">
      <alignment vertical="center"/>
    </xf>
    <xf numFmtId="0" fontId="55" fillId="0" borderId="52" applyNumberFormat="0" applyFill="0" applyAlignment="0" applyProtection="0"/>
    <xf numFmtId="0" fontId="55" fillId="0" borderId="52" applyNumberFormat="0" applyFill="0" applyAlignment="0" applyProtection="0"/>
    <xf numFmtId="0" fontId="12" fillId="63" borderId="50" applyNumberFormat="0" applyFont="0" applyAlignment="0" applyProtection="0"/>
    <xf numFmtId="170" fontId="12" fillId="0" borderId="53">
      <alignment vertical="center"/>
    </xf>
    <xf numFmtId="0" fontId="53" fillId="59" borderId="51" applyNumberFormat="0" applyAlignment="0" applyProtection="0"/>
    <xf numFmtId="164" fontId="14" fillId="5" borderId="53">
      <alignment horizontal="right" vertical="center"/>
    </xf>
    <xf numFmtId="170" fontId="14" fillId="5" borderId="53">
      <alignment horizontal="right" vertical="center"/>
    </xf>
    <xf numFmtId="0" fontId="38" fillId="59" borderId="49" applyNumberFormat="0" applyAlignment="0" applyProtection="0"/>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0" fontId="48" fillId="45" borderId="49" applyNumberFormat="0" applyAlignment="0" applyProtection="0"/>
    <xf numFmtId="164" fontId="14" fillId="5" borderId="53">
      <alignment horizontal="right" vertical="center"/>
    </xf>
    <xf numFmtId="170" fontId="14" fillId="5" borderId="53">
      <alignment horizontal="right" vertical="center"/>
    </xf>
    <xf numFmtId="0" fontId="12" fillId="63" borderId="50" applyNumberFormat="0" applyFont="0" applyAlignment="0" applyProtection="0"/>
    <xf numFmtId="0" fontId="48" fillId="45" borderId="49" applyNumberFormat="0" applyAlignment="0" applyProtection="0"/>
    <xf numFmtId="170" fontId="12" fillId="0" borderId="53">
      <alignment vertical="center"/>
    </xf>
    <xf numFmtId="0" fontId="48" fillId="45" borderId="49" applyNumberFormat="0" applyAlignment="0" applyProtection="0"/>
    <xf numFmtId="164" fontId="14" fillId="5" borderId="53">
      <alignment horizontal="right" vertical="center"/>
    </xf>
    <xf numFmtId="0" fontId="48" fillId="45" borderId="49" applyNumberFormat="0" applyAlignment="0" applyProtection="0"/>
    <xf numFmtId="0" fontId="55" fillId="0" borderId="52" applyNumberFormat="0" applyFill="0" applyAlignment="0" applyProtection="0"/>
    <xf numFmtId="0" fontId="38" fillId="59" borderId="49" applyNumberFormat="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170" fontId="12" fillId="0" borderId="53">
      <alignment vertical="center"/>
    </xf>
    <xf numFmtId="0" fontId="38" fillId="59" borderId="49" applyNumberFormat="0" applyAlignment="0" applyProtection="0"/>
    <xf numFmtId="170" fontId="14" fillId="5" borderId="53">
      <alignment horizontal="right" vertical="center"/>
    </xf>
    <xf numFmtId="164" fontId="14" fillId="5" borderId="53">
      <alignment horizontal="right" vertical="center"/>
    </xf>
    <xf numFmtId="0" fontId="48" fillId="45" borderId="49" applyNumberFormat="0" applyAlignment="0" applyProtection="0"/>
    <xf numFmtId="0" fontId="53" fillId="59" borderId="51" applyNumberFormat="0" applyAlignment="0" applyProtection="0"/>
    <xf numFmtId="0" fontId="12" fillId="0" borderId="53">
      <alignment vertical="center"/>
    </xf>
    <xf numFmtId="0" fontId="12" fillId="0" borderId="53">
      <alignment vertical="center"/>
    </xf>
    <xf numFmtId="0" fontId="55" fillId="0" borderId="52" applyNumberFormat="0" applyFill="0" applyAlignment="0" applyProtection="0"/>
    <xf numFmtId="0" fontId="12" fillId="0" borderId="53">
      <alignment vertical="center"/>
    </xf>
    <xf numFmtId="0" fontId="48" fillId="45" borderId="49" applyNumberFormat="0" applyAlignment="0" applyProtection="0"/>
    <xf numFmtId="0" fontId="55" fillId="0" borderId="52" applyNumberFormat="0" applyFill="0" applyAlignment="0" applyProtection="0"/>
    <xf numFmtId="0" fontId="12" fillId="0" borderId="53">
      <alignment vertical="center"/>
    </xf>
    <xf numFmtId="0" fontId="12" fillId="63" borderId="50" applyNumberFormat="0" applyFont="0" applyAlignment="0" applyProtection="0"/>
    <xf numFmtId="0" fontId="12" fillId="63" borderId="50" applyNumberFormat="0" applyFont="0" applyAlignment="0" applyProtection="0"/>
    <xf numFmtId="164" fontId="14" fillId="5" borderId="53">
      <alignment horizontal="right" vertical="center"/>
    </xf>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170" fontId="12" fillId="0" borderId="53">
      <alignment vertical="center"/>
    </xf>
    <xf numFmtId="0" fontId="53" fillId="59" borderId="51" applyNumberFormat="0" applyAlignment="0" applyProtection="0"/>
    <xf numFmtId="0" fontId="12" fillId="63" borderId="50" applyNumberFormat="0" applyFont="0" applyAlignment="0" applyProtection="0"/>
    <xf numFmtId="0" fontId="12" fillId="0" borderId="53">
      <alignment vertical="center"/>
    </xf>
    <xf numFmtId="0" fontId="38" fillId="59" borderId="49" applyNumberFormat="0" applyAlignment="0" applyProtection="0"/>
    <xf numFmtId="0" fontId="38" fillId="59" borderId="49" applyNumberFormat="0" applyAlignment="0" applyProtection="0"/>
    <xf numFmtId="170" fontId="12" fillId="0" borderId="53">
      <alignment vertical="center"/>
    </xf>
    <xf numFmtId="170" fontId="12" fillId="0" borderId="53">
      <alignment vertical="center"/>
    </xf>
    <xf numFmtId="170" fontId="12" fillId="0" borderId="53">
      <alignment vertical="center"/>
    </xf>
    <xf numFmtId="164" fontId="14" fillId="5" borderId="53">
      <alignment horizontal="right" vertical="center"/>
    </xf>
    <xf numFmtId="170" fontId="14" fillId="5" borderId="53">
      <alignment horizontal="right" vertical="center"/>
    </xf>
    <xf numFmtId="170" fontId="12" fillId="0" borderId="53">
      <alignment vertical="center"/>
    </xf>
    <xf numFmtId="170" fontId="12" fillId="0" borderId="53">
      <alignment vertical="center"/>
    </xf>
    <xf numFmtId="164" fontId="14" fillId="5" borderId="53">
      <alignment horizontal="right" vertical="center"/>
    </xf>
    <xf numFmtId="0" fontId="53" fillId="59" borderId="51" applyNumberFormat="0" applyAlignment="0" applyProtection="0"/>
    <xf numFmtId="0" fontId="53" fillId="59" borderId="51" applyNumberFormat="0" applyAlignment="0" applyProtection="0"/>
    <xf numFmtId="0" fontId="53" fillId="59" borderId="51" applyNumberFormat="0" applyAlignment="0" applyProtection="0"/>
    <xf numFmtId="0" fontId="12" fillId="0" borderId="53">
      <alignment vertical="center"/>
    </xf>
    <xf numFmtId="170" fontId="14" fillId="5" borderId="53">
      <alignment horizontal="right" vertical="center"/>
    </xf>
    <xf numFmtId="170" fontId="14" fillId="5" borderId="53">
      <alignment horizontal="right" vertical="center"/>
    </xf>
    <xf numFmtId="0" fontId="53" fillId="59" borderId="51" applyNumberFormat="0" applyAlignment="0" applyProtection="0"/>
    <xf numFmtId="0" fontId="48" fillId="45" borderId="49" applyNumberFormat="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164" fontId="14" fillId="5" borderId="53">
      <alignment horizontal="right" vertical="center"/>
    </xf>
    <xf numFmtId="0" fontId="12" fillId="0" borderId="53">
      <alignment vertical="center"/>
    </xf>
    <xf numFmtId="0" fontId="12" fillId="0" borderId="53">
      <alignment vertical="center"/>
    </xf>
    <xf numFmtId="164" fontId="14" fillId="5" borderId="53">
      <alignment horizontal="right" vertical="center"/>
    </xf>
    <xf numFmtId="0" fontId="48" fillId="45" borderId="49" applyNumberFormat="0" applyAlignment="0" applyProtection="0"/>
    <xf numFmtId="170" fontId="12" fillId="0" borderId="53">
      <alignment vertical="center"/>
    </xf>
    <xf numFmtId="0" fontId="53" fillId="59" borderId="51" applyNumberFormat="0" applyAlignment="0" applyProtection="0"/>
    <xf numFmtId="0" fontId="12" fillId="0" borderId="53">
      <alignment vertical="center"/>
    </xf>
    <xf numFmtId="0" fontId="53" fillId="59" borderId="51" applyNumberFormat="0" applyAlignment="0" applyProtection="0"/>
    <xf numFmtId="0" fontId="38" fillId="59" borderId="49" applyNumberFormat="0" applyAlignment="0" applyProtection="0"/>
    <xf numFmtId="0" fontId="12" fillId="63" borderId="50" applyNumberFormat="0" applyFont="0" applyAlignment="0" applyProtection="0"/>
    <xf numFmtId="170" fontId="12" fillId="0" borderId="53">
      <alignment vertical="center"/>
    </xf>
    <xf numFmtId="0" fontId="48" fillId="45" borderId="49" applyNumberFormat="0" applyAlignment="0" applyProtection="0"/>
    <xf numFmtId="0" fontId="12" fillId="0" borderId="53">
      <alignment vertical="center"/>
    </xf>
    <xf numFmtId="0" fontId="12" fillId="0" borderId="53">
      <alignment vertical="center"/>
    </xf>
    <xf numFmtId="0" fontId="48" fillId="45" borderId="49" applyNumberFormat="0" applyAlignment="0" applyProtection="0"/>
    <xf numFmtId="0" fontId="12" fillId="0" borderId="53">
      <alignment vertical="center"/>
    </xf>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0" fontId="53" fillId="59" borderId="51" applyNumberFormat="0" applyAlignment="0" applyProtection="0"/>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0" fontId="55" fillId="0" borderId="52" applyNumberFormat="0" applyFill="0" applyAlignment="0" applyProtection="0"/>
    <xf numFmtId="164" fontId="14" fillId="5" borderId="53">
      <alignment horizontal="right" vertical="center"/>
    </xf>
    <xf numFmtId="0" fontId="53" fillId="59" borderId="51" applyNumberFormat="0" applyAlignment="0" applyProtection="0"/>
    <xf numFmtId="0" fontId="38" fillId="59" borderId="49" applyNumberFormat="0" applyAlignment="0" applyProtection="0"/>
    <xf numFmtId="0" fontId="12" fillId="63" borderId="50" applyNumberFormat="0" applyFont="0" applyAlignment="0" applyProtection="0"/>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0" fontId="12" fillId="0" borderId="53">
      <alignment vertical="center"/>
    </xf>
    <xf numFmtId="0" fontId="12" fillId="63" borderId="50" applyNumberFormat="0" applyFont="0" applyAlignment="0" applyProtection="0"/>
    <xf numFmtId="164" fontId="14" fillId="5" borderId="53">
      <alignment horizontal="right" vertical="center"/>
    </xf>
    <xf numFmtId="164" fontId="14" fillId="5" borderId="53">
      <alignment horizontal="right" vertical="center"/>
    </xf>
    <xf numFmtId="0" fontId="55" fillId="0" borderId="52" applyNumberFormat="0" applyFill="0" applyAlignment="0" applyProtection="0"/>
    <xf numFmtId="170" fontId="14" fillId="5" borderId="53">
      <alignment horizontal="right" vertical="center"/>
    </xf>
    <xf numFmtId="170" fontId="12" fillId="0" borderId="53">
      <alignment vertical="center"/>
    </xf>
    <xf numFmtId="0" fontId="12" fillId="63" borderId="50" applyNumberFormat="0" applyFont="0" applyAlignment="0" applyProtection="0"/>
    <xf numFmtId="0" fontId="38" fillId="59" borderId="49" applyNumberFormat="0" applyAlignment="0" applyProtection="0"/>
    <xf numFmtId="0" fontId="12" fillId="0" borderId="53">
      <alignment vertical="center"/>
    </xf>
    <xf numFmtId="0" fontId="12" fillId="0" borderId="53">
      <alignment vertical="center"/>
    </xf>
    <xf numFmtId="0" fontId="12" fillId="63" borderId="50" applyNumberFormat="0" applyFont="0" applyAlignment="0" applyProtection="0"/>
    <xf numFmtId="0" fontId="55" fillId="0" borderId="52" applyNumberFormat="0" applyFill="0" applyAlignment="0" applyProtection="0"/>
    <xf numFmtId="0" fontId="12" fillId="0" borderId="53">
      <alignment vertical="center"/>
    </xf>
    <xf numFmtId="0" fontId="55" fillId="0" borderId="52" applyNumberFormat="0" applyFill="0" applyAlignment="0" applyProtection="0"/>
    <xf numFmtId="170" fontId="12" fillId="0" borderId="53">
      <alignment vertical="center"/>
    </xf>
    <xf numFmtId="170" fontId="14" fillId="5" borderId="53">
      <alignment horizontal="right" vertical="center"/>
    </xf>
    <xf numFmtId="0" fontId="53" fillId="59" borderId="51" applyNumberFormat="0" applyAlignment="0" applyProtection="0"/>
    <xf numFmtId="164" fontId="14" fillId="5" borderId="53">
      <alignment horizontal="right" vertical="center"/>
    </xf>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170" fontId="14" fillId="5" borderId="53">
      <alignment horizontal="right" vertical="center"/>
    </xf>
    <xf numFmtId="0" fontId="38" fillId="59" borderId="49" applyNumberFormat="0" applyAlignment="0" applyProtection="0"/>
    <xf numFmtId="164" fontId="14" fillId="5" borderId="53">
      <alignment horizontal="right" vertical="center"/>
    </xf>
    <xf numFmtId="170" fontId="14" fillId="5" borderId="53">
      <alignment horizontal="right" vertical="center"/>
    </xf>
    <xf numFmtId="170" fontId="12" fillId="0" borderId="53">
      <alignment vertical="center"/>
    </xf>
    <xf numFmtId="170"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164" fontId="14" fillId="5" borderId="53">
      <alignment horizontal="right" vertical="center"/>
    </xf>
    <xf numFmtId="0" fontId="48" fillId="45" borderId="49" applyNumberFormat="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0" fontId="48" fillId="45" borderId="49" applyNumberFormat="0" applyAlignment="0" applyProtection="0"/>
    <xf numFmtId="0" fontId="53" fillId="59" borderId="51" applyNumberFormat="0" applyAlignment="0" applyProtection="0"/>
    <xf numFmtId="170" fontId="14" fillId="5" borderId="53">
      <alignment horizontal="right" vertical="center"/>
    </xf>
    <xf numFmtId="0" fontId="12" fillId="0" borderId="53">
      <alignment vertical="center"/>
    </xf>
    <xf numFmtId="0" fontId="12" fillId="63" borderId="50" applyNumberFormat="0" applyFont="0" applyAlignment="0" applyProtection="0"/>
    <xf numFmtId="170" fontId="14" fillId="5" borderId="53">
      <alignment horizontal="right" vertical="center"/>
    </xf>
    <xf numFmtId="0" fontId="12" fillId="63" borderId="50" applyNumberFormat="0" applyFont="0" applyAlignment="0" applyProtection="0"/>
    <xf numFmtId="164" fontId="14" fillId="5" borderId="53">
      <alignment horizontal="right" vertical="center"/>
    </xf>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48" fillId="45" borderId="49" applyNumberFormat="0" applyAlignment="0" applyProtection="0"/>
    <xf numFmtId="0" fontId="38" fillId="59" borderId="49" applyNumberFormat="0" applyAlignment="0" applyProtection="0"/>
    <xf numFmtId="0" fontId="53" fillId="59" borderId="51" applyNumberFormat="0" applyAlignment="0" applyProtection="0"/>
    <xf numFmtId="0" fontId="12" fillId="0" borderId="53">
      <alignment vertical="center"/>
    </xf>
    <xf numFmtId="0" fontId="12" fillId="0" borderId="53">
      <alignment vertical="center"/>
    </xf>
    <xf numFmtId="0" fontId="53" fillId="59" borderId="51" applyNumberFormat="0" applyAlignment="0" applyProtection="0"/>
    <xf numFmtId="0" fontId="55" fillId="0" borderId="52" applyNumberFormat="0" applyFill="0" applyAlignment="0" applyProtection="0"/>
    <xf numFmtId="0" fontId="53" fillId="59" borderId="51" applyNumberFormat="0" applyAlignment="0" applyProtection="0"/>
    <xf numFmtId="0" fontId="55" fillId="0" borderId="52" applyNumberFormat="0" applyFill="0" applyAlignment="0" applyProtection="0"/>
    <xf numFmtId="0" fontId="12" fillId="0" borderId="53">
      <alignment vertical="center"/>
    </xf>
    <xf numFmtId="0" fontId="53" fillId="59" borderId="51" applyNumberFormat="0" applyAlignment="0" applyProtection="0"/>
    <xf numFmtId="0" fontId="12" fillId="0" borderId="53">
      <alignment vertical="center"/>
    </xf>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55" fillId="0" borderId="52" applyNumberFormat="0" applyFill="0" applyAlignment="0" applyProtection="0"/>
    <xf numFmtId="170" fontId="12" fillId="0" borderId="53">
      <alignment vertical="center"/>
    </xf>
    <xf numFmtId="0" fontId="38" fillId="59" borderId="49" applyNumberFormat="0" applyAlignment="0" applyProtection="0"/>
    <xf numFmtId="170"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170" fontId="12" fillId="0" borderId="53">
      <alignment vertical="center"/>
    </xf>
    <xf numFmtId="170" fontId="12" fillId="0" borderId="53">
      <alignment vertical="center"/>
    </xf>
    <xf numFmtId="0" fontId="48" fillId="45" borderId="49" applyNumberFormat="0" applyAlignment="0" applyProtection="0"/>
    <xf numFmtId="0" fontId="48" fillId="45" borderId="49" applyNumberFormat="0" applyAlignment="0" applyProtection="0"/>
    <xf numFmtId="0" fontId="12" fillId="0" borderId="53">
      <alignment vertical="center"/>
    </xf>
    <xf numFmtId="0" fontId="12" fillId="0" borderId="53">
      <alignment vertical="center"/>
    </xf>
    <xf numFmtId="0" fontId="48" fillId="45" borderId="49" applyNumberFormat="0" applyAlignment="0" applyProtection="0"/>
    <xf numFmtId="164" fontId="14" fillId="5" borderId="53">
      <alignment horizontal="right" vertical="center"/>
    </xf>
    <xf numFmtId="0" fontId="12" fillId="63" borderId="50" applyNumberFormat="0" applyFont="0" applyAlignment="0" applyProtection="0"/>
    <xf numFmtId="0" fontId="55" fillId="0" borderId="52" applyNumberFormat="0" applyFill="0" applyAlignment="0" applyProtection="0"/>
    <xf numFmtId="0" fontId="12" fillId="0" borderId="53">
      <alignment vertical="center"/>
    </xf>
    <xf numFmtId="0" fontId="55" fillId="0" borderId="52" applyNumberFormat="0" applyFill="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170" fontId="14" fillId="5" borderId="53">
      <alignment horizontal="right" vertical="center"/>
    </xf>
    <xf numFmtId="0" fontId="38" fillId="59" borderId="49" applyNumberFormat="0" applyAlignment="0" applyProtection="0"/>
    <xf numFmtId="0" fontId="12" fillId="0" borderId="53">
      <alignment vertical="center"/>
    </xf>
    <xf numFmtId="164" fontId="14" fillId="5" borderId="53">
      <alignment horizontal="right" vertical="center"/>
    </xf>
    <xf numFmtId="170" fontId="14" fillId="5" borderId="53">
      <alignment horizontal="right" vertical="center"/>
    </xf>
    <xf numFmtId="0" fontId="38" fillId="59" borderId="49" applyNumberFormat="0" applyAlignment="0" applyProtection="0"/>
    <xf numFmtId="0" fontId="12" fillId="0" borderId="53">
      <alignment vertical="center"/>
    </xf>
    <xf numFmtId="0" fontId="38" fillId="59" borderId="49" applyNumberFormat="0" applyAlignment="0" applyProtection="0"/>
    <xf numFmtId="164" fontId="14" fillId="5" borderId="53">
      <alignment horizontal="right" vertical="center"/>
    </xf>
    <xf numFmtId="0" fontId="53" fillId="59" borderId="51" applyNumberFormat="0" applyAlignment="0" applyProtection="0"/>
    <xf numFmtId="170" fontId="12" fillId="0" borderId="53">
      <alignment vertical="center"/>
    </xf>
    <xf numFmtId="0" fontId="12" fillId="63" borderId="50" applyNumberFormat="0" applyFont="0" applyAlignment="0" applyProtection="0"/>
    <xf numFmtId="0" fontId="12" fillId="63" borderId="50" applyNumberFormat="0" applyFont="0" applyAlignment="0" applyProtection="0"/>
    <xf numFmtId="0" fontId="55" fillId="0" borderId="52" applyNumberFormat="0" applyFill="0" applyAlignment="0" applyProtection="0"/>
    <xf numFmtId="0" fontId="12" fillId="0" borderId="53">
      <alignment vertical="center"/>
    </xf>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164" fontId="14" fillId="5" borderId="53">
      <alignment horizontal="right" vertical="center"/>
    </xf>
    <xf numFmtId="170" fontId="12" fillId="0" borderId="53">
      <alignmen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0" fontId="14" fillId="5" borderId="53">
      <alignment horizontal="righ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170" fontId="12" fillId="0" borderId="53">
      <alignment vertical="center"/>
    </xf>
    <xf numFmtId="0" fontId="12" fillId="0" borderId="53">
      <alignment vertical="center"/>
    </xf>
    <xf numFmtId="170" fontId="12" fillId="0" borderId="53">
      <alignment vertical="center"/>
    </xf>
    <xf numFmtId="164" fontId="14" fillId="5" borderId="53">
      <alignment horizontal="right" vertical="center"/>
    </xf>
    <xf numFmtId="170" fontId="14" fillId="5" borderId="53">
      <alignment horizontal="right" vertical="center"/>
    </xf>
    <xf numFmtId="170" fontId="14" fillId="5" borderId="53">
      <alignment horizontal="right" vertical="center"/>
    </xf>
    <xf numFmtId="170" fontId="14" fillId="5" borderId="53">
      <alignment horizontal="right" vertical="center"/>
    </xf>
    <xf numFmtId="164" fontId="14" fillId="5" borderId="53">
      <alignment horizontal="right" vertical="center"/>
    </xf>
    <xf numFmtId="0" fontId="48" fillId="45" borderId="49" applyNumberFormat="0" applyAlignment="0" applyProtection="0"/>
    <xf numFmtId="0" fontId="48" fillId="45" borderId="49" applyNumberFormat="0" applyAlignment="0" applyProtection="0"/>
    <xf numFmtId="0" fontId="38" fillId="59" borderId="49" applyNumberFormat="0" applyAlignment="0" applyProtection="0"/>
    <xf numFmtId="170" fontId="12" fillId="0" borderId="53">
      <alignmen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170" fontId="12" fillId="0" borderId="53">
      <alignment vertical="center"/>
    </xf>
    <xf numFmtId="0" fontId="12" fillId="0" borderId="53">
      <alignment vertical="center"/>
    </xf>
    <xf numFmtId="164" fontId="14" fillId="5" borderId="53">
      <alignment horizontal="righ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0" fontId="14" fillId="5" borderId="53">
      <alignment horizontal="right" vertical="center"/>
    </xf>
    <xf numFmtId="170" fontId="14" fillId="5" borderId="53">
      <alignment horizontal="right" vertical="center"/>
    </xf>
    <xf numFmtId="164" fontId="14" fillId="5" borderId="53">
      <alignment horizontal="right" vertical="center"/>
    </xf>
    <xf numFmtId="170" fontId="12" fillId="0" borderId="53">
      <alignment vertical="center"/>
    </xf>
    <xf numFmtId="0" fontId="12" fillId="0" borderId="53">
      <alignmen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48" fillId="45" borderId="55" applyNumberFormat="0" applyAlignment="0" applyProtection="0"/>
    <xf numFmtId="0" fontId="53" fillId="59" borderId="57" applyNumberFormat="0" applyAlignment="0" applyProtection="0"/>
    <xf numFmtId="170" fontId="12" fillId="0" borderId="59">
      <alignment vertical="center"/>
    </xf>
    <xf numFmtId="164" fontId="14" fillId="5" borderId="59">
      <alignment horizontal="right" vertical="center"/>
    </xf>
    <xf numFmtId="0" fontId="53" fillId="59" borderId="57" applyNumberFormat="0" applyAlignment="0" applyProtection="0"/>
    <xf numFmtId="0" fontId="12" fillId="63" borderId="56" applyNumberFormat="0" applyFont="0" applyAlignment="0" applyProtection="0"/>
    <xf numFmtId="164" fontId="14" fillId="5" borderId="59">
      <alignment horizontal="right" vertical="center"/>
    </xf>
    <xf numFmtId="164" fontId="14" fillId="5" borderId="59">
      <alignment horizontal="right" vertical="center"/>
    </xf>
    <xf numFmtId="0" fontId="53" fillId="59" borderId="57" applyNumberFormat="0" applyAlignment="0" applyProtection="0"/>
    <xf numFmtId="0" fontId="12" fillId="0" borderId="59">
      <alignment vertical="center"/>
    </xf>
    <xf numFmtId="164" fontId="14" fillId="5" borderId="59">
      <alignment horizontal="right" vertical="center"/>
    </xf>
    <xf numFmtId="0" fontId="38" fillId="59" borderId="55" applyNumberFormat="0" applyAlignment="0" applyProtection="0"/>
    <xf numFmtId="0" fontId="12" fillId="63" borderId="56" applyNumberFormat="0" applyFont="0" applyAlignment="0" applyProtection="0"/>
    <xf numFmtId="170" fontId="12" fillId="0" borderId="59">
      <alignment vertical="center"/>
    </xf>
    <xf numFmtId="0" fontId="12" fillId="0" borderId="59">
      <alignment vertical="center"/>
    </xf>
    <xf numFmtId="0" fontId="38" fillId="59" borderId="55" applyNumberFormat="0" applyAlignment="0" applyProtection="0"/>
    <xf numFmtId="0" fontId="12" fillId="0" borderId="59">
      <alignment vertical="center"/>
    </xf>
    <xf numFmtId="0" fontId="12" fillId="0" borderId="59">
      <alignment vertical="center"/>
    </xf>
    <xf numFmtId="0" fontId="38" fillId="59" borderId="55" applyNumberFormat="0" applyAlignment="0" applyProtection="0"/>
    <xf numFmtId="0" fontId="48" fillId="45" borderId="55" applyNumberFormat="0" applyAlignment="0" applyProtection="0"/>
    <xf numFmtId="170" fontId="14" fillId="5" borderId="59">
      <alignment horizontal="right" vertical="center"/>
    </xf>
    <xf numFmtId="0" fontId="12" fillId="63" borderId="56" applyNumberFormat="0" applyFont="0" applyAlignment="0" applyProtection="0"/>
    <xf numFmtId="0" fontId="12" fillId="63" borderId="56" applyNumberFormat="0" applyFont="0" applyAlignment="0" applyProtection="0"/>
    <xf numFmtId="170" fontId="14" fillId="5" borderId="59">
      <alignment horizontal="right" vertical="center"/>
    </xf>
    <xf numFmtId="0" fontId="38" fillId="59" borderId="55" applyNumberFormat="0" applyAlignment="0" applyProtection="0"/>
    <xf numFmtId="0" fontId="38" fillId="59" borderId="55" applyNumberFormat="0" applyAlignment="0" applyProtection="0"/>
    <xf numFmtId="170" fontId="12" fillId="0" borderId="59">
      <alignment vertical="center"/>
    </xf>
    <xf numFmtId="0" fontId="38" fillId="59" borderId="55" applyNumberFormat="0" applyAlignment="0" applyProtection="0"/>
    <xf numFmtId="164" fontId="14" fillId="5" borderId="59">
      <alignment horizontal="right" vertical="center"/>
    </xf>
    <xf numFmtId="0" fontId="48" fillId="45" borderId="55" applyNumberFormat="0" applyAlignment="0" applyProtection="0"/>
    <xf numFmtId="164" fontId="14" fillId="5" borderId="59">
      <alignment horizontal="right" vertical="center"/>
    </xf>
    <xf numFmtId="170" fontId="14" fillId="5" borderId="59">
      <alignment horizontal="right" vertical="center"/>
    </xf>
    <xf numFmtId="0" fontId="55" fillId="0" borderId="58" applyNumberFormat="0" applyFill="0" applyAlignment="0" applyProtection="0"/>
    <xf numFmtId="0" fontId="12" fillId="63" borderId="56" applyNumberFormat="0" applyFont="0" applyAlignment="0" applyProtection="0"/>
    <xf numFmtId="0" fontId="38" fillId="59" borderId="55" applyNumberFormat="0" applyAlignment="0" applyProtection="0"/>
    <xf numFmtId="0" fontId="53" fillId="59" borderId="57" applyNumberFormat="0" applyAlignment="0" applyProtection="0"/>
    <xf numFmtId="170" fontId="12" fillId="0" borderId="59">
      <alignment vertical="center"/>
    </xf>
    <xf numFmtId="0" fontId="12" fillId="63" borderId="56" applyNumberFormat="0" applyFont="0" applyAlignment="0" applyProtection="0"/>
    <xf numFmtId="0" fontId="12" fillId="0" borderId="59">
      <alignment vertical="center"/>
    </xf>
    <xf numFmtId="0" fontId="48" fillId="45"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55" fillId="0" borderId="58" applyNumberFormat="0" applyFill="0" applyAlignment="0" applyProtection="0"/>
    <xf numFmtId="0" fontId="55" fillId="0" borderId="58" applyNumberFormat="0" applyFill="0" applyAlignment="0" applyProtection="0"/>
    <xf numFmtId="0" fontId="48" fillId="45" borderId="55" applyNumberFormat="0" applyAlignment="0" applyProtection="0"/>
    <xf numFmtId="164" fontId="14" fillId="5" borderId="59">
      <alignment horizontal="right" vertical="center"/>
    </xf>
    <xf numFmtId="0" fontId="53" fillId="59" borderId="57" applyNumberFormat="0" applyAlignment="0" applyProtection="0"/>
    <xf numFmtId="0" fontId="38" fillId="59" borderId="55" applyNumberFormat="0" applyAlignment="0" applyProtection="0"/>
    <xf numFmtId="0" fontId="48" fillId="45" borderId="55" applyNumberFormat="0" applyAlignment="0" applyProtection="0"/>
    <xf numFmtId="0" fontId="12" fillId="0" borderId="59">
      <alignment vertical="center"/>
    </xf>
    <xf numFmtId="0" fontId="53" fillId="59" borderId="57" applyNumberFormat="0" applyAlignment="0" applyProtection="0"/>
    <xf numFmtId="0" fontId="38" fillId="59" borderId="55" applyNumberFormat="0" applyAlignment="0" applyProtection="0"/>
    <xf numFmtId="170" fontId="12" fillId="0" borderId="59">
      <alignment vertical="center"/>
    </xf>
    <xf numFmtId="164" fontId="14" fillId="5" borderId="59">
      <alignment horizontal="right" vertical="center"/>
    </xf>
    <xf numFmtId="164" fontId="14" fillId="5" borderId="59">
      <alignment horizontal="right" vertical="center"/>
    </xf>
    <xf numFmtId="0" fontId="12" fillId="63" borderId="56" applyNumberFormat="0" applyFont="0" applyAlignment="0" applyProtection="0"/>
    <xf numFmtId="170" fontId="14" fillId="5" borderId="59">
      <alignment horizontal="right" vertical="center"/>
    </xf>
    <xf numFmtId="0" fontId="38" fillId="59" borderId="55" applyNumberFormat="0" applyAlignment="0" applyProtection="0"/>
    <xf numFmtId="0" fontId="12" fillId="63" borderId="56" applyNumberFormat="0" applyFont="0" applyAlignment="0" applyProtection="0"/>
    <xf numFmtId="0" fontId="53" fillId="59" borderId="57" applyNumberFormat="0" applyAlignment="0" applyProtection="0"/>
    <xf numFmtId="170" fontId="12" fillId="0" borderId="59">
      <alignment vertical="center"/>
    </xf>
    <xf numFmtId="0" fontId="12" fillId="0" borderId="59">
      <alignment vertical="center"/>
    </xf>
    <xf numFmtId="0" fontId="53" fillId="59" borderId="57" applyNumberFormat="0" applyAlignment="0" applyProtection="0"/>
    <xf numFmtId="170" fontId="14" fillId="5" borderId="59">
      <alignment horizontal="right" vertical="center"/>
    </xf>
    <xf numFmtId="170" fontId="14" fillId="5" borderId="59">
      <alignment horizontal="right" vertical="center"/>
    </xf>
    <xf numFmtId="170" fontId="14" fillId="5" borderId="59">
      <alignment horizontal="right" vertical="center"/>
    </xf>
    <xf numFmtId="170" fontId="14" fillId="5" borderId="59">
      <alignment horizontal="right" vertical="center"/>
    </xf>
    <xf numFmtId="0" fontId="12" fillId="0" borderId="59">
      <alignment vertical="center"/>
    </xf>
    <xf numFmtId="0" fontId="12" fillId="63" borderId="56" applyNumberFormat="0" applyFont="0" applyAlignment="0" applyProtection="0"/>
    <xf numFmtId="164" fontId="14" fillId="5" borderId="59">
      <alignment horizontal="right" vertical="center"/>
    </xf>
    <xf numFmtId="0" fontId="38" fillId="59" borderId="55" applyNumberFormat="0" applyAlignment="0" applyProtection="0"/>
    <xf numFmtId="164" fontId="14" fillId="5" borderId="59">
      <alignment horizontal="right" vertical="center"/>
    </xf>
    <xf numFmtId="0" fontId="12" fillId="0" borderId="59">
      <alignment vertical="center"/>
    </xf>
    <xf numFmtId="164" fontId="14" fillId="5" borderId="59">
      <alignment horizontal="right" vertical="center"/>
    </xf>
    <xf numFmtId="0" fontId="12" fillId="0" borderId="59">
      <alignment vertical="center"/>
    </xf>
    <xf numFmtId="0" fontId="48" fillId="45" borderId="55" applyNumberFormat="0" applyAlignment="0" applyProtection="0"/>
    <xf numFmtId="170" fontId="14" fillId="5" borderId="59">
      <alignment horizontal="right" vertical="center"/>
    </xf>
    <xf numFmtId="0" fontId="55" fillId="0" borderId="58" applyNumberFormat="0" applyFill="0" applyAlignment="0" applyProtection="0"/>
    <xf numFmtId="0" fontId="55" fillId="0" borderId="58" applyNumberFormat="0" applyFill="0" applyAlignment="0" applyProtection="0"/>
    <xf numFmtId="170" fontId="12" fillId="0" borderId="59">
      <alignment vertical="center"/>
    </xf>
    <xf numFmtId="0" fontId="12" fillId="0" borderId="59">
      <alignment vertical="center"/>
    </xf>
    <xf numFmtId="164" fontId="14" fillId="5" borderId="59">
      <alignment horizontal="right" vertical="center"/>
    </xf>
    <xf numFmtId="0" fontId="12" fillId="0" borderId="59">
      <alignment vertical="center"/>
    </xf>
    <xf numFmtId="0" fontId="55" fillId="0" borderId="58" applyNumberFormat="0" applyFill="0" applyAlignment="0" applyProtection="0"/>
    <xf numFmtId="164" fontId="14" fillId="5" borderId="59">
      <alignment horizontal="right" vertical="center"/>
    </xf>
    <xf numFmtId="164" fontId="14" fillId="5" borderId="59">
      <alignment horizontal="right" vertical="center"/>
    </xf>
    <xf numFmtId="0" fontId="12" fillId="63" borderId="56" applyNumberFormat="0" applyFont="0" applyAlignment="0" applyProtection="0"/>
    <xf numFmtId="0" fontId="48" fillId="45" borderId="55" applyNumberFormat="0" applyAlignment="0" applyProtection="0"/>
    <xf numFmtId="0" fontId="12" fillId="0" borderId="59">
      <alignment vertical="center"/>
    </xf>
    <xf numFmtId="0" fontId="38" fillId="59" borderId="55" applyNumberFormat="0" applyAlignment="0" applyProtection="0"/>
    <xf numFmtId="170" fontId="12" fillId="0" borderId="59">
      <alignment vertical="center"/>
    </xf>
    <xf numFmtId="0" fontId="12" fillId="0" borderId="59">
      <alignment vertical="center"/>
    </xf>
    <xf numFmtId="0" fontId="12" fillId="63" borderId="56" applyNumberFormat="0" applyFont="0" applyAlignment="0" applyProtection="0"/>
    <xf numFmtId="0" fontId="48" fillId="45" borderId="55" applyNumberFormat="0" applyAlignment="0" applyProtection="0"/>
    <xf numFmtId="0" fontId="12" fillId="63" borderId="56" applyNumberFormat="0" applyFont="0" applyAlignment="0" applyProtection="0"/>
    <xf numFmtId="0" fontId="55" fillId="0" borderId="58" applyNumberFormat="0" applyFill="0" applyAlignment="0" applyProtection="0"/>
    <xf numFmtId="0" fontId="38" fillId="59" borderId="55" applyNumberFormat="0" applyAlignment="0" applyProtection="0"/>
    <xf numFmtId="164" fontId="14" fillId="5" borderId="59">
      <alignment horizontal="right" vertical="center"/>
    </xf>
    <xf numFmtId="170" fontId="12" fillId="0" borderId="59">
      <alignment vertical="center"/>
    </xf>
    <xf numFmtId="0" fontId="12" fillId="0" borderId="59">
      <alignment vertical="center"/>
    </xf>
    <xf numFmtId="0" fontId="38" fillId="59" borderId="55" applyNumberFormat="0" applyAlignment="0" applyProtection="0"/>
    <xf numFmtId="170" fontId="14" fillId="5" borderId="59">
      <alignment horizontal="right" vertical="center"/>
    </xf>
    <xf numFmtId="0" fontId="38" fillId="59" borderId="55" applyNumberFormat="0" applyAlignment="0" applyProtection="0"/>
    <xf numFmtId="0" fontId="12" fillId="63" borderId="56" applyNumberFormat="0" applyFont="0" applyAlignment="0" applyProtection="0"/>
    <xf numFmtId="0" fontId="48" fillId="45" borderId="55" applyNumberFormat="0" applyAlignment="0" applyProtection="0"/>
    <xf numFmtId="0" fontId="38" fillId="59" borderId="55" applyNumberFormat="0" applyAlignment="0" applyProtection="0"/>
    <xf numFmtId="0" fontId="12" fillId="0" borderId="59">
      <alignment vertical="center"/>
    </xf>
    <xf numFmtId="0" fontId="12" fillId="0" borderId="59">
      <alignment vertical="center"/>
    </xf>
    <xf numFmtId="170" fontId="12" fillId="0" borderId="59">
      <alignment vertical="center"/>
    </xf>
    <xf numFmtId="170" fontId="14" fillId="5" borderId="59">
      <alignment horizontal="right" vertical="center"/>
    </xf>
    <xf numFmtId="164" fontId="14" fillId="5" borderId="64">
      <alignment horizontal="right" vertical="center"/>
    </xf>
    <xf numFmtId="0" fontId="55" fillId="0" borderId="63" applyNumberFormat="0" applyFill="0" applyAlignment="0" applyProtection="0"/>
    <xf numFmtId="0" fontId="53" fillId="59" borderId="57" applyNumberFormat="0" applyAlignment="0" applyProtection="0"/>
    <xf numFmtId="0" fontId="12" fillId="63" borderId="61" applyNumberFormat="0" applyFont="0" applyAlignment="0" applyProtection="0"/>
    <xf numFmtId="0" fontId="38" fillId="59" borderId="55" applyNumberFormat="0" applyAlignment="0" applyProtection="0"/>
    <xf numFmtId="0" fontId="12" fillId="63" borderId="56" applyNumberFormat="0" applyFont="0" applyAlignment="0" applyProtection="0"/>
    <xf numFmtId="0" fontId="12" fillId="0" borderId="59">
      <alignment vertical="center"/>
    </xf>
    <xf numFmtId="0" fontId="55" fillId="0" borderId="58" applyNumberFormat="0" applyFill="0" applyAlignment="0" applyProtection="0"/>
    <xf numFmtId="0" fontId="38" fillId="59" borderId="55" applyNumberFormat="0" applyAlignment="0" applyProtection="0"/>
    <xf numFmtId="0" fontId="48" fillId="45" borderId="55" applyNumberFormat="0" applyAlignment="0" applyProtection="0"/>
    <xf numFmtId="0" fontId="55" fillId="0" borderId="58" applyNumberFormat="0" applyFill="0" applyAlignment="0" applyProtection="0"/>
    <xf numFmtId="0" fontId="48" fillId="45" borderId="55" applyNumberFormat="0" applyAlignment="0" applyProtection="0"/>
    <xf numFmtId="0" fontId="12" fillId="63" borderId="56" applyNumberFormat="0" applyFont="0" applyAlignment="0" applyProtection="0"/>
    <xf numFmtId="0" fontId="55" fillId="0" borderId="58" applyNumberFormat="0" applyFill="0" applyAlignment="0" applyProtection="0"/>
    <xf numFmtId="0" fontId="12" fillId="0" borderId="59">
      <alignment vertical="center"/>
    </xf>
    <xf numFmtId="170" fontId="12" fillId="0" borderId="59">
      <alignment vertical="center"/>
    </xf>
    <xf numFmtId="0" fontId="48" fillId="45" borderId="55" applyNumberFormat="0" applyAlignment="0" applyProtection="0"/>
    <xf numFmtId="0" fontId="12" fillId="63" borderId="56" applyNumberFormat="0" applyFont="0" applyAlignment="0" applyProtection="0"/>
    <xf numFmtId="0" fontId="53" fillId="59" borderId="57" applyNumberFormat="0" applyAlignment="0" applyProtection="0"/>
    <xf numFmtId="0" fontId="53" fillId="59" borderId="62" applyNumberFormat="0" applyAlignment="0" applyProtection="0"/>
    <xf numFmtId="0" fontId="55" fillId="0" borderId="58" applyNumberFormat="0" applyFill="0" applyAlignment="0" applyProtection="0"/>
    <xf numFmtId="170" fontId="14" fillId="5" borderId="59">
      <alignment horizontal="right" vertical="center"/>
    </xf>
    <xf numFmtId="0" fontId="48" fillId="45" borderId="55" applyNumberFormat="0" applyAlignment="0" applyProtection="0"/>
    <xf numFmtId="0" fontId="38" fillId="59" borderId="55" applyNumberFormat="0" applyAlignment="0" applyProtection="0"/>
    <xf numFmtId="0" fontId="55" fillId="0" borderId="58" applyNumberFormat="0" applyFill="0" applyAlignment="0" applyProtection="0"/>
    <xf numFmtId="0" fontId="12" fillId="63" borderId="56" applyNumberFormat="0" applyFont="0" applyAlignment="0" applyProtection="0"/>
    <xf numFmtId="0" fontId="12" fillId="0" borderId="59">
      <alignment vertical="center"/>
    </xf>
    <xf numFmtId="0" fontId="55" fillId="0" borderId="58" applyNumberFormat="0" applyFill="0" applyAlignment="0" applyProtection="0"/>
    <xf numFmtId="0" fontId="55" fillId="0" borderId="58" applyNumberFormat="0" applyFill="0" applyAlignment="0" applyProtection="0"/>
    <xf numFmtId="164" fontId="14" fillId="5" borderId="59">
      <alignment horizontal="right" vertical="center"/>
    </xf>
    <xf numFmtId="0" fontId="48" fillId="45"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164" fontId="14" fillId="5" borderId="59">
      <alignment horizontal="right" vertical="center"/>
    </xf>
    <xf numFmtId="0" fontId="53" fillId="59" borderId="57" applyNumberFormat="0" applyAlignment="0" applyProtection="0"/>
    <xf numFmtId="0" fontId="12" fillId="0" borderId="59">
      <alignment vertical="center"/>
    </xf>
    <xf numFmtId="0" fontId="12" fillId="63" borderId="56" applyNumberFormat="0" applyFont="0" applyAlignment="0" applyProtection="0"/>
    <xf numFmtId="0" fontId="53" fillId="59" borderId="57" applyNumberFormat="0" applyAlignment="0" applyProtection="0"/>
    <xf numFmtId="0" fontId="12" fillId="63" borderId="56" applyNumberFormat="0" applyFont="0" applyAlignment="0" applyProtection="0"/>
    <xf numFmtId="164" fontId="14" fillId="5" borderId="59">
      <alignment horizontal="right" vertical="center"/>
    </xf>
    <xf numFmtId="0" fontId="38" fillId="59" borderId="55" applyNumberFormat="0" applyAlignment="0" applyProtection="0"/>
    <xf numFmtId="170" fontId="14" fillId="5" borderId="59">
      <alignment horizontal="right" vertical="center"/>
    </xf>
    <xf numFmtId="164" fontId="14" fillId="5" borderId="59">
      <alignment horizontal="right" vertical="center"/>
    </xf>
    <xf numFmtId="0" fontId="12" fillId="63" borderId="56" applyNumberFormat="0" applyFont="0" applyAlignment="0" applyProtection="0"/>
    <xf numFmtId="164" fontId="14" fillId="5" borderId="59">
      <alignment horizontal="right" vertical="center"/>
    </xf>
    <xf numFmtId="0" fontId="53" fillId="59" borderId="57" applyNumberFormat="0" applyAlignment="0" applyProtection="0"/>
    <xf numFmtId="0" fontId="38" fillId="59" borderId="55" applyNumberFormat="0" applyAlignment="0" applyProtection="0"/>
    <xf numFmtId="0" fontId="38" fillId="59" borderId="55" applyNumberFormat="0" applyAlignment="0" applyProtection="0"/>
    <xf numFmtId="164" fontId="14" fillId="5" borderId="59">
      <alignment horizontal="right" vertical="center"/>
    </xf>
    <xf numFmtId="0" fontId="48" fillId="45" borderId="55" applyNumberFormat="0" applyAlignment="0" applyProtection="0"/>
    <xf numFmtId="164" fontId="14" fillId="5" borderId="59">
      <alignment horizontal="right" vertical="center"/>
    </xf>
    <xf numFmtId="0" fontId="12" fillId="0" borderId="59">
      <alignment vertical="center"/>
    </xf>
    <xf numFmtId="0" fontId="12" fillId="0" borderId="59">
      <alignment vertical="center"/>
    </xf>
    <xf numFmtId="0" fontId="38" fillId="59" borderId="60" applyNumberFormat="0" applyAlignment="0" applyProtection="0"/>
    <xf numFmtId="0" fontId="48" fillId="45" borderId="55" applyNumberFormat="0" applyAlignment="0" applyProtection="0"/>
    <xf numFmtId="0" fontId="38" fillId="59" borderId="55" applyNumberFormat="0" applyAlignment="0" applyProtection="0"/>
    <xf numFmtId="0" fontId="55" fillId="0" borderId="58" applyNumberFormat="0" applyFill="0" applyAlignment="0" applyProtection="0"/>
    <xf numFmtId="0" fontId="12" fillId="63" borderId="56" applyNumberFormat="0" applyFont="0" applyAlignment="0" applyProtection="0"/>
    <xf numFmtId="170" fontId="12" fillId="0" borderId="59">
      <alignment vertical="center"/>
    </xf>
    <xf numFmtId="0" fontId="55" fillId="0" borderId="58" applyNumberFormat="0" applyFill="0" applyAlignment="0" applyProtection="0"/>
    <xf numFmtId="0" fontId="53" fillId="59" borderId="57" applyNumberFormat="0" applyAlignment="0" applyProtection="0"/>
    <xf numFmtId="164" fontId="14" fillId="5" borderId="59">
      <alignment horizontal="right" vertical="center"/>
    </xf>
    <xf numFmtId="170" fontId="12" fillId="0" borderId="59">
      <alignment vertical="center"/>
    </xf>
    <xf numFmtId="0" fontId="53" fillId="59" borderId="57" applyNumberFormat="0" applyAlignment="0" applyProtection="0"/>
    <xf numFmtId="0" fontId="12" fillId="63" borderId="56" applyNumberFormat="0" applyFont="0" applyAlignment="0" applyProtection="0"/>
    <xf numFmtId="0" fontId="12" fillId="63" borderId="56" applyNumberFormat="0" applyFont="0" applyAlignment="0" applyProtection="0"/>
    <xf numFmtId="0" fontId="48" fillId="45" borderId="55" applyNumberFormat="0" applyAlignment="0" applyProtection="0"/>
    <xf numFmtId="0" fontId="38" fillId="59" borderId="55" applyNumberFormat="0" applyAlignment="0" applyProtection="0"/>
    <xf numFmtId="170" fontId="14" fillId="5" borderId="59">
      <alignment horizontal="right" vertical="center"/>
    </xf>
    <xf numFmtId="170" fontId="12" fillId="0" borderId="59">
      <alignment vertical="center"/>
    </xf>
    <xf numFmtId="164" fontId="14" fillId="5" borderId="59">
      <alignment horizontal="right" vertical="center"/>
    </xf>
    <xf numFmtId="0" fontId="48" fillId="45" borderId="55" applyNumberFormat="0" applyAlignment="0" applyProtection="0"/>
    <xf numFmtId="0" fontId="55" fillId="0" borderId="63" applyNumberFormat="0" applyFill="0" applyAlignment="0" applyProtection="0"/>
    <xf numFmtId="0" fontId="38" fillId="59" borderId="55" applyNumberFormat="0" applyAlignment="0" applyProtection="0"/>
    <xf numFmtId="0" fontId="12" fillId="0" borderId="59">
      <alignment vertical="center"/>
    </xf>
    <xf numFmtId="0" fontId="48" fillId="45" borderId="55" applyNumberFormat="0" applyAlignment="0" applyProtection="0"/>
    <xf numFmtId="0" fontId="12" fillId="0" borderId="59">
      <alignment vertical="center"/>
    </xf>
    <xf numFmtId="164" fontId="14" fillId="5" borderId="59">
      <alignment horizontal="right" vertical="center"/>
    </xf>
    <xf numFmtId="164" fontId="14" fillId="5" borderId="59">
      <alignment horizontal="right" vertical="center"/>
    </xf>
    <xf numFmtId="0" fontId="12" fillId="63" borderId="56" applyNumberFormat="0" applyFont="0" applyAlignment="0" applyProtection="0"/>
    <xf numFmtId="170" fontId="12" fillId="0" borderId="59">
      <alignment vertical="center"/>
    </xf>
    <xf numFmtId="0" fontId="48" fillId="45" borderId="55" applyNumberFormat="0" applyAlignment="0" applyProtection="0"/>
    <xf numFmtId="0" fontId="48" fillId="45" borderId="55" applyNumberFormat="0" applyAlignment="0" applyProtection="0"/>
    <xf numFmtId="0" fontId="12" fillId="0" borderId="59">
      <alignment vertical="center"/>
    </xf>
    <xf numFmtId="0" fontId="48" fillId="45" borderId="55" applyNumberFormat="0" applyAlignment="0" applyProtection="0"/>
    <xf numFmtId="0" fontId="53" fillId="59" borderId="57" applyNumberFormat="0" applyAlignment="0" applyProtection="0"/>
    <xf numFmtId="0" fontId="48" fillId="45" borderId="55" applyNumberFormat="0" applyAlignment="0" applyProtection="0"/>
    <xf numFmtId="0" fontId="48" fillId="45" borderId="55" applyNumberFormat="0" applyAlignment="0" applyProtection="0"/>
    <xf numFmtId="0" fontId="12" fillId="0" borderId="59">
      <alignment vertical="center"/>
    </xf>
    <xf numFmtId="0" fontId="48" fillId="45" borderId="55" applyNumberFormat="0" applyAlignment="0" applyProtection="0"/>
    <xf numFmtId="0" fontId="48" fillId="45" borderId="55" applyNumberFormat="0" applyAlignment="0" applyProtection="0"/>
    <xf numFmtId="0" fontId="55" fillId="0" borderId="58" applyNumberFormat="0" applyFill="0" applyAlignment="0" applyProtection="0"/>
    <xf numFmtId="0" fontId="48" fillId="45" borderId="55" applyNumberFormat="0" applyAlignment="0" applyProtection="0"/>
    <xf numFmtId="0" fontId="12" fillId="63" borderId="56" applyNumberFormat="0" applyFont="0" applyAlignment="0" applyProtection="0"/>
    <xf numFmtId="0" fontId="55" fillId="0" borderId="58" applyNumberFormat="0" applyFill="0" applyAlignment="0" applyProtection="0"/>
    <xf numFmtId="0" fontId="12" fillId="0" borderId="59">
      <alignment vertical="center"/>
    </xf>
    <xf numFmtId="0" fontId="53" fillId="59" borderId="57" applyNumberFormat="0" applyAlignment="0" applyProtection="0"/>
    <xf numFmtId="0" fontId="12" fillId="0" borderId="59">
      <alignment vertical="center"/>
    </xf>
    <xf numFmtId="0" fontId="48" fillId="45" borderId="55" applyNumberFormat="0" applyAlignment="0" applyProtection="0"/>
    <xf numFmtId="164" fontId="14" fillId="5" borderId="59">
      <alignment horizontal="right" vertical="center"/>
    </xf>
    <xf numFmtId="170" fontId="12" fillId="0" borderId="59">
      <alignment vertical="center"/>
    </xf>
    <xf numFmtId="164" fontId="14" fillId="5" borderId="59">
      <alignment horizontal="right" vertical="center"/>
    </xf>
    <xf numFmtId="0" fontId="55" fillId="0" borderId="58" applyNumberFormat="0" applyFill="0" applyAlignment="0" applyProtection="0"/>
    <xf numFmtId="164" fontId="14" fillId="5" borderId="59">
      <alignment horizontal="right" vertical="center"/>
    </xf>
    <xf numFmtId="164" fontId="14" fillId="5" borderId="59">
      <alignment horizontal="right" vertical="center"/>
    </xf>
    <xf numFmtId="170" fontId="12" fillId="0" borderId="59">
      <alignment vertical="center"/>
    </xf>
    <xf numFmtId="164" fontId="14" fillId="5" borderId="59">
      <alignment horizontal="right" vertical="center"/>
    </xf>
    <xf numFmtId="0" fontId="48" fillId="45" borderId="55" applyNumberFormat="0" applyAlignment="0" applyProtection="0"/>
    <xf numFmtId="170" fontId="12" fillId="0" borderId="59">
      <alignment vertical="center"/>
    </xf>
    <xf numFmtId="0" fontId="55" fillId="0" borderId="58" applyNumberFormat="0" applyFill="0" applyAlignment="0" applyProtection="0"/>
    <xf numFmtId="170" fontId="12" fillId="0" borderId="59">
      <alignment vertical="center"/>
    </xf>
    <xf numFmtId="0" fontId="38" fillId="59" borderId="55" applyNumberFormat="0" applyAlignment="0" applyProtection="0"/>
    <xf numFmtId="0" fontId="12" fillId="63" borderId="56" applyNumberFormat="0" applyFont="0" applyAlignment="0" applyProtection="0"/>
    <xf numFmtId="0" fontId="12" fillId="0" borderId="59">
      <alignment vertical="center"/>
    </xf>
    <xf numFmtId="0" fontId="55" fillId="0" borderId="58" applyNumberFormat="0" applyFill="0" applyAlignment="0" applyProtection="0"/>
    <xf numFmtId="0" fontId="55" fillId="0" borderId="58" applyNumberFormat="0" applyFill="0" applyAlignment="0" applyProtection="0"/>
    <xf numFmtId="0" fontId="53" fillId="59" borderId="57" applyNumberFormat="0" applyAlignment="0" applyProtection="0"/>
    <xf numFmtId="0" fontId="55" fillId="0" borderId="58" applyNumberFormat="0" applyFill="0" applyAlignment="0" applyProtection="0"/>
    <xf numFmtId="0" fontId="38" fillId="59" borderId="55" applyNumberFormat="0" applyAlignment="0" applyProtection="0"/>
    <xf numFmtId="0" fontId="38" fillId="59" borderId="55" applyNumberFormat="0" applyAlignment="0" applyProtection="0"/>
    <xf numFmtId="0" fontId="12" fillId="0" borderId="59">
      <alignment vertical="center"/>
    </xf>
    <xf numFmtId="0" fontId="12" fillId="0" borderId="59">
      <alignment vertical="center"/>
    </xf>
    <xf numFmtId="0" fontId="12" fillId="63" borderId="56" applyNumberFormat="0" applyFont="0" applyAlignment="0" applyProtection="0"/>
    <xf numFmtId="0" fontId="12" fillId="63" borderId="56" applyNumberFormat="0" applyFont="0" applyAlignment="0" applyProtection="0"/>
    <xf numFmtId="164" fontId="14" fillId="5" borderId="59">
      <alignment horizontal="right" vertical="center"/>
    </xf>
    <xf numFmtId="0" fontId="53" fillId="59" borderId="57" applyNumberFormat="0" applyAlignment="0" applyProtection="0"/>
    <xf numFmtId="0" fontId="38" fillId="59" borderId="55" applyNumberFormat="0" applyAlignment="0" applyProtection="0"/>
    <xf numFmtId="0" fontId="38" fillId="59" borderId="55" applyNumberFormat="0" applyAlignment="0" applyProtection="0"/>
    <xf numFmtId="0" fontId="48" fillId="45" borderId="55" applyNumberFormat="0" applyAlignment="0" applyProtection="0"/>
    <xf numFmtId="0" fontId="38" fillId="59" borderId="55" applyNumberFormat="0" applyAlignment="0" applyProtection="0"/>
    <xf numFmtId="0" fontId="55" fillId="0" borderId="58" applyNumberFormat="0" applyFill="0" applyAlignment="0" applyProtection="0"/>
    <xf numFmtId="0" fontId="12" fillId="63" borderId="56" applyNumberFormat="0" applyFont="0" applyAlignment="0" applyProtection="0"/>
    <xf numFmtId="0" fontId="12" fillId="0" borderId="59">
      <alignment vertical="center"/>
    </xf>
    <xf numFmtId="170" fontId="12" fillId="0" borderId="59">
      <alignment vertical="center"/>
    </xf>
    <xf numFmtId="164" fontId="14" fillId="5" borderId="59">
      <alignment horizontal="right" vertical="center"/>
    </xf>
    <xf numFmtId="0" fontId="38" fillId="59" borderId="55" applyNumberFormat="0" applyAlignment="0" applyProtection="0"/>
    <xf numFmtId="0" fontId="38" fillId="59" borderId="55" applyNumberFormat="0" applyAlignment="0" applyProtection="0"/>
    <xf numFmtId="0" fontId="38" fillId="59" borderId="55" applyNumberFormat="0" applyAlignment="0" applyProtection="0"/>
    <xf numFmtId="0" fontId="12" fillId="0" borderId="59">
      <alignment vertical="center"/>
    </xf>
    <xf numFmtId="0" fontId="12" fillId="0" borderId="59">
      <alignment vertical="center"/>
    </xf>
    <xf numFmtId="0" fontId="55" fillId="0" borderId="63" applyNumberFormat="0" applyFill="0" applyAlignment="0" applyProtection="0"/>
    <xf numFmtId="0" fontId="38" fillId="59" borderId="55" applyNumberFormat="0" applyAlignment="0" applyProtection="0"/>
    <xf numFmtId="0" fontId="12" fillId="63" borderId="56" applyNumberFormat="0" applyFont="0" applyAlignment="0" applyProtection="0"/>
    <xf numFmtId="170" fontId="14" fillId="5" borderId="59">
      <alignment horizontal="right" vertical="center"/>
    </xf>
    <xf numFmtId="164" fontId="14" fillId="5" borderId="59">
      <alignment horizontal="right" vertical="center"/>
    </xf>
    <xf numFmtId="0" fontId="12" fillId="63" borderId="56" applyNumberFormat="0" applyFont="0" applyAlignment="0" applyProtection="0"/>
    <xf numFmtId="0" fontId="12" fillId="63" borderId="56" applyNumberFormat="0" applyFont="0" applyAlignment="0" applyProtection="0"/>
    <xf numFmtId="0" fontId="12" fillId="0" borderId="59">
      <alignment vertical="center"/>
    </xf>
    <xf numFmtId="0" fontId="12" fillId="63" borderId="56" applyNumberFormat="0" applyFont="0" applyAlignment="0" applyProtection="0"/>
    <xf numFmtId="0" fontId="53" fillId="59" borderId="57" applyNumberFormat="0" applyAlignment="0" applyProtection="0"/>
    <xf numFmtId="0" fontId="12" fillId="0" borderId="59">
      <alignment vertical="center"/>
    </xf>
    <xf numFmtId="170" fontId="14" fillId="5" borderId="59">
      <alignment horizontal="right" vertical="center"/>
    </xf>
    <xf numFmtId="0" fontId="48" fillId="45" borderId="55" applyNumberFormat="0" applyAlignment="0" applyProtection="0"/>
    <xf numFmtId="0" fontId="38" fillId="59" borderId="55" applyNumberFormat="0" applyAlignment="0" applyProtection="0"/>
    <xf numFmtId="164" fontId="14" fillId="5" borderId="59">
      <alignment horizontal="right" vertical="center"/>
    </xf>
    <xf numFmtId="170" fontId="14" fillId="5" borderId="59">
      <alignment horizontal="right" vertical="center"/>
    </xf>
    <xf numFmtId="0" fontId="53" fillId="59" borderId="57" applyNumberFormat="0" applyAlignment="0" applyProtection="0"/>
    <xf numFmtId="0" fontId="48" fillId="45" borderId="55" applyNumberFormat="0" applyAlignment="0" applyProtection="0"/>
    <xf numFmtId="170" fontId="12" fillId="0" borderId="59">
      <alignment vertical="center"/>
    </xf>
    <xf numFmtId="0" fontId="12" fillId="63" borderId="56" applyNumberFormat="0" applyFont="0" applyAlignment="0" applyProtection="0"/>
    <xf numFmtId="0" fontId="12" fillId="0" borderId="59">
      <alignment vertical="center"/>
    </xf>
    <xf numFmtId="170" fontId="12" fillId="0" borderId="59">
      <alignment vertical="center"/>
    </xf>
    <xf numFmtId="0" fontId="53" fillId="59" borderId="57" applyNumberFormat="0" applyAlignment="0" applyProtection="0"/>
    <xf numFmtId="0" fontId="12" fillId="0" borderId="59">
      <alignment vertical="center"/>
    </xf>
    <xf numFmtId="164" fontId="14" fillId="5" borderId="59">
      <alignment horizontal="right" vertical="center"/>
    </xf>
    <xf numFmtId="164" fontId="14" fillId="5" borderId="59">
      <alignment horizontal="right" vertical="center"/>
    </xf>
    <xf numFmtId="0" fontId="12" fillId="0" borderId="59">
      <alignment vertical="center"/>
    </xf>
    <xf numFmtId="0" fontId="12" fillId="63" borderId="56" applyNumberFormat="0" applyFont="0" applyAlignment="0" applyProtection="0"/>
    <xf numFmtId="0" fontId="55" fillId="0" borderId="58" applyNumberFormat="0" applyFill="0" applyAlignment="0" applyProtection="0"/>
    <xf numFmtId="164" fontId="14" fillId="5" borderId="59">
      <alignment horizontal="right" vertical="center"/>
    </xf>
    <xf numFmtId="170" fontId="12" fillId="0" borderId="59">
      <alignment vertical="center"/>
    </xf>
    <xf numFmtId="0" fontId="38" fillId="59" borderId="55" applyNumberFormat="0" applyAlignment="0" applyProtection="0"/>
    <xf numFmtId="0" fontId="12" fillId="63" borderId="56" applyNumberFormat="0" applyFont="0" applyAlignment="0" applyProtection="0"/>
    <xf numFmtId="0" fontId="12" fillId="0" borderId="59">
      <alignment vertical="center"/>
    </xf>
    <xf numFmtId="0" fontId="12" fillId="0" borderId="59">
      <alignment vertical="center"/>
    </xf>
    <xf numFmtId="170" fontId="12" fillId="0" borderId="59">
      <alignment vertical="center"/>
    </xf>
    <xf numFmtId="164" fontId="14" fillId="5" borderId="59">
      <alignment horizontal="right" vertical="center"/>
    </xf>
    <xf numFmtId="0" fontId="12" fillId="0" borderId="59">
      <alignment vertical="center"/>
    </xf>
    <xf numFmtId="0" fontId="12" fillId="63" borderId="56" applyNumberFormat="0" applyFont="0" applyAlignment="0" applyProtection="0"/>
    <xf numFmtId="0" fontId="12" fillId="0" borderId="64">
      <alignment vertical="center"/>
    </xf>
    <xf numFmtId="170" fontId="12" fillId="0" borderId="59">
      <alignment vertical="center"/>
    </xf>
    <xf numFmtId="164" fontId="14" fillId="5" borderId="59">
      <alignment horizontal="right" vertical="center"/>
    </xf>
    <xf numFmtId="170" fontId="14" fillId="5" borderId="59">
      <alignment horizontal="right" vertical="center"/>
    </xf>
    <xf numFmtId="0" fontId="55" fillId="0" borderId="63" applyNumberFormat="0" applyFill="0" applyAlignment="0" applyProtection="0"/>
    <xf numFmtId="0" fontId="48" fillId="45" borderId="55" applyNumberFormat="0" applyAlignment="0" applyProtection="0"/>
    <xf numFmtId="0" fontId="38" fillId="59" borderId="55" applyNumberFormat="0" applyAlignment="0" applyProtection="0"/>
    <xf numFmtId="170" fontId="12" fillId="0" borderId="59">
      <alignment vertical="center"/>
    </xf>
    <xf numFmtId="0" fontId="53" fillId="59" borderId="57" applyNumberFormat="0" applyAlignment="0" applyProtection="0"/>
    <xf numFmtId="0" fontId="48" fillId="45" borderId="55" applyNumberFormat="0" applyAlignment="0" applyProtection="0"/>
    <xf numFmtId="164" fontId="14" fillId="5" borderId="59">
      <alignment horizontal="right" vertical="center"/>
    </xf>
    <xf numFmtId="164" fontId="14" fillId="5" borderId="59">
      <alignment horizontal="right" vertical="center"/>
    </xf>
    <xf numFmtId="170" fontId="14" fillId="5" borderId="59">
      <alignment horizontal="right" vertical="center"/>
    </xf>
    <xf numFmtId="170" fontId="12" fillId="0" borderId="59">
      <alignment vertical="center"/>
    </xf>
    <xf numFmtId="170" fontId="14" fillId="5" borderId="59">
      <alignment horizontal="right" vertical="center"/>
    </xf>
    <xf numFmtId="0" fontId="12" fillId="63" borderId="56" applyNumberFormat="0" applyFont="0" applyAlignment="0" applyProtection="0"/>
    <xf numFmtId="0" fontId="12" fillId="0" borderId="59">
      <alignment vertical="center"/>
    </xf>
    <xf numFmtId="0" fontId="12" fillId="0" borderId="59">
      <alignment vertical="center"/>
    </xf>
    <xf numFmtId="0" fontId="12" fillId="63" borderId="56" applyNumberFormat="0" applyFont="0" applyAlignment="0" applyProtection="0"/>
    <xf numFmtId="0" fontId="38" fillId="59" borderId="55" applyNumberFormat="0" applyAlignment="0" applyProtection="0"/>
    <xf numFmtId="164" fontId="14" fillId="5" borderId="59">
      <alignment horizontal="right" vertical="center"/>
    </xf>
    <xf numFmtId="0" fontId="38" fillId="59" borderId="55" applyNumberFormat="0" applyAlignment="0" applyProtection="0"/>
    <xf numFmtId="170" fontId="14" fillId="5" borderId="59">
      <alignment horizontal="right" vertical="center"/>
    </xf>
    <xf numFmtId="0" fontId="48" fillId="45" borderId="55" applyNumberFormat="0" applyAlignment="0" applyProtection="0"/>
    <xf numFmtId="0" fontId="38" fillId="59" borderId="55" applyNumberFormat="0" applyAlignment="0" applyProtection="0"/>
    <xf numFmtId="0" fontId="55" fillId="0" borderId="58" applyNumberFormat="0" applyFill="0" applyAlignment="0" applyProtection="0"/>
    <xf numFmtId="0" fontId="12" fillId="0" borderId="59">
      <alignment vertical="center"/>
    </xf>
    <xf numFmtId="0" fontId="48" fillId="45" borderId="55" applyNumberFormat="0" applyAlignment="0" applyProtection="0"/>
    <xf numFmtId="0" fontId="53" fillId="59" borderId="57" applyNumberFormat="0" applyAlignment="0" applyProtection="0"/>
    <xf numFmtId="0" fontId="12" fillId="63" borderId="56" applyNumberFormat="0" applyFont="0" applyAlignment="0" applyProtection="0"/>
    <xf numFmtId="0" fontId="55" fillId="0" borderId="58" applyNumberFormat="0" applyFill="0" applyAlignment="0" applyProtection="0"/>
    <xf numFmtId="0" fontId="48" fillId="45" borderId="55" applyNumberFormat="0" applyAlignment="0" applyProtection="0"/>
    <xf numFmtId="164" fontId="14" fillId="5" borderId="59">
      <alignment horizontal="right" vertical="center"/>
    </xf>
    <xf numFmtId="0" fontId="53" fillId="59" borderId="57" applyNumberFormat="0" applyAlignment="0" applyProtection="0"/>
    <xf numFmtId="0" fontId="48" fillId="45" borderId="55" applyNumberFormat="0" applyAlignment="0" applyProtection="0"/>
    <xf numFmtId="164" fontId="14" fillId="5" borderId="59">
      <alignment horizontal="right" vertical="center"/>
    </xf>
    <xf numFmtId="0" fontId="48" fillId="45" borderId="55" applyNumberFormat="0" applyAlignment="0" applyProtection="0"/>
    <xf numFmtId="164" fontId="14" fillId="5" borderId="59">
      <alignment horizontal="right" vertical="center"/>
    </xf>
    <xf numFmtId="0" fontId="12" fillId="0" borderId="59">
      <alignment vertical="center"/>
    </xf>
    <xf numFmtId="0" fontId="48" fillId="45" borderId="55" applyNumberFormat="0" applyAlignment="0" applyProtection="0"/>
    <xf numFmtId="0" fontId="12" fillId="0" borderId="59">
      <alignment vertical="center"/>
    </xf>
    <xf numFmtId="170" fontId="14" fillId="5" borderId="59">
      <alignment horizontal="right" vertical="center"/>
    </xf>
    <xf numFmtId="0" fontId="48" fillId="45" borderId="55" applyNumberFormat="0" applyAlignment="0" applyProtection="0"/>
    <xf numFmtId="0" fontId="12" fillId="0" borderId="59">
      <alignment vertical="center"/>
    </xf>
    <xf numFmtId="0" fontId="48" fillId="45" borderId="55" applyNumberFormat="0" applyAlignment="0" applyProtection="0"/>
    <xf numFmtId="170" fontId="12" fillId="0" borderId="59">
      <alignment vertical="center"/>
    </xf>
    <xf numFmtId="0" fontId="53" fillId="59" borderId="57" applyNumberFormat="0" applyAlignment="0" applyProtection="0"/>
    <xf numFmtId="0" fontId="48" fillId="45" borderId="55" applyNumberFormat="0" applyAlignment="0" applyProtection="0"/>
    <xf numFmtId="164" fontId="14" fillId="5" borderId="59">
      <alignment horizontal="right" vertical="center"/>
    </xf>
    <xf numFmtId="0" fontId="53" fillId="59" borderId="57"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53" fillId="59" borderId="57" applyNumberFormat="0" applyAlignment="0" applyProtection="0"/>
    <xf numFmtId="0" fontId="38" fillId="59" borderId="55" applyNumberFormat="0" applyAlignment="0" applyProtection="0"/>
    <xf numFmtId="170" fontId="12" fillId="0" borderId="59">
      <alignment vertical="center"/>
    </xf>
    <xf numFmtId="0" fontId="55" fillId="0" borderId="58" applyNumberFormat="0" applyFill="0" applyAlignment="0" applyProtection="0"/>
    <xf numFmtId="0" fontId="55" fillId="0" borderId="58" applyNumberFormat="0" applyFill="0" applyAlignment="0" applyProtection="0"/>
    <xf numFmtId="0" fontId="12" fillId="0" borderId="59">
      <alignment vertical="center"/>
    </xf>
    <xf numFmtId="0" fontId="38" fillId="59" borderId="55" applyNumberFormat="0" applyAlignment="0" applyProtection="0"/>
    <xf numFmtId="164" fontId="14" fillId="5" borderId="59">
      <alignment horizontal="right" vertical="center"/>
    </xf>
    <xf numFmtId="0" fontId="53" fillId="59" borderId="57" applyNumberFormat="0" applyAlignment="0" applyProtection="0"/>
    <xf numFmtId="0" fontId="55" fillId="0" borderId="58" applyNumberFormat="0" applyFill="0" applyAlignment="0" applyProtection="0"/>
    <xf numFmtId="170" fontId="14" fillId="5" borderId="59">
      <alignment horizontal="right" vertical="center"/>
    </xf>
    <xf numFmtId="0" fontId="12" fillId="63" borderId="56" applyNumberFormat="0" applyFont="0" applyAlignment="0" applyProtection="0"/>
    <xf numFmtId="170" fontId="12" fillId="0" borderId="59">
      <alignment vertical="center"/>
    </xf>
    <xf numFmtId="164" fontId="14" fillId="5" borderId="59">
      <alignment horizontal="right" vertical="center"/>
    </xf>
    <xf numFmtId="0" fontId="38" fillId="59" borderId="55" applyNumberFormat="0" applyAlignment="0" applyProtection="0"/>
    <xf numFmtId="0" fontId="55" fillId="0" borderId="58" applyNumberFormat="0" applyFill="0" applyAlignment="0" applyProtection="0"/>
    <xf numFmtId="0" fontId="12" fillId="0" borderId="59">
      <alignment vertical="center"/>
    </xf>
    <xf numFmtId="0" fontId="48" fillId="45" borderId="55" applyNumberFormat="0" applyAlignment="0" applyProtection="0"/>
    <xf numFmtId="0" fontId="53" fillId="59" borderId="57" applyNumberFormat="0" applyAlignment="0" applyProtection="0"/>
    <xf numFmtId="0" fontId="53" fillId="59" borderId="57" applyNumberFormat="0" applyAlignment="0" applyProtection="0"/>
    <xf numFmtId="0" fontId="38" fillId="59" borderId="55" applyNumberFormat="0" applyAlignment="0" applyProtection="0"/>
    <xf numFmtId="0" fontId="53" fillId="59" borderId="57" applyNumberFormat="0" applyAlignment="0" applyProtection="0"/>
    <xf numFmtId="0" fontId="38" fillId="59" borderId="55" applyNumberFormat="0" applyAlignment="0" applyProtection="0"/>
    <xf numFmtId="164" fontId="14" fillId="5" borderId="59">
      <alignment horizontal="right" vertical="center"/>
    </xf>
    <xf numFmtId="0" fontId="48" fillId="45" borderId="55" applyNumberFormat="0" applyAlignment="0" applyProtection="0"/>
    <xf numFmtId="0" fontId="55" fillId="0" borderId="58" applyNumberFormat="0" applyFill="0" applyAlignment="0" applyProtection="0"/>
    <xf numFmtId="0" fontId="53" fillId="59" borderId="57" applyNumberFormat="0" applyAlignment="0" applyProtection="0"/>
    <xf numFmtId="164" fontId="14" fillId="5" borderId="59">
      <alignment horizontal="right" vertical="center"/>
    </xf>
    <xf numFmtId="0" fontId="12" fillId="0" borderId="59">
      <alignment vertical="center"/>
    </xf>
    <xf numFmtId="164" fontId="14" fillId="5" borderId="59">
      <alignment horizontal="right" vertical="center"/>
    </xf>
    <xf numFmtId="0" fontId="55" fillId="0" borderId="58" applyNumberFormat="0" applyFill="0" applyAlignment="0" applyProtection="0"/>
    <xf numFmtId="0" fontId="12" fillId="63" borderId="56" applyNumberFormat="0" applyFont="0" applyAlignment="0" applyProtection="0"/>
    <xf numFmtId="0" fontId="38" fillId="59" borderId="55" applyNumberFormat="0" applyAlignment="0" applyProtection="0"/>
    <xf numFmtId="0" fontId="38" fillId="59" borderId="55" applyNumberFormat="0" applyAlignment="0" applyProtection="0"/>
    <xf numFmtId="0" fontId="12" fillId="63" borderId="56" applyNumberFormat="0" applyFont="0" applyAlignment="0" applyProtection="0"/>
    <xf numFmtId="0" fontId="12" fillId="63" borderId="56" applyNumberFormat="0" applyFont="0" applyAlignment="0" applyProtection="0"/>
    <xf numFmtId="164" fontId="14" fillId="5" borderId="59">
      <alignment horizontal="right" vertical="center"/>
    </xf>
    <xf numFmtId="170" fontId="14" fillId="5" borderId="59">
      <alignment horizontal="right" vertical="center"/>
    </xf>
    <xf numFmtId="164" fontId="14" fillId="5" borderId="59">
      <alignment horizontal="right" vertical="center"/>
    </xf>
    <xf numFmtId="0" fontId="12" fillId="0" borderId="59">
      <alignment vertical="center"/>
    </xf>
    <xf numFmtId="164" fontId="14" fillId="5" borderId="59">
      <alignment horizontal="right" vertical="center"/>
    </xf>
    <xf numFmtId="0" fontId="12" fillId="63" borderId="56" applyNumberFormat="0" applyFont="0" applyAlignment="0" applyProtection="0"/>
    <xf numFmtId="0" fontId="53" fillId="59" borderId="57" applyNumberFormat="0" applyAlignment="0" applyProtection="0"/>
    <xf numFmtId="0" fontId="12" fillId="63" borderId="56" applyNumberFormat="0" applyFont="0" applyAlignment="0" applyProtection="0"/>
    <xf numFmtId="0" fontId="53" fillId="59" borderId="57" applyNumberFormat="0" applyAlignment="0" applyProtection="0"/>
    <xf numFmtId="0" fontId="12" fillId="0" borderId="59">
      <alignment vertical="center"/>
    </xf>
    <xf numFmtId="164" fontId="14" fillId="5" borderId="59">
      <alignment horizontal="right" vertical="center"/>
    </xf>
    <xf numFmtId="0" fontId="55" fillId="0" borderId="58" applyNumberFormat="0" applyFill="0" applyAlignment="0" applyProtection="0"/>
    <xf numFmtId="0" fontId="38" fillId="59" borderId="55" applyNumberFormat="0" applyAlignment="0" applyProtection="0"/>
    <xf numFmtId="170" fontId="14" fillId="5" borderId="59">
      <alignment horizontal="right" vertical="center"/>
    </xf>
    <xf numFmtId="0" fontId="53" fillId="59" borderId="57" applyNumberFormat="0" applyAlignment="0" applyProtection="0"/>
    <xf numFmtId="0" fontId="55" fillId="0" borderId="58" applyNumberFormat="0" applyFill="0" applyAlignment="0" applyProtection="0"/>
    <xf numFmtId="170" fontId="14" fillId="5" borderId="59">
      <alignment horizontal="right" vertical="center"/>
    </xf>
    <xf numFmtId="0" fontId="12" fillId="0" borderId="59">
      <alignment vertical="center"/>
    </xf>
    <xf numFmtId="170" fontId="12" fillId="0" borderId="59">
      <alignment vertical="center"/>
    </xf>
    <xf numFmtId="0" fontId="55" fillId="0" borderId="58" applyNumberFormat="0" applyFill="0" applyAlignment="0" applyProtection="0"/>
    <xf numFmtId="0" fontId="48" fillId="45" borderId="55" applyNumberFormat="0" applyAlignment="0" applyProtection="0"/>
    <xf numFmtId="0" fontId="53" fillId="59" borderId="57" applyNumberFormat="0" applyAlignment="0" applyProtection="0"/>
    <xf numFmtId="0" fontId="48" fillId="45" borderId="55" applyNumberFormat="0" applyAlignment="0" applyProtection="0"/>
    <xf numFmtId="170" fontId="12" fillId="0" borderId="59">
      <alignment vertical="center"/>
    </xf>
    <xf numFmtId="0" fontId="12" fillId="0" borderId="59">
      <alignment vertical="center"/>
    </xf>
    <xf numFmtId="164" fontId="14" fillId="5" borderId="59">
      <alignment horizontal="right" vertical="center"/>
    </xf>
    <xf numFmtId="0" fontId="55" fillId="0" borderId="58" applyNumberFormat="0" applyFill="0" applyAlignment="0" applyProtection="0"/>
    <xf numFmtId="170" fontId="14" fillId="5" borderId="59">
      <alignment horizontal="right" vertical="center"/>
    </xf>
    <xf numFmtId="0" fontId="55" fillId="0" borderId="58" applyNumberFormat="0" applyFill="0" applyAlignment="0" applyProtection="0"/>
    <xf numFmtId="170" fontId="14" fillId="5" borderId="59">
      <alignment horizontal="right" vertical="center"/>
    </xf>
    <xf numFmtId="0" fontId="12" fillId="63" borderId="56" applyNumberFormat="0" applyFont="0" applyAlignment="0" applyProtection="0"/>
    <xf numFmtId="170" fontId="12" fillId="0" borderId="59">
      <alignment vertical="center"/>
    </xf>
    <xf numFmtId="164" fontId="14" fillId="5" borderId="59">
      <alignment horizontal="right" vertical="center"/>
    </xf>
    <xf numFmtId="0" fontId="38" fillId="59" borderId="55" applyNumberFormat="0" applyAlignment="0" applyProtection="0"/>
    <xf numFmtId="0" fontId="55" fillId="0" borderId="58" applyNumberFormat="0" applyFill="0" applyAlignment="0" applyProtection="0"/>
    <xf numFmtId="0" fontId="53" fillId="59" borderId="57" applyNumberFormat="0" applyAlignment="0" applyProtection="0"/>
    <xf numFmtId="170" fontId="12" fillId="0" borderId="59">
      <alignment vertical="center"/>
    </xf>
    <xf numFmtId="0" fontId="48" fillId="45" borderId="55" applyNumberFormat="0" applyAlignment="0" applyProtection="0"/>
    <xf numFmtId="0" fontId="55" fillId="0" borderId="58" applyNumberFormat="0" applyFill="0" applyAlignment="0" applyProtection="0"/>
    <xf numFmtId="0" fontId="53" fillId="59" borderId="57" applyNumberFormat="0" applyAlignment="0" applyProtection="0"/>
    <xf numFmtId="164" fontId="14" fillId="5" borderId="59">
      <alignment horizontal="right" vertical="center"/>
    </xf>
    <xf numFmtId="0" fontId="12" fillId="0" borderId="59">
      <alignment vertical="center"/>
    </xf>
    <xf numFmtId="164" fontId="14" fillId="5" borderId="59">
      <alignment horizontal="right" vertical="center"/>
    </xf>
    <xf numFmtId="0" fontId="48" fillId="45" borderId="60" applyNumberFormat="0" applyAlignment="0" applyProtection="0"/>
    <xf numFmtId="170" fontId="14" fillId="5" borderId="59">
      <alignment horizontal="right" vertical="center"/>
    </xf>
    <xf numFmtId="164" fontId="14" fillId="5" borderId="59">
      <alignment horizontal="right" vertical="center"/>
    </xf>
    <xf numFmtId="0" fontId="12" fillId="0" borderId="59">
      <alignment vertical="center"/>
    </xf>
    <xf numFmtId="170" fontId="14" fillId="5" borderId="59">
      <alignment horizontal="right" vertical="center"/>
    </xf>
    <xf numFmtId="0" fontId="38" fillId="59" borderId="55" applyNumberFormat="0" applyAlignment="0" applyProtection="0"/>
    <xf numFmtId="0" fontId="38" fillId="59" borderId="55" applyNumberFormat="0" applyAlignment="0" applyProtection="0"/>
    <xf numFmtId="164" fontId="14" fillId="5" borderId="59">
      <alignment horizontal="right" vertical="center"/>
    </xf>
    <xf numFmtId="164" fontId="14" fillId="5" borderId="59">
      <alignment horizontal="right" vertical="center"/>
    </xf>
    <xf numFmtId="164" fontId="14" fillId="5" borderId="59">
      <alignment horizontal="right" vertical="center"/>
    </xf>
    <xf numFmtId="170" fontId="12" fillId="0" borderId="59">
      <alignment vertical="center"/>
    </xf>
    <xf numFmtId="0" fontId="48" fillId="45" borderId="55" applyNumberFormat="0" applyAlignment="0" applyProtection="0"/>
    <xf numFmtId="170" fontId="12" fillId="0" borderId="59">
      <alignment vertical="center"/>
    </xf>
    <xf numFmtId="0" fontId="55" fillId="0" borderId="58" applyNumberFormat="0" applyFill="0" applyAlignment="0" applyProtection="0"/>
    <xf numFmtId="164" fontId="14" fillId="5" borderId="59">
      <alignment horizontal="right" vertical="center"/>
    </xf>
    <xf numFmtId="0" fontId="12" fillId="0" borderId="59">
      <alignment vertical="center"/>
    </xf>
    <xf numFmtId="0" fontId="12" fillId="63" borderId="56" applyNumberFormat="0" applyFont="0" applyAlignment="0" applyProtection="0"/>
    <xf numFmtId="0" fontId="38" fillId="59" borderId="55" applyNumberFormat="0" applyAlignment="0" applyProtection="0"/>
    <xf numFmtId="164" fontId="14" fillId="5" borderId="59">
      <alignment horizontal="right" vertical="center"/>
    </xf>
    <xf numFmtId="0" fontId="55" fillId="0" borderId="58" applyNumberFormat="0" applyFill="0" applyAlignment="0" applyProtection="0"/>
    <xf numFmtId="170" fontId="12" fillId="0" borderId="59">
      <alignment vertical="center"/>
    </xf>
    <xf numFmtId="0" fontId="53" fillId="59" borderId="57" applyNumberFormat="0" applyAlignment="0" applyProtection="0"/>
    <xf numFmtId="164" fontId="14" fillId="5" borderId="59">
      <alignment horizontal="right" vertical="center"/>
    </xf>
    <xf numFmtId="0" fontId="38" fillId="59" borderId="55" applyNumberFormat="0" applyAlignment="0" applyProtection="0"/>
    <xf numFmtId="0" fontId="53" fillId="59" borderId="57" applyNumberFormat="0" applyAlignment="0" applyProtection="0"/>
    <xf numFmtId="170" fontId="14" fillId="5" borderId="59">
      <alignment horizontal="right" vertical="center"/>
    </xf>
    <xf numFmtId="164" fontId="14" fillId="5" borderId="59">
      <alignment horizontal="right" vertical="center"/>
    </xf>
    <xf numFmtId="0" fontId="12" fillId="63" borderId="56" applyNumberFormat="0" applyFont="0" applyAlignment="0" applyProtection="0"/>
    <xf numFmtId="0" fontId="55" fillId="0" borderId="58" applyNumberFormat="0" applyFill="0" applyAlignment="0" applyProtection="0"/>
    <xf numFmtId="0" fontId="38" fillId="59" borderId="55" applyNumberFormat="0" applyAlignment="0" applyProtection="0"/>
    <xf numFmtId="0" fontId="38" fillId="59" borderId="55" applyNumberFormat="0" applyAlignment="0" applyProtection="0"/>
    <xf numFmtId="0" fontId="53" fillId="59" borderId="57" applyNumberFormat="0" applyAlignment="0" applyProtection="0"/>
    <xf numFmtId="170" fontId="14" fillId="5" borderId="59">
      <alignment horizontal="right" vertical="center"/>
    </xf>
    <xf numFmtId="164" fontId="14" fillId="5" borderId="59">
      <alignment horizontal="right" vertical="center"/>
    </xf>
    <xf numFmtId="164" fontId="14" fillId="5" borderId="59">
      <alignment horizontal="right" vertical="center"/>
    </xf>
    <xf numFmtId="170" fontId="12" fillId="0" borderId="59">
      <alignment vertical="center"/>
    </xf>
    <xf numFmtId="164" fontId="14" fillId="5" borderId="59">
      <alignment horizontal="right" vertical="center"/>
    </xf>
    <xf numFmtId="170" fontId="14" fillId="5" borderId="59">
      <alignment horizontal="right" vertical="center"/>
    </xf>
    <xf numFmtId="170" fontId="12" fillId="0" borderId="59">
      <alignment vertical="center"/>
    </xf>
    <xf numFmtId="170" fontId="14" fillId="5" borderId="59">
      <alignment horizontal="right" vertical="center"/>
    </xf>
    <xf numFmtId="0" fontId="12" fillId="63" borderId="56" applyNumberFormat="0" applyFont="0" applyAlignment="0" applyProtection="0"/>
    <xf numFmtId="0" fontId="12" fillId="0" borderId="59">
      <alignment vertical="center"/>
    </xf>
    <xf numFmtId="0" fontId="12" fillId="63" borderId="56" applyNumberFormat="0" applyFont="0" applyAlignment="0" applyProtection="0"/>
    <xf numFmtId="0" fontId="53" fillId="59" borderId="57" applyNumberFormat="0" applyAlignment="0" applyProtection="0"/>
    <xf numFmtId="0" fontId="53" fillId="59" borderId="57" applyNumberFormat="0" applyAlignment="0" applyProtection="0"/>
    <xf numFmtId="0" fontId="53" fillId="59" borderId="57" applyNumberFormat="0" applyAlignment="0" applyProtection="0"/>
    <xf numFmtId="0" fontId="38" fillId="59" borderId="55" applyNumberFormat="0" applyAlignment="0" applyProtection="0"/>
    <xf numFmtId="170" fontId="14" fillId="5" borderId="59">
      <alignment horizontal="right" vertical="center"/>
    </xf>
    <xf numFmtId="170" fontId="14" fillId="5" borderId="59">
      <alignment horizontal="right" vertical="center"/>
    </xf>
    <xf numFmtId="170" fontId="14" fillId="5" borderId="59">
      <alignment horizontal="right" vertical="center"/>
    </xf>
    <xf numFmtId="0" fontId="12" fillId="63" borderId="56" applyNumberFormat="0" applyFont="0" applyAlignment="0" applyProtection="0"/>
    <xf numFmtId="170" fontId="12" fillId="0" borderId="59">
      <alignment vertical="center"/>
    </xf>
    <xf numFmtId="0" fontId="38" fillId="59" borderId="55" applyNumberFormat="0" applyAlignment="0" applyProtection="0"/>
    <xf numFmtId="0" fontId="12" fillId="0" borderId="59">
      <alignment vertical="center"/>
    </xf>
    <xf numFmtId="0" fontId="48" fillId="45" borderId="55" applyNumberFormat="0" applyAlignment="0" applyProtection="0"/>
    <xf numFmtId="0" fontId="48" fillId="45" borderId="55" applyNumberFormat="0" applyAlignment="0" applyProtection="0"/>
    <xf numFmtId="0" fontId="12" fillId="0" borderId="59">
      <alignment vertical="center"/>
    </xf>
    <xf numFmtId="0" fontId="12" fillId="0" borderId="59">
      <alignment vertical="center"/>
    </xf>
    <xf numFmtId="0" fontId="53" fillId="59" borderId="57" applyNumberFormat="0" applyAlignment="0" applyProtection="0"/>
    <xf numFmtId="0" fontId="12" fillId="63" borderId="56" applyNumberFormat="0" applyFont="0" applyAlignment="0" applyProtection="0"/>
    <xf numFmtId="0" fontId="12" fillId="63" borderId="56" applyNumberFormat="0" applyFont="0" applyAlignment="0" applyProtection="0"/>
    <xf numFmtId="0" fontId="38" fillId="59" borderId="55" applyNumberFormat="0" applyAlignment="0" applyProtection="0"/>
    <xf numFmtId="0" fontId="12" fillId="0" borderId="59">
      <alignment vertical="center"/>
    </xf>
    <xf numFmtId="0" fontId="48" fillId="45" borderId="55" applyNumberFormat="0" applyAlignment="0" applyProtection="0"/>
    <xf numFmtId="164" fontId="14" fillId="5" borderId="59">
      <alignment horizontal="right" vertical="center"/>
    </xf>
    <xf numFmtId="0" fontId="12" fillId="0" borderId="59">
      <alignment vertical="center"/>
    </xf>
    <xf numFmtId="0" fontId="38" fillId="59" borderId="55" applyNumberFormat="0" applyAlignment="0" applyProtection="0"/>
    <xf numFmtId="0" fontId="53" fillId="59" borderId="57" applyNumberFormat="0" applyAlignment="0" applyProtection="0"/>
    <xf numFmtId="0" fontId="53" fillId="59" borderId="57" applyNumberFormat="0" applyAlignment="0" applyProtection="0"/>
    <xf numFmtId="0" fontId="53" fillId="59" borderId="62" applyNumberFormat="0" applyAlignment="0" applyProtection="0"/>
    <xf numFmtId="0" fontId="53" fillId="59" borderId="62" applyNumberFormat="0" applyAlignment="0" applyProtection="0"/>
    <xf numFmtId="0" fontId="12" fillId="63" borderId="56" applyNumberFormat="0" applyFont="0" applyAlignment="0" applyProtection="0"/>
    <xf numFmtId="0" fontId="53" fillId="59" borderId="57" applyNumberFormat="0" applyAlignment="0" applyProtection="0"/>
    <xf numFmtId="164" fontId="14" fillId="5" borderId="64">
      <alignment horizontal="right" vertical="center"/>
    </xf>
    <xf numFmtId="0" fontId="48" fillId="45" borderId="55" applyNumberFormat="0" applyAlignment="0" applyProtection="0"/>
    <xf numFmtId="170" fontId="14" fillId="5" borderId="59">
      <alignment horizontal="right" vertical="center"/>
    </xf>
    <xf numFmtId="0" fontId="53" fillId="59" borderId="57" applyNumberFormat="0" applyAlignment="0" applyProtection="0"/>
    <xf numFmtId="170" fontId="14" fillId="5" borderId="59">
      <alignment horizontal="right" vertical="center"/>
    </xf>
    <xf numFmtId="170" fontId="14" fillId="5" borderId="59">
      <alignment horizontal="right" vertical="center"/>
    </xf>
    <xf numFmtId="0" fontId="38" fillId="59" borderId="55" applyNumberFormat="0" applyAlignment="0" applyProtection="0"/>
    <xf numFmtId="0" fontId="55" fillId="0" borderId="58" applyNumberFormat="0" applyFill="0" applyAlignment="0" applyProtection="0"/>
    <xf numFmtId="170" fontId="14" fillId="5" borderId="59">
      <alignment horizontal="right" vertical="center"/>
    </xf>
    <xf numFmtId="164" fontId="14" fillId="5" borderId="59">
      <alignment horizontal="right" vertical="center"/>
    </xf>
    <xf numFmtId="164" fontId="14" fillId="5" borderId="59">
      <alignment horizontal="right" vertical="center"/>
    </xf>
    <xf numFmtId="0" fontId="12" fillId="0" borderId="59">
      <alignment vertical="center"/>
    </xf>
    <xf numFmtId="0" fontId="53" fillId="59" borderId="57" applyNumberFormat="0" applyAlignment="0" applyProtection="0"/>
    <xf numFmtId="164" fontId="14" fillId="5" borderId="59">
      <alignment horizontal="right" vertical="center"/>
    </xf>
    <xf numFmtId="0" fontId="53" fillId="59" borderId="57" applyNumberFormat="0" applyAlignment="0" applyProtection="0"/>
    <xf numFmtId="0" fontId="53" fillId="59" borderId="57" applyNumberFormat="0" applyAlignment="0" applyProtection="0"/>
    <xf numFmtId="164" fontId="14" fillId="5" borderId="59">
      <alignment horizontal="right" vertical="center"/>
    </xf>
    <xf numFmtId="0" fontId="12" fillId="63" borderId="56" applyNumberFormat="0" applyFont="0" applyAlignment="0" applyProtection="0"/>
    <xf numFmtId="0" fontId="12" fillId="63" borderId="56" applyNumberFormat="0" applyFont="0" applyAlignment="0" applyProtection="0"/>
    <xf numFmtId="0" fontId="12" fillId="0" borderId="59">
      <alignment vertical="center"/>
    </xf>
    <xf numFmtId="164" fontId="14" fillId="5" borderId="59">
      <alignment horizontal="right" vertical="center"/>
    </xf>
    <xf numFmtId="164" fontId="14" fillId="5" borderId="64">
      <alignment horizontal="right" vertical="center"/>
    </xf>
    <xf numFmtId="170" fontId="14" fillId="5" borderId="59">
      <alignment horizontal="right" vertical="center"/>
    </xf>
    <xf numFmtId="0" fontId="12" fillId="0" borderId="59">
      <alignment vertical="center"/>
    </xf>
    <xf numFmtId="170" fontId="12" fillId="0" borderId="59">
      <alignment vertical="center"/>
    </xf>
    <xf numFmtId="0" fontId="53" fillId="59" borderId="57" applyNumberFormat="0" applyAlignment="0" applyProtection="0"/>
    <xf numFmtId="0" fontId="12" fillId="63" borderId="56" applyNumberFormat="0" applyFont="0" applyAlignment="0" applyProtection="0"/>
    <xf numFmtId="0" fontId="12" fillId="63" borderId="56" applyNumberFormat="0" applyFont="0" applyAlignment="0" applyProtection="0"/>
    <xf numFmtId="170" fontId="14" fillId="5" borderId="59">
      <alignment horizontal="right" vertical="center"/>
    </xf>
    <xf numFmtId="164" fontId="14" fillId="5" borderId="59">
      <alignment horizontal="right" vertical="center"/>
    </xf>
    <xf numFmtId="0" fontId="48" fillId="45" borderId="55" applyNumberFormat="0" applyAlignment="0" applyProtection="0"/>
    <xf numFmtId="170" fontId="12" fillId="0" borderId="59">
      <alignment vertical="center"/>
    </xf>
    <xf numFmtId="0" fontId="48" fillId="45" borderId="55" applyNumberFormat="0" applyAlignment="0" applyProtection="0"/>
    <xf numFmtId="0" fontId="55" fillId="0" borderId="58" applyNumberFormat="0" applyFill="0" applyAlignment="0" applyProtection="0"/>
    <xf numFmtId="0" fontId="48" fillId="45" borderId="55" applyNumberFormat="0" applyAlignment="0" applyProtection="0"/>
    <xf numFmtId="164" fontId="14" fillId="5" borderId="59">
      <alignment horizontal="right" vertical="center"/>
    </xf>
    <xf numFmtId="0" fontId="53" fillId="59" borderId="57" applyNumberFormat="0" applyAlignment="0" applyProtection="0"/>
    <xf numFmtId="170" fontId="12" fillId="0" borderId="59">
      <alignment vertical="center"/>
    </xf>
    <xf numFmtId="0" fontId="48" fillId="45" borderId="55" applyNumberFormat="0" applyAlignment="0" applyProtection="0"/>
    <xf numFmtId="170" fontId="12" fillId="0" borderId="59">
      <alignment vertical="center"/>
    </xf>
    <xf numFmtId="170" fontId="12" fillId="0" borderId="59">
      <alignment vertical="center"/>
    </xf>
    <xf numFmtId="0" fontId="12" fillId="63" borderId="56" applyNumberFormat="0" applyFont="0" applyAlignment="0" applyProtection="0"/>
    <xf numFmtId="0" fontId="12" fillId="63" borderId="56" applyNumberFormat="0" applyFont="0" applyAlignment="0" applyProtection="0"/>
    <xf numFmtId="170" fontId="14" fillId="5" borderId="59">
      <alignment horizontal="right" vertical="center"/>
    </xf>
    <xf numFmtId="164" fontId="14" fillId="5" borderId="59">
      <alignment horizontal="right" vertical="center"/>
    </xf>
    <xf numFmtId="0" fontId="12" fillId="63" borderId="56" applyNumberFormat="0" applyFont="0" applyAlignment="0" applyProtection="0"/>
    <xf numFmtId="170" fontId="12" fillId="0" borderId="59">
      <alignment vertical="center"/>
    </xf>
    <xf numFmtId="0" fontId="55" fillId="0" borderId="58" applyNumberFormat="0" applyFill="0" applyAlignment="0" applyProtection="0"/>
    <xf numFmtId="0" fontId="48" fillId="45" borderId="55" applyNumberFormat="0" applyAlignment="0" applyProtection="0"/>
    <xf numFmtId="0" fontId="55" fillId="0" borderId="58" applyNumberFormat="0" applyFill="0" applyAlignment="0" applyProtection="0"/>
    <xf numFmtId="0" fontId="12" fillId="63" borderId="56" applyNumberFormat="0" applyFont="0" applyAlignment="0" applyProtection="0"/>
    <xf numFmtId="0" fontId="53" fillId="59" borderId="57" applyNumberFormat="0" applyAlignment="0" applyProtection="0"/>
    <xf numFmtId="0" fontId="55" fillId="0" borderId="58" applyNumberFormat="0" applyFill="0" applyAlignment="0" applyProtection="0"/>
    <xf numFmtId="0" fontId="55" fillId="0" borderId="58" applyNumberFormat="0" applyFill="0" applyAlignment="0" applyProtection="0"/>
    <xf numFmtId="170" fontId="14" fillId="5" borderId="59">
      <alignment horizontal="right" vertical="center"/>
    </xf>
    <xf numFmtId="0" fontId="55" fillId="0" borderId="58" applyNumberFormat="0" applyFill="0" applyAlignment="0" applyProtection="0"/>
    <xf numFmtId="0" fontId="12" fillId="0" borderId="59">
      <alignment vertical="center"/>
    </xf>
    <xf numFmtId="0" fontId="48" fillId="45" borderId="55" applyNumberFormat="0" applyAlignment="0" applyProtection="0"/>
    <xf numFmtId="0" fontId="12" fillId="63" borderId="56" applyNumberFormat="0" applyFont="0" applyAlignment="0" applyProtection="0"/>
    <xf numFmtId="0" fontId="53" fillId="59" borderId="57" applyNumberFormat="0" applyAlignment="0" applyProtection="0"/>
    <xf numFmtId="0" fontId="48" fillId="45" borderId="55" applyNumberFormat="0" applyAlignment="0" applyProtection="0"/>
    <xf numFmtId="0" fontId="53" fillId="59" borderId="57" applyNumberFormat="0" applyAlignment="0" applyProtection="0"/>
    <xf numFmtId="170" fontId="12" fillId="0" borderId="59">
      <alignment vertical="center"/>
    </xf>
    <xf numFmtId="0" fontId="48" fillId="45" borderId="55" applyNumberFormat="0" applyAlignment="0" applyProtection="0"/>
    <xf numFmtId="164" fontId="14" fillId="5" borderId="59">
      <alignment horizontal="right" vertical="center"/>
    </xf>
    <xf numFmtId="0" fontId="12" fillId="0" borderId="59">
      <alignment vertical="center"/>
    </xf>
    <xf numFmtId="0" fontId="55" fillId="0" borderId="58" applyNumberFormat="0" applyFill="0" applyAlignment="0" applyProtection="0"/>
    <xf numFmtId="170" fontId="14" fillId="5" borderId="59">
      <alignment horizontal="right" vertical="center"/>
    </xf>
    <xf numFmtId="164" fontId="14" fillId="5" borderId="59">
      <alignment horizontal="right" vertical="center"/>
    </xf>
    <xf numFmtId="0" fontId="12" fillId="0" borderId="59">
      <alignment vertical="center"/>
    </xf>
    <xf numFmtId="0" fontId="48" fillId="45" borderId="55" applyNumberFormat="0" applyAlignment="0" applyProtection="0"/>
    <xf numFmtId="0" fontId="12" fillId="0" borderId="59">
      <alignment vertical="center"/>
    </xf>
    <xf numFmtId="0" fontId="12" fillId="0" borderId="59">
      <alignment vertical="center"/>
    </xf>
    <xf numFmtId="170" fontId="12" fillId="0" borderId="59">
      <alignment vertical="center"/>
    </xf>
    <xf numFmtId="164" fontId="14" fillId="5" borderId="59">
      <alignment horizontal="right" vertical="center"/>
    </xf>
    <xf numFmtId="0" fontId="12" fillId="0" borderId="59">
      <alignment vertical="center"/>
    </xf>
    <xf numFmtId="0" fontId="12" fillId="63" borderId="56" applyNumberFormat="0" applyFont="0" applyAlignment="0" applyProtection="0"/>
    <xf numFmtId="170" fontId="14" fillId="5" borderId="59">
      <alignment horizontal="right" vertical="center"/>
    </xf>
    <xf numFmtId="0" fontId="55" fillId="0" borderId="58" applyNumberFormat="0" applyFill="0" applyAlignment="0" applyProtection="0"/>
    <xf numFmtId="0" fontId="12" fillId="0" borderId="59">
      <alignment vertical="center"/>
    </xf>
    <xf numFmtId="0" fontId="38" fillId="59" borderId="55" applyNumberFormat="0" applyAlignment="0" applyProtection="0"/>
    <xf numFmtId="164" fontId="14" fillId="5" borderId="59">
      <alignment horizontal="right" vertical="center"/>
    </xf>
    <xf numFmtId="0" fontId="38" fillId="59" borderId="55" applyNumberFormat="0" applyAlignment="0" applyProtection="0"/>
    <xf numFmtId="0" fontId="48" fillId="45" borderId="55" applyNumberFormat="0" applyAlignment="0" applyProtection="0"/>
    <xf numFmtId="0" fontId="53" fillId="59" borderId="57" applyNumberFormat="0" applyAlignment="0" applyProtection="0"/>
    <xf numFmtId="0" fontId="48" fillId="45" borderId="55" applyNumberFormat="0" applyAlignment="0" applyProtection="0"/>
    <xf numFmtId="0" fontId="53" fillId="59" borderId="57" applyNumberFormat="0" applyAlignment="0" applyProtection="0"/>
    <xf numFmtId="0" fontId="48" fillId="45" borderId="55" applyNumberFormat="0" applyAlignment="0" applyProtection="0"/>
    <xf numFmtId="0" fontId="12" fillId="0" borderId="59">
      <alignment vertical="center"/>
    </xf>
    <xf numFmtId="0" fontId="12" fillId="63" borderId="56" applyNumberFormat="0" applyFont="0" applyAlignment="0" applyProtection="0"/>
    <xf numFmtId="0" fontId="55" fillId="0" borderId="63" applyNumberFormat="0" applyFill="0" applyAlignment="0" applyProtection="0"/>
    <xf numFmtId="0" fontId="55" fillId="0" borderId="58" applyNumberFormat="0" applyFill="0" applyAlignment="0" applyProtection="0"/>
    <xf numFmtId="0" fontId="53" fillId="59" borderId="57" applyNumberFormat="0" applyAlignment="0" applyProtection="0"/>
    <xf numFmtId="0" fontId="12" fillId="0" borderId="59">
      <alignment vertical="center"/>
    </xf>
    <xf numFmtId="0" fontId="12" fillId="63" borderId="56" applyNumberFormat="0" applyFont="0" applyAlignment="0" applyProtection="0"/>
    <xf numFmtId="0" fontId="12" fillId="63" borderId="56" applyNumberFormat="0" applyFont="0" applyAlignment="0" applyProtection="0"/>
    <xf numFmtId="170" fontId="12" fillId="0" borderId="59">
      <alignment vertical="center"/>
    </xf>
    <xf numFmtId="164" fontId="14" fillId="5" borderId="59">
      <alignment horizontal="right" vertical="center"/>
    </xf>
    <xf numFmtId="0" fontId="38" fillId="59" borderId="55" applyNumberFormat="0" applyAlignment="0" applyProtection="0"/>
    <xf numFmtId="0" fontId="53" fillId="59" borderId="57" applyNumberFormat="0" applyAlignment="0" applyProtection="0"/>
    <xf numFmtId="164" fontId="14" fillId="5" borderId="59">
      <alignment horizontal="right" vertical="center"/>
    </xf>
    <xf numFmtId="0" fontId="12" fillId="0" borderId="59">
      <alignment vertical="center"/>
    </xf>
    <xf numFmtId="0" fontId="55" fillId="0" borderId="58" applyNumberFormat="0" applyFill="0" applyAlignment="0" applyProtection="0"/>
    <xf numFmtId="0" fontId="48" fillId="45" borderId="55" applyNumberFormat="0" applyAlignment="0" applyProtection="0"/>
    <xf numFmtId="0" fontId="55" fillId="0" borderId="58" applyNumberFormat="0" applyFill="0" applyAlignment="0" applyProtection="0"/>
    <xf numFmtId="164" fontId="14" fillId="5" borderId="59">
      <alignment horizontal="right" vertical="center"/>
    </xf>
    <xf numFmtId="0" fontId="53" fillId="59" borderId="62" applyNumberFormat="0" applyAlignment="0" applyProtection="0"/>
    <xf numFmtId="0" fontId="48" fillId="45" borderId="55" applyNumberFormat="0" applyAlignment="0" applyProtection="0"/>
    <xf numFmtId="170" fontId="12" fillId="0" borderId="59">
      <alignment vertical="center"/>
    </xf>
    <xf numFmtId="164" fontId="14" fillId="5" borderId="59">
      <alignment horizontal="right" vertical="center"/>
    </xf>
    <xf numFmtId="164" fontId="14" fillId="5" borderId="59">
      <alignment horizontal="right" vertical="center"/>
    </xf>
    <xf numFmtId="164" fontId="14" fillId="5" borderId="59">
      <alignment horizontal="right" vertical="center"/>
    </xf>
    <xf numFmtId="164" fontId="14" fillId="5" borderId="59">
      <alignment horizontal="right" vertical="center"/>
    </xf>
    <xf numFmtId="0" fontId="12" fillId="0" borderId="59">
      <alignment vertical="center"/>
    </xf>
    <xf numFmtId="0" fontId="12" fillId="0" borderId="59">
      <alignment vertical="center"/>
    </xf>
    <xf numFmtId="0" fontId="48" fillId="45" borderId="55" applyNumberFormat="0" applyAlignment="0" applyProtection="0"/>
    <xf numFmtId="0" fontId="12" fillId="0" borderId="59">
      <alignment vertical="center"/>
    </xf>
    <xf numFmtId="0" fontId="48" fillId="45" borderId="55" applyNumberFormat="0" applyAlignment="0" applyProtection="0"/>
    <xf numFmtId="0" fontId="53" fillId="59" borderId="57" applyNumberFormat="0" applyAlignment="0" applyProtection="0"/>
    <xf numFmtId="0" fontId="55" fillId="0" borderId="58" applyNumberFormat="0" applyFill="0" applyAlignment="0" applyProtection="0"/>
    <xf numFmtId="0" fontId="53" fillId="59" borderId="57" applyNumberFormat="0" applyAlignment="0" applyProtection="0"/>
    <xf numFmtId="0" fontId="55" fillId="0" borderId="58" applyNumberFormat="0" applyFill="0" applyAlignment="0" applyProtection="0"/>
    <xf numFmtId="0" fontId="12" fillId="63" borderId="56" applyNumberFormat="0" applyFont="0" applyAlignment="0" applyProtection="0"/>
    <xf numFmtId="0" fontId="12" fillId="0" borderId="59">
      <alignment vertical="center"/>
    </xf>
    <xf numFmtId="0" fontId="12" fillId="63" borderId="56" applyNumberFormat="0" applyFont="0" applyAlignment="0" applyProtection="0"/>
    <xf numFmtId="170" fontId="14" fillId="5" borderId="59">
      <alignment horizontal="right" vertical="center"/>
    </xf>
    <xf numFmtId="0" fontId="12" fillId="63" borderId="56" applyNumberFormat="0" applyFont="0" applyAlignment="0" applyProtection="0"/>
    <xf numFmtId="0" fontId="48" fillId="45" borderId="55" applyNumberFormat="0" applyAlignment="0" applyProtection="0"/>
    <xf numFmtId="0" fontId="38" fillId="59" borderId="55" applyNumberFormat="0" applyAlignment="0" applyProtection="0"/>
    <xf numFmtId="164" fontId="14" fillId="5" borderId="59">
      <alignment horizontal="right" vertical="center"/>
    </xf>
    <xf numFmtId="0" fontId="48" fillId="45" borderId="55" applyNumberFormat="0" applyAlignment="0" applyProtection="0"/>
    <xf numFmtId="0" fontId="12" fillId="0" borderId="59">
      <alignment vertical="center"/>
    </xf>
    <xf numFmtId="0" fontId="12" fillId="0" borderId="59">
      <alignment vertical="center"/>
    </xf>
    <xf numFmtId="0" fontId="12" fillId="0" borderId="59">
      <alignment vertical="center"/>
    </xf>
    <xf numFmtId="0" fontId="38" fillId="59" borderId="55" applyNumberFormat="0" applyAlignment="0" applyProtection="0"/>
    <xf numFmtId="0" fontId="53" fillId="59" borderId="57" applyNumberFormat="0" applyAlignment="0" applyProtection="0"/>
    <xf numFmtId="0" fontId="53" fillId="59" borderId="57" applyNumberFormat="0" applyAlignment="0" applyProtection="0"/>
    <xf numFmtId="170" fontId="12" fillId="0" borderId="59">
      <alignment vertical="center"/>
    </xf>
    <xf numFmtId="170" fontId="14" fillId="5" borderId="59">
      <alignment horizontal="right" vertical="center"/>
    </xf>
    <xf numFmtId="0" fontId="53" fillId="59" borderId="57" applyNumberFormat="0" applyAlignment="0" applyProtection="0"/>
    <xf numFmtId="164" fontId="14" fillId="5" borderId="59">
      <alignment horizontal="right" vertical="center"/>
    </xf>
    <xf numFmtId="0" fontId="12" fillId="0" borderId="59">
      <alignment vertical="center"/>
    </xf>
    <xf numFmtId="170" fontId="12" fillId="0" borderId="59">
      <alignment vertical="center"/>
    </xf>
    <xf numFmtId="0" fontId="48" fillId="45" borderId="55" applyNumberFormat="0" applyAlignment="0" applyProtection="0"/>
    <xf numFmtId="164" fontId="14" fillId="5" borderId="59">
      <alignment horizontal="right" vertical="center"/>
    </xf>
    <xf numFmtId="0" fontId="12" fillId="0" borderId="59">
      <alignment vertical="center"/>
    </xf>
    <xf numFmtId="0" fontId="55" fillId="0" borderId="58" applyNumberFormat="0" applyFill="0" applyAlignment="0" applyProtection="0"/>
    <xf numFmtId="0" fontId="38" fillId="59" borderId="55" applyNumberFormat="0" applyAlignment="0" applyProtection="0"/>
    <xf numFmtId="0" fontId="55" fillId="0" borderId="58" applyNumberFormat="0" applyFill="0" applyAlignment="0" applyProtection="0"/>
    <xf numFmtId="170" fontId="12" fillId="0" borderId="59">
      <alignment vertical="center"/>
    </xf>
    <xf numFmtId="0" fontId="48" fillId="45" borderId="55" applyNumberFormat="0" applyAlignment="0" applyProtection="0"/>
    <xf numFmtId="0" fontId="12" fillId="0" borderId="59">
      <alignment vertical="center"/>
    </xf>
    <xf numFmtId="0" fontId="53" fillId="59" borderId="57" applyNumberFormat="0" applyAlignment="0" applyProtection="0"/>
    <xf numFmtId="0" fontId="12" fillId="63" borderId="56" applyNumberFormat="0" applyFont="0" applyAlignment="0" applyProtection="0"/>
    <xf numFmtId="164" fontId="14" fillId="5" borderId="59">
      <alignment horizontal="right" vertical="center"/>
    </xf>
    <xf numFmtId="0" fontId="55" fillId="0" borderId="58" applyNumberFormat="0" applyFill="0" applyAlignment="0" applyProtection="0"/>
    <xf numFmtId="0" fontId="38" fillId="59" borderId="55" applyNumberFormat="0" applyAlignment="0" applyProtection="0"/>
    <xf numFmtId="164" fontId="14" fillId="5" borderId="59">
      <alignment horizontal="right" vertical="center"/>
    </xf>
    <xf numFmtId="170" fontId="12" fillId="0" borderId="64">
      <alignment vertical="center"/>
    </xf>
    <xf numFmtId="0" fontId="12" fillId="0" borderId="59">
      <alignment vertical="center"/>
    </xf>
    <xf numFmtId="0" fontId="12" fillId="63" borderId="56" applyNumberFormat="0" applyFont="0" applyAlignment="0" applyProtection="0"/>
    <xf numFmtId="0" fontId="12" fillId="0" borderId="59">
      <alignment vertical="center"/>
    </xf>
    <xf numFmtId="0" fontId="55" fillId="0" borderId="58" applyNumberFormat="0" applyFill="0" applyAlignment="0" applyProtection="0"/>
    <xf numFmtId="0" fontId="12" fillId="63" borderId="56" applyNumberFormat="0" applyFont="0" applyAlignment="0" applyProtection="0"/>
    <xf numFmtId="0" fontId="48" fillId="45" borderId="55" applyNumberFormat="0" applyAlignment="0" applyProtection="0"/>
    <xf numFmtId="0" fontId="12" fillId="63" borderId="56" applyNumberFormat="0" applyFont="0" applyAlignment="0" applyProtection="0"/>
    <xf numFmtId="0" fontId="53" fillId="59" borderId="57" applyNumberFormat="0" applyAlignment="0" applyProtection="0"/>
    <xf numFmtId="0" fontId="48" fillId="45"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164" fontId="14" fillId="5" borderId="59">
      <alignment horizontal="right" vertical="center"/>
    </xf>
    <xf numFmtId="164" fontId="14" fillId="5" borderId="59">
      <alignment horizontal="right" vertical="center"/>
    </xf>
    <xf numFmtId="0" fontId="12" fillId="0" borderId="59">
      <alignment vertical="center"/>
    </xf>
    <xf numFmtId="0" fontId="12" fillId="63" borderId="56" applyNumberFormat="0" applyFont="0" applyAlignment="0" applyProtection="0"/>
    <xf numFmtId="164" fontId="14" fillId="5" borderId="59">
      <alignment horizontal="right" vertical="center"/>
    </xf>
    <xf numFmtId="0" fontId="12" fillId="0" borderId="59">
      <alignment vertical="center"/>
    </xf>
    <xf numFmtId="170" fontId="12" fillId="0" borderId="59">
      <alignment vertical="center"/>
    </xf>
    <xf numFmtId="164" fontId="14" fillId="5" borderId="59">
      <alignment horizontal="right" vertical="center"/>
    </xf>
    <xf numFmtId="0" fontId="38" fillId="59" borderId="55" applyNumberFormat="0" applyAlignment="0" applyProtection="0"/>
    <xf numFmtId="0" fontId="53" fillId="59" borderId="57" applyNumberFormat="0" applyAlignment="0" applyProtection="0"/>
    <xf numFmtId="164" fontId="14" fillId="5" borderId="59">
      <alignment horizontal="right" vertical="center"/>
    </xf>
    <xf numFmtId="164" fontId="14" fillId="5" borderId="59">
      <alignment horizontal="right" vertical="center"/>
    </xf>
    <xf numFmtId="0" fontId="12" fillId="0" borderId="59">
      <alignment vertical="center"/>
    </xf>
    <xf numFmtId="0" fontId="12" fillId="63" borderId="56" applyNumberFormat="0" applyFont="0" applyAlignment="0" applyProtection="0"/>
    <xf numFmtId="170" fontId="14" fillId="5" borderId="59">
      <alignment horizontal="right" vertical="center"/>
    </xf>
    <xf numFmtId="0" fontId="55" fillId="0" borderId="58" applyNumberFormat="0" applyFill="0" applyAlignment="0" applyProtection="0"/>
    <xf numFmtId="0" fontId="12" fillId="0" borderId="59">
      <alignment vertical="center"/>
    </xf>
    <xf numFmtId="164" fontId="14" fillId="5" borderId="59">
      <alignment horizontal="right" vertical="center"/>
    </xf>
    <xf numFmtId="164" fontId="14" fillId="5" borderId="59">
      <alignment horizontal="right" vertical="center"/>
    </xf>
    <xf numFmtId="0" fontId="12" fillId="63" borderId="56" applyNumberFormat="0" applyFont="0" applyAlignment="0" applyProtection="0"/>
    <xf numFmtId="164" fontId="14" fillId="5" borderId="59">
      <alignment horizontal="right" vertical="center"/>
    </xf>
    <xf numFmtId="0" fontId="12" fillId="0" borderId="64">
      <alignment vertical="center"/>
    </xf>
    <xf numFmtId="0" fontId="55" fillId="0" borderId="58" applyNumberFormat="0" applyFill="0" applyAlignment="0" applyProtection="0"/>
    <xf numFmtId="0" fontId="38" fillId="59" borderId="55" applyNumberFormat="0" applyAlignment="0" applyProtection="0"/>
    <xf numFmtId="0" fontId="48" fillId="45" borderId="60" applyNumberFormat="0" applyAlignment="0" applyProtection="0"/>
    <xf numFmtId="0" fontId="12" fillId="0" borderId="59">
      <alignment vertical="center"/>
    </xf>
    <xf numFmtId="0" fontId="53" fillId="59" borderId="57" applyNumberFormat="0" applyAlignment="0" applyProtection="0"/>
    <xf numFmtId="0" fontId="12" fillId="0" borderId="59">
      <alignment vertical="center"/>
    </xf>
    <xf numFmtId="0" fontId="38" fillId="59" borderId="55" applyNumberFormat="0" applyAlignment="0" applyProtection="0"/>
    <xf numFmtId="0" fontId="12" fillId="0" borderId="59">
      <alignment vertical="center"/>
    </xf>
    <xf numFmtId="0" fontId="12" fillId="0" borderId="59">
      <alignment vertical="center"/>
    </xf>
    <xf numFmtId="0" fontId="38" fillId="59" borderId="55" applyNumberFormat="0" applyAlignment="0" applyProtection="0"/>
    <xf numFmtId="170" fontId="14" fillId="5" borderId="59">
      <alignment horizontal="right" vertical="center"/>
    </xf>
    <xf numFmtId="170" fontId="14" fillId="5" borderId="59">
      <alignment horizontal="right" vertical="center"/>
    </xf>
    <xf numFmtId="0" fontId="53" fillId="59" borderId="57" applyNumberFormat="0" applyAlignment="0" applyProtection="0"/>
    <xf numFmtId="0" fontId="38" fillId="59" borderId="55" applyNumberFormat="0" applyAlignment="0" applyProtection="0"/>
    <xf numFmtId="0" fontId="55" fillId="0" borderId="58" applyNumberFormat="0" applyFill="0" applyAlignment="0" applyProtection="0"/>
    <xf numFmtId="170" fontId="12" fillId="0" borderId="59">
      <alignment vertical="center"/>
    </xf>
    <xf numFmtId="0" fontId="12" fillId="63" borderId="56" applyNumberFormat="0" applyFont="0" applyAlignment="0" applyProtection="0"/>
    <xf numFmtId="164" fontId="14" fillId="5" borderId="59">
      <alignment horizontal="right" vertical="center"/>
    </xf>
    <xf numFmtId="0" fontId="55" fillId="0" borderId="58" applyNumberFormat="0" applyFill="0" applyAlignment="0" applyProtection="0"/>
    <xf numFmtId="170" fontId="12" fillId="0" borderId="59">
      <alignment vertical="center"/>
    </xf>
    <xf numFmtId="0" fontId="48" fillId="45" borderId="55" applyNumberFormat="0" applyAlignment="0" applyProtection="0"/>
    <xf numFmtId="0" fontId="55" fillId="0" borderId="58" applyNumberFormat="0" applyFill="0" applyAlignment="0" applyProtection="0"/>
    <xf numFmtId="0" fontId="12" fillId="0" borderId="59">
      <alignment vertical="center"/>
    </xf>
    <xf numFmtId="164" fontId="14" fillId="5" borderId="59">
      <alignment horizontal="right" vertical="center"/>
    </xf>
    <xf numFmtId="164" fontId="14" fillId="5" borderId="59">
      <alignment horizontal="right" vertical="center"/>
    </xf>
    <xf numFmtId="170" fontId="12" fillId="0" borderId="59">
      <alignment vertical="center"/>
    </xf>
    <xf numFmtId="170" fontId="14" fillId="5" borderId="59">
      <alignment horizontal="right" vertical="center"/>
    </xf>
    <xf numFmtId="0" fontId="12" fillId="0" borderId="59">
      <alignment vertical="center"/>
    </xf>
    <xf numFmtId="0" fontId="38" fillId="59"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170" fontId="14" fillId="5" borderId="59">
      <alignment horizontal="right" vertical="center"/>
    </xf>
    <xf numFmtId="0" fontId="48" fillId="45" borderId="55" applyNumberFormat="0" applyAlignment="0" applyProtection="0"/>
    <xf numFmtId="164" fontId="14" fillId="5" borderId="59">
      <alignment horizontal="right" vertical="center"/>
    </xf>
    <xf numFmtId="0" fontId="38" fillId="59" borderId="55" applyNumberFormat="0" applyAlignment="0" applyProtection="0"/>
    <xf numFmtId="0" fontId="12" fillId="63" borderId="56" applyNumberFormat="0" applyFont="0" applyAlignment="0" applyProtection="0"/>
    <xf numFmtId="170" fontId="12" fillId="0" borderId="64">
      <alignment vertical="center"/>
    </xf>
    <xf numFmtId="0" fontId="53" fillId="59" borderId="57" applyNumberFormat="0" applyAlignment="0" applyProtection="0"/>
    <xf numFmtId="0" fontId="55" fillId="0" borderId="58" applyNumberFormat="0" applyFill="0" applyAlignment="0" applyProtection="0"/>
    <xf numFmtId="170" fontId="12" fillId="0" borderId="59">
      <alignment vertical="center"/>
    </xf>
    <xf numFmtId="0" fontId="55" fillId="0" borderId="58" applyNumberFormat="0" applyFill="0" applyAlignment="0" applyProtection="0"/>
    <xf numFmtId="0" fontId="12" fillId="0" borderId="59">
      <alignment vertical="center"/>
    </xf>
    <xf numFmtId="0" fontId="12" fillId="63" borderId="61" applyNumberFormat="0" applyFont="0" applyAlignment="0" applyProtection="0"/>
    <xf numFmtId="0" fontId="12" fillId="63" borderId="61" applyNumberFormat="0" applyFont="0" applyAlignment="0" applyProtection="0"/>
    <xf numFmtId="170" fontId="12" fillId="0" borderId="59">
      <alignment vertical="center"/>
    </xf>
    <xf numFmtId="164" fontId="14" fillId="5" borderId="59">
      <alignment horizontal="right" vertical="center"/>
    </xf>
    <xf numFmtId="0" fontId="55" fillId="0" borderId="58" applyNumberFormat="0" applyFill="0" applyAlignment="0" applyProtection="0"/>
    <xf numFmtId="0" fontId="38" fillId="59" borderId="55" applyNumberFormat="0" applyAlignment="0" applyProtection="0"/>
    <xf numFmtId="0" fontId="12" fillId="63" borderId="56" applyNumberFormat="0" applyFont="0" applyAlignment="0" applyProtection="0"/>
    <xf numFmtId="0" fontId="12" fillId="0" borderId="59">
      <alignment vertical="center"/>
    </xf>
    <xf numFmtId="0" fontId="48" fillId="45" borderId="55" applyNumberFormat="0" applyAlignment="0" applyProtection="0"/>
    <xf numFmtId="0" fontId="55" fillId="0" borderId="58" applyNumberFormat="0" applyFill="0" applyAlignment="0" applyProtection="0"/>
    <xf numFmtId="0" fontId="38" fillId="59" borderId="55" applyNumberFormat="0" applyAlignment="0" applyProtection="0"/>
    <xf numFmtId="0" fontId="12" fillId="0" borderId="64">
      <alignment vertical="center"/>
    </xf>
    <xf numFmtId="0" fontId="55" fillId="0" borderId="58" applyNumberFormat="0" applyFill="0" applyAlignment="0" applyProtection="0"/>
    <xf numFmtId="0" fontId="38" fillId="59" borderId="55" applyNumberFormat="0" applyAlignment="0" applyProtection="0"/>
    <xf numFmtId="0" fontId="12" fillId="0" borderId="59">
      <alignment vertical="center"/>
    </xf>
    <xf numFmtId="170" fontId="14" fillId="5" borderId="59">
      <alignment horizontal="right" vertical="center"/>
    </xf>
    <xf numFmtId="0" fontId="48" fillId="45" borderId="55" applyNumberFormat="0" applyAlignment="0" applyProtection="0"/>
    <xf numFmtId="0" fontId="48" fillId="45" borderId="55" applyNumberFormat="0" applyAlignment="0" applyProtection="0"/>
    <xf numFmtId="164" fontId="14" fillId="5" borderId="59">
      <alignment horizontal="right" vertical="center"/>
    </xf>
    <xf numFmtId="164" fontId="14" fillId="5" borderId="59">
      <alignment horizontal="right" vertical="center"/>
    </xf>
    <xf numFmtId="0" fontId="12" fillId="63" borderId="56" applyNumberFormat="0" applyFont="0" applyAlignment="0" applyProtection="0"/>
    <xf numFmtId="0" fontId="12" fillId="0" borderId="59">
      <alignment vertical="center"/>
    </xf>
    <xf numFmtId="0" fontId="12" fillId="63" borderId="56" applyNumberFormat="0" applyFont="0" applyAlignment="0" applyProtection="0"/>
    <xf numFmtId="0" fontId="48" fillId="45" borderId="55" applyNumberFormat="0" applyAlignment="0" applyProtection="0"/>
    <xf numFmtId="170" fontId="14" fillId="5" borderId="59">
      <alignment horizontal="right" vertical="center"/>
    </xf>
    <xf numFmtId="0" fontId="12" fillId="0" borderId="59">
      <alignment vertical="center"/>
    </xf>
    <xf numFmtId="0" fontId="38" fillId="59" borderId="55" applyNumberFormat="0" applyAlignment="0" applyProtection="0"/>
    <xf numFmtId="164" fontId="14" fillId="5" borderId="59">
      <alignment horizontal="right" vertical="center"/>
    </xf>
    <xf numFmtId="0" fontId="55" fillId="0" borderId="58" applyNumberFormat="0" applyFill="0" applyAlignment="0" applyProtection="0"/>
    <xf numFmtId="0" fontId="48" fillId="45" borderId="55" applyNumberFormat="0" applyAlignment="0" applyProtection="0"/>
    <xf numFmtId="0" fontId="53" fillId="59" borderId="57" applyNumberFormat="0" applyAlignment="0" applyProtection="0"/>
    <xf numFmtId="0" fontId="12" fillId="63" borderId="56" applyNumberFormat="0" applyFont="0" applyAlignment="0" applyProtection="0"/>
    <xf numFmtId="0" fontId="53" fillId="59" borderId="57" applyNumberFormat="0" applyAlignment="0" applyProtection="0"/>
    <xf numFmtId="164" fontId="14" fillId="5" borderId="59">
      <alignment horizontal="right" vertical="center"/>
    </xf>
    <xf numFmtId="164" fontId="14" fillId="5" borderId="59">
      <alignment horizontal="right" vertical="center"/>
    </xf>
    <xf numFmtId="170" fontId="14" fillId="5" borderId="59">
      <alignment horizontal="right" vertical="center"/>
    </xf>
    <xf numFmtId="0" fontId="48" fillId="45" borderId="55" applyNumberFormat="0" applyAlignment="0" applyProtection="0"/>
    <xf numFmtId="164" fontId="14" fillId="5" borderId="59">
      <alignment horizontal="right" vertical="center"/>
    </xf>
    <xf numFmtId="0" fontId="53" fillId="59" borderId="57" applyNumberFormat="0" applyAlignment="0" applyProtection="0"/>
    <xf numFmtId="0" fontId="55" fillId="0" borderId="63" applyNumberFormat="0" applyFill="0" applyAlignment="0" applyProtection="0"/>
    <xf numFmtId="0" fontId="12" fillId="63" borderId="56" applyNumberFormat="0" applyFont="0" applyAlignment="0" applyProtection="0"/>
    <xf numFmtId="0" fontId="55" fillId="0" borderId="58" applyNumberFormat="0" applyFill="0" applyAlignment="0" applyProtection="0"/>
    <xf numFmtId="170" fontId="14" fillId="5" borderId="64">
      <alignment horizontal="right" vertical="center"/>
    </xf>
    <xf numFmtId="0" fontId="55" fillId="0" borderId="58" applyNumberFormat="0" applyFill="0" applyAlignment="0" applyProtection="0"/>
    <xf numFmtId="170" fontId="14" fillId="5" borderId="59">
      <alignment horizontal="right" vertical="center"/>
    </xf>
    <xf numFmtId="0" fontId="12" fillId="0" borderId="59">
      <alignment vertical="center"/>
    </xf>
    <xf numFmtId="0" fontId="55" fillId="0" borderId="58" applyNumberFormat="0" applyFill="0" applyAlignment="0" applyProtection="0"/>
    <xf numFmtId="164" fontId="14" fillId="5" borderId="59">
      <alignment horizontal="right" vertical="center"/>
    </xf>
    <xf numFmtId="170" fontId="12" fillId="0" borderId="59">
      <alignment vertical="center"/>
    </xf>
    <xf numFmtId="0" fontId="38" fillId="59" borderId="60" applyNumberFormat="0" applyAlignment="0" applyProtection="0"/>
    <xf numFmtId="0" fontId="48" fillId="45" borderId="55" applyNumberFormat="0" applyAlignment="0" applyProtection="0"/>
    <xf numFmtId="0" fontId="53" fillId="59" borderId="57" applyNumberFormat="0" applyAlignment="0" applyProtection="0"/>
    <xf numFmtId="164" fontId="14" fillId="5" borderId="59">
      <alignment horizontal="right" vertical="center"/>
    </xf>
    <xf numFmtId="0" fontId="55" fillId="0" borderId="58" applyNumberFormat="0" applyFill="0" applyAlignment="0" applyProtection="0"/>
    <xf numFmtId="170" fontId="14" fillId="5" borderId="59">
      <alignment horizontal="right" vertical="center"/>
    </xf>
    <xf numFmtId="164" fontId="14" fillId="5" borderId="59">
      <alignment horizontal="right" vertical="center"/>
    </xf>
    <xf numFmtId="170" fontId="14" fillId="5" borderId="64">
      <alignment horizontal="right" vertical="center"/>
    </xf>
    <xf numFmtId="0" fontId="53" fillId="59" borderId="57" applyNumberFormat="0" applyAlignment="0" applyProtection="0"/>
    <xf numFmtId="164" fontId="14" fillId="5" borderId="59">
      <alignment horizontal="right" vertical="center"/>
    </xf>
    <xf numFmtId="0" fontId="53" fillId="59" borderId="57" applyNumberFormat="0" applyAlignment="0" applyProtection="0"/>
    <xf numFmtId="0" fontId="48" fillId="45" borderId="55" applyNumberFormat="0" applyAlignment="0" applyProtection="0"/>
    <xf numFmtId="0" fontId="12" fillId="63" borderId="56" applyNumberFormat="0" applyFont="0" applyAlignment="0" applyProtection="0"/>
    <xf numFmtId="170" fontId="14" fillId="5" borderId="59">
      <alignment horizontal="right" vertical="center"/>
    </xf>
    <xf numFmtId="0" fontId="55" fillId="0" borderId="58" applyNumberFormat="0" applyFill="0" applyAlignment="0" applyProtection="0"/>
    <xf numFmtId="0" fontId="55" fillId="0" borderId="58" applyNumberFormat="0" applyFill="0" applyAlignment="0" applyProtection="0"/>
    <xf numFmtId="0" fontId="38" fillId="59" borderId="55" applyNumberFormat="0" applyAlignment="0" applyProtection="0"/>
    <xf numFmtId="0" fontId="38" fillId="59" borderId="55" applyNumberFormat="0" applyAlignment="0" applyProtection="0"/>
    <xf numFmtId="0" fontId="53" fillId="59" borderId="57" applyNumberFormat="0" applyAlignment="0" applyProtection="0"/>
    <xf numFmtId="0" fontId="48" fillId="45" borderId="55" applyNumberFormat="0" applyAlignment="0" applyProtection="0"/>
    <xf numFmtId="164" fontId="14" fillId="5" borderId="59">
      <alignment horizontal="right" vertical="center"/>
    </xf>
    <xf numFmtId="164" fontId="14" fillId="5" borderId="59">
      <alignment horizontal="right" vertical="center"/>
    </xf>
    <xf numFmtId="0" fontId="38" fillId="59" borderId="55" applyNumberFormat="0" applyAlignment="0" applyProtection="0"/>
    <xf numFmtId="0" fontId="12" fillId="0" borderId="59">
      <alignment vertical="center"/>
    </xf>
    <xf numFmtId="0" fontId="38" fillId="59" borderId="55" applyNumberFormat="0" applyAlignment="0" applyProtection="0"/>
    <xf numFmtId="0" fontId="48" fillId="45" borderId="55" applyNumberFormat="0" applyAlignment="0" applyProtection="0"/>
    <xf numFmtId="0" fontId="12" fillId="63" borderId="56" applyNumberFormat="0" applyFont="0" applyAlignment="0" applyProtection="0"/>
    <xf numFmtId="0" fontId="12" fillId="63" borderId="56" applyNumberFormat="0" applyFont="0" applyAlignment="0" applyProtection="0"/>
    <xf numFmtId="164" fontId="14" fillId="5" borderId="64">
      <alignment horizontal="right" vertical="center"/>
    </xf>
    <xf numFmtId="0" fontId="53" fillId="59" borderId="57" applyNumberFormat="0" applyAlignment="0" applyProtection="0"/>
    <xf numFmtId="0" fontId="48" fillId="45" borderId="60" applyNumberFormat="0" applyAlignment="0" applyProtection="0"/>
    <xf numFmtId="170" fontId="14" fillId="5" borderId="64">
      <alignment horizontal="right" vertical="center"/>
    </xf>
    <xf numFmtId="0" fontId="12" fillId="0" borderId="59">
      <alignment vertical="center"/>
    </xf>
    <xf numFmtId="0" fontId="48" fillId="45" borderId="55" applyNumberFormat="0" applyAlignment="0" applyProtection="0"/>
    <xf numFmtId="0" fontId="38" fillId="59" borderId="55" applyNumberFormat="0" applyAlignment="0" applyProtection="0"/>
    <xf numFmtId="0" fontId="53" fillId="59" borderId="62" applyNumberFormat="0" applyAlignment="0" applyProtection="0"/>
    <xf numFmtId="0" fontId="55" fillId="0" borderId="58" applyNumberFormat="0" applyFill="0" applyAlignment="0" applyProtection="0"/>
    <xf numFmtId="0" fontId="12" fillId="63" borderId="56" applyNumberFormat="0" applyFont="0" applyAlignment="0" applyProtection="0"/>
    <xf numFmtId="0" fontId="38" fillId="59" borderId="55" applyNumberFormat="0" applyAlignment="0" applyProtection="0"/>
    <xf numFmtId="0" fontId="48" fillId="45" borderId="55" applyNumberFormat="0" applyAlignment="0" applyProtection="0"/>
    <xf numFmtId="164" fontId="14" fillId="5" borderId="64">
      <alignment horizontal="right" vertical="center"/>
    </xf>
    <xf numFmtId="164" fontId="14" fillId="5" borderId="59">
      <alignment horizontal="right" vertical="center"/>
    </xf>
    <xf numFmtId="164" fontId="14" fillId="5" borderId="59">
      <alignment horizontal="right" vertical="center"/>
    </xf>
    <xf numFmtId="0" fontId="12" fillId="63" borderId="56" applyNumberFormat="0" applyFont="0" applyAlignment="0" applyProtection="0"/>
    <xf numFmtId="0" fontId="38" fillId="59" borderId="55" applyNumberFormat="0" applyAlignment="0" applyProtection="0"/>
    <xf numFmtId="170" fontId="12" fillId="0" borderId="59">
      <alignment vertical="center"/>
    </xf>
    <xf numFmtId="0" fontId="53" fillId="59" borderId="57" applyNumberFormat="0" applyAlignment="0" applyProtection="0"/>
    <xf numFmtId="0" fontId="53" fillId="59" borderId="57" applyNumberFormat="0" applyAlignment="0" applyProtection="0"/>
    <xf numFmtId="164" fontId="14" fillId="5" borderId="59">
      <alignment horizontal="right" vertical="center"/>
    </xf>
    <xf numFmtId="0" fontId="53" fillId="59" borderId="57" applyNumberFormat="0" applyAlignment="0" applyProtection="0"/>
    <xf numFmtId="164" fontId="14" fillId="5" borderId="59">
      <alignment horizontal="right" vertical="center"/>
    </xf>
    <xf numFmtId="0" fontId="55" fillId="0" borderId="58" applyNumberFormat="0" applyFill="0" applyAlignment="0" applyProtection="0"/>
    <xf numFmtId="164" fontId="14" fillId="5" borderId="59">
      <alignment horizontal="right" vertical="center"/>
    </xf>
    <xf numFmtId="170" fontId="12" fillId="0" borderId="59">
      <alignment vertical="center"/>
    </xf>
    <xf numFmtId="170" fontId="12" fillId="0" borderId="59">
      <alignment vertical="center"/>
    </xf>
    <xf numFmtId="0" fontId="12" fillId="0" borderId="59">
      <alignment vertical="center"/>
    </xf>
    <xf numFmtId="170" fontId="14" fillId="5" borderId="59">
      <alignment horizontal="right" vertical="center"/>
    </xf>
    <xf numFmtId="0" fontId="12" fillId="63" borderId="56" applyNumberFormat="0" applyFont="0" applyAlignment="0" applyProtection="0"/>
    <xf numFmtId="170" fontId="14" fillId="5" borderId="59">
      <alignment horizontal="right" vertical="center"/>
    </xf>
    <xf numFmtId="0" fontId="38" fillId="59" borderId="60" applyNumberFormat="0" applyAlignment="0" applyProtection="0"/>
    <xf numFmtId="0" fontId="53" fillId="59" borderId="57"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38" fillId="59" borderId="55" applyNumberFormat="0" applyAlignment="0" applyProtection="0"/>
    <xf numFmtId="0" fontId="12" fillId="63" borderId="56" applyNumberFormat="0" applyFont="0" applyAlignment="0" applyProtection="0"/>
    <xf numFmtId="164" fontId="14" fillId="5" borderId="59">
      <alignment horizontal="right" vertical="center"/>
    </xf>
    <xf numFmtId="164" fontId="14" fillId="5" borderId="59">
      <alignment horizontal="right" vertical="center"/>
    </xf>
    <xf numFmtId="0" fontId="12" fillId="0" borderId="59">
      <alignment vertical="center"/>
    </xf>
    <xf numFmtId="0" fontId="38" fillId="59" borderId="55" applyNumberFormat="0" applyAlignment="0" applyProtection="0"/>
    <xf numFmtId="0" fontId="12" fillId="0" borderId="59">
      <alignment vertical="center"/>
    </xf>
    <xf numFmtId="0" fontId="12" fillId="63" borderId="56" applyNumberFormat="0" applyFont="0" applyAlignment="0" applyProtection="0"/>
    <xf numFmtId="170" fontId="12" fillId="0" borderId="59">
      <alignment vertical="center"/>
    </xf>
    <xf numFmtId="0" fontId="12" fillId="0" borderId="59">
      <alignment vertical="center"/>
    </xf>
    <xf numFmtId="0" fontId="12" fillId="0" borderId="59">
      <alignment vertical="center"/>
    </xf>
    <xf numFmtId="0" fontId="12" fillId="0" borderId="59">
      <alignment vertical="center"/>
    </xf>
    <xf numFmtId="0" fontId="12" fillId="0" borderId="59">
      <alignment vertical="center"/>
    </xf>
    <xf numFmtId="0" fontId="38" fillId="59" borderId="55" applyNumberFormat="0" applyAlignment="0" applyProtection="0"/>
    <xf numFmtId="0" fontId="48" fillId="45" borderId="55" applyNumberFormat="0" applyAlignment="0" applyProtection="0"/>
    <xf numFmtId="164" fontId="14" fillId="5" borderId="64">
      <alignment horizontal="right" vertical="center"/>
    </xf>
    <xf numFmtId="0" fontId="12" fillId="63" borderId="56" applyNumberFormat="0" applyFont="0" applyAlignment="0" applyProtection="0"/>
    <xf numFmtId="0" fontId="48" fillId="45" borderId="60" applyNumberFormat="0" applyAlignment="0" applyProtection="0"/>
    <xf numFmtId="0" fontId="53" fillId="59" borderId="57" applyNumberFormat="0" applyAlignment="0" applyProtection="0"/>
    <xf numFmtId="170" fontId="14" fillId="5" borderId="59">
      <alignment horizontal="right" vertical="center"/>
    </xf>
    <xf numFmtId="0" fontId="53" fillId="59" borderId="57" applyNumberFormat="0" applyAlignment="0" applyProtection="0"/>
    <xf numFmtId="0" fontId="12" fillId="63" borderId="61" applyNumberFormat="0" applyFont="0" applyAlignment="0" applyProtection="0"/>
    <xf numFmtId="0" fontId="55" fillId="0" borderId="58" applyNumberFormat="0" applyFill="0" applyAlignment="0" applyProtection="0"/>
    <xf numFmtId="0" fontId="53" fillId="59" borderId="57" applyNumberFormat="0" applyAlignment="0" applyProtection="0"/>
    <xf numFmtId="0" fontId="12" fillId="0" borderId="59">
      <alignment vertical="center"/>
    </xf>
    <xf numFmtId="0" fontId="38" fillId="59" borderId="55" applyNumberFormat="0" applyAlignment="0" applyProtection="0"/>
    <xf numFmtId="170" fontId="14" fillId="5" borderId="59">
      <alignment horizontal="right" vertical="center"/>
    </xf>
    <xf numFmtId="170" fontId="12" fillId="0" borderId="59">
      <alignment vertical="center"/>
    </xf>
    <xf numFmtId="0" fontId="48" fillId="45" borderId="55" applyNumberFormat="0" applyAlignment="0" applyProtection="0"/>
    <xf numFmtId="0" fontId="12" fillId="63" borderId="56" applyNumberFormat="0" applyFont="0" applyAlignment="0" applyProtection="0"/>
    <xf numFmtId="164" fontId="14" fillId="5" borderId="59">
      <alignment horizontal="right" vertical="center"/>
    </xf>
    <xf numFmtId="0" fontId="48" fillId="45" borderId="55" applyNumberFormat="0" applyAlignment="0" applyProtection="0"/>
    <xf numFmtId="164" fontId="14" fillId="5" borderId="59">
      <alignment horizontal="right" vertical="center"/>
    </xf>
    <xf numFmtId="0" fontId="12" fillId="0" borderId="59">
      <alignment vertical="center"/>
    </xf>
    <xf numFmtId="0" fontId="12" fillId="0" borderId="59">
      <alignment vertical="center"/>
    </xf>
    <xf numFmtId="164" fontId="14" fillId="5" borderId="59">
      <alignment horizontal="right" vertical="center"/>
    </xf>
    <xf numFmtId="170" fontId="12" fillId="0" borderId="59">
      <alignment vertical="center"/>
    </xf>
    <xf numFmtId="0" fontId="55" fillId="0" borderId="58" applyNumberFormat="0" applyFill="0" applyAlignment="0" applyProtection="0"/>
    <xf numFmtId="0" fontId="38" fillId="59" borderId="55" applyNumberFormat="0" applyAlignment="0" applyProtection="0"/>
    <xf numFmtId="0" fontId="12" fillId="0" borderId="59">
      <alignment vertical="center"/>
    </xf>
    <xf numFmtId="0" fontId="12" fillId="0" borderId="64">
      <alignment vertical="center"/>
    </xf>
    <xf numFmtId="0" fontId="12" fillId="0" borderId="59">
      <alignment vertical="center"/>
    </xf>
    <xf numFmtId="0" fontId="12" fillId="0" borderId="59">
      <alignment vertical="center"/>
    </xf>
    <xf numFmtId="170" fontId="14" fillId="5" borderId="59">
      <alignment horizontal="right" vertical="center"/>
    </xf>
    <xf numFmtId="0" fontId="38" fillId="59" borderId="55" applyNumberFormat="0" applyAlignment="0" applyProtection="0"/>
    <xf numFmtId="0" fontId="38" fillId="59" borderId="55" applyNumberFormat="0" applyAlignment="0" applyProtection="0"/>
    <xf numFmtId="0" fontId="12" fillId="63" borderId="56" applyNumberFormat="0" applyFont="0" applyAlignment="0" applyProtection="0"/>
    <xf numFmtId="0" fontId="12" fillId="0" borderId="59">
      <alignment vertical="center"/>
    </xf>
    <xf numFmtId="0" fontId="12" fillId="63" borderId="56" applyNumberFormat="0" applyFont="0" applyAlignment="0" applyProtection="0"/>
    <xf numFmtId="0" fontId="12" fillId="63" borderId="61" applyNumberFormat="0" applyFont="0" applyAlignment="0" applyProtection="0"/>
    <xf numFmtId="0" fontId="12" fillId="0" borderId="59">
      <alignment vertical="center"/>
    </xf>
    <xf numFmtId="0" fontId="12" fillId="0" borderId="59">
      <alignment vertical="center"/>
    </xf>
    <xf numFmtId="0" fontId="48" fillId="45" borderId="55" applyNumberFormat="0" applyAlignment="0" applyProtection="0"/>
    <xf numFmtId="0" fontId="48" fillId="45" borderId="55" applyNumberFormat="0" applyAlignment="0" applyProtection="0"/>
    <xf numFmtId="0" fontId="48" fillId="45" borderId="55" applyNumberFormat="0" applyAlignment="0" applyProtection="0"/>
    <xf numFmtId="164" fontId="14" fillId="5" borderId="59">
      <alignment horizontal="right" vertical="center"/>
    </xf>
    <xf numFmtId="0" fontId="48" fillId="45" borderId="55" applyNumberFormat="0" applyAlignment="0" applyProtection="0"/>
    <xf numFmtId="164" fontId="14" fillId="5" borderId="59">
      <alignment horizontal="right" vertical="center"/>
    </xf>
    <xf numFmtId="0" fontId="12" fillId="0" borderId="59">
      <alignment vertical="center"/>
    </xf>
    <xf numFmtId="0" fontId="48" fillId="45" borderId="55" applyNumberFormat="0" applyAlignment="0" applyProtection="0"/>
    <xf numFmtId="164" fontId="14" fillId="5" borderId="59">
      <alignment horizontal="right" vertical="center"/>
    </xf>
    <xf numFmtId="0" fontId="53" fillId="59" borderId="57" applyNumberFormat="0" applyAlignment="0" applyProtection="0"/>
    <xf numFmtId="0" fontId="55" fillId="0" borderId="58" applyNumberFormat="0" applyFill="0" applyAlignment="0" applyProtection="0"/>
    <xf numFmtId="0" fontId="38" fillId="59" borderId="55" applyNumberFormat="0" applyAlignment="0" applyProtection="0"/>
    <xf numFmtId="0" fontId="38" fillId="59" borderId="55" applyNumberFormat="0" applyAlignment="0" applyProtection="0"/>
    <xf numFmtId="0" fontId="12" fillId="0" borderId="59">
      <alignment vertical="center"/>
    </xf>
    <xf numFmtId="0" fontId="12" fillId="63" borderId="56" applyNumberFormat="0" applyFont="0" applyAlignment="0" applyProtection="0"/>
    <xf numFmtId="0" fontId="38" fillId="59" borderId="55" applyNumberFormat="0" applyAlignment="0" applyProtection="0"/>
    <xf numFmtId="170" fontId="12" fillId="0" borderId="59">
      <alignment vertical="center"/>
    </xf>
    <xf numFmtId="164" fontId="14" fillId="5" borderId="59">
      <alignment horizontal="right" vertical="center"/>
    </xf>
    <xf numFmtId="0" fontId="12" fillId="0" borderId="59">
      <alignment vertical="center"/>
    </xf>
    <xf numFmtId="170" fontId="12" fillId="0" borderId="64">
      <alignment vertical="center"/>
    </xf>
    <xf numFmtId="164" fontId="14" fillId="5" borderId="59">
      <alignment horizontal="right" vertical="center"/>
    </xf>
    <xf numFmtId="0" fontId="12" fillId="63" borderId="56" applyNumberFormat="0" applyFont="0" applyAlignment="0" applyProtection="0"/>
    <xf numFmtId="0" fontId="12" fillId="63" borderId="56" applyNumberFormat="0" applyFont="0" applyAlignment="0" applyProtection="0"/>
    <xf numFmtId="0" fontId="53" fillId="59" borderId="57" applyNumberFormat="0" applyAlignment="0" applyProtection="0"/>
    <xf numFmtId="0" fontId="38" fillId="59" borderId="55" applyNumberFormat="0" applyAlignment="0" applyProtection="0"/>
    <xf numFmtId="164" fontId="14" fillId="5" borderId="59">
      <alignment horizontal="right" vertical="center"/>
    </xf>
    <xf numFmtId="0" fontId="38" fillId="59" borderId="55" applyNumberFormat="0" applyAlignment="0" applyProtection="0"/>
    <xf numFmtId="0" fontId="53" fillId="59" borderId="62" applyNumberFormat="0" applyAlignment="0" applyProtection="0"/>
    <xf numFmtId="0" fontId="12" fillId="0" borderId="64">
      <alignment vertical="center"/>
    </xf>
    <xf numFmtId="164" fontId="14" fillId="5" borderId="59">
      <alignment horizontal="right" vertical="center"/>
    </xf>
    <xf numFmtId="0" fontId="48" fillId="45" borderId="55" applyNumberFormat="0" applyAlignment="0" applyProtection="0"/>
    <xf numFmtId="0" fontId="55" fillId="0" borderId="63" applyNumberFormat="0" applyFill="0" applyAlignment="0" applyProtection="0"/>
    <xf numFmtId="164" fontId="14" fillId="5" borderId="59">
      <alignment horizontal="right" vertical="center"/>
    </xf>
    <xf numFmtId="0" fontId="38" fillId="59" borderId="60" applyNumberFormat="0" applyAlignment="0" applyProtection="0"/>
    <xf numFmtId="164" fontId="14" fillId="5" borderId="59">
      <alignment horizontal="right" vertical="center"/>
    </xf>
    <xf numFmtId="0" fontId="12" fillId="0" borderId="59">
      <alignment vertical="center"/>
    </xf>
    <xf numFmtId="0" fontId="12" fillId="0" borderId="59">
      <alignment vertical="center"/>
    </xf>
    <xf numFmtId="0" fontId="12" fillId="0" borderId="59">
      <alignment vertical="center"/>
    </xf>
    <xf numFmtId="0" fontId="12" fillId="0" borderId="59">
      <alignment vertical="center"/>
    </xf>
    <xf numFmtId="0" fontId="12" fillId="0" borderId="59">
      <alignment vertical="center"/>
    </xf>
    <xf numFmtId="170" fontId="12" fillId="0" borderId="59">
      <alignment vertical="center"/>
    </xf>
    <xf numFmtId="164" fontId="14" fillId="5" borderId="59">
      <alignment horizontal="right" vertical="center"/>
    </xf>
    <xf numFmtId="0" fontId="55" fillId="0" borderId="58" applyNumberFormat="0" applyFill="0" applyAlignment="0" applyProtection="0"/>
    <xf numFmtId="170" fontId="12" fillId="0" borderId="59">
      <alignment vertical="center"/>
    </xf>
    <xf numFmtId="0" fontId="53" fillId="59" borderId="57" applyNumberFormat="0" applyAlignment="0" applyProtection="0"/>
    <xf numFmtId="164" fontId="14" fillId="5" borderId="59">
      <alignment horizontal="right" vertical="center"/>
    </xf>
    <xf numFmtId="0" fontId="53" fillId="59" borderId="62" applyNumberFormat="0" applyAlignment="0" applyProtection="0"/>
    <xf numFmtId="0" fontId="12" fillId="0" borderId="59">
      <alignment vertical="center"/>
    </xf>
    <xf numFmtId="164" fontId="14" fillId="5" borderId="59">
      <alignment horizontal="right" vertical="center"/>
    </xf>
    <xf numFmtId="0" fontId="12" fillId="63" borderId="56" applyNumberFormat="0" applyFont="0" applyAlignment="0" applyProtection="0"/>
    <xf numFmtId="0" fontId="55" fillId="0" borderId="58" applyNumberFormat="0" applyFill="0" applyAlignment="0" applyProtection="0"/>
    <xf numFmtId="0" fontId="48" fillId="45" borderId="60" applyNumberFormat="0" applyAlignment="0" applyProtection="0"/>
    <xf numFmtId="164" fontId="14" fillId="5" borderId="59">
      <alignment horizontal="right" vertical="center"/>
    </xf>
    <xf numFmtId="0" fontId="12" fillId="63" borderId="56" applyNumberFormat="0" applyFont="0" applyAlignment="0" applyProtection="0"/>
    <xf numFmtId="0" fontId="12" fillId="63" borderId="56" applyNumberFormat="0" applyFont="0" applyAlignment="0" applyProtection="0"/>
    <xf numFmtId="0" fontId="38" fillId="59" borderId="55" applyNumberFormat="0" applyAlignment="0" applyProtection="0"/>
    <xf numFmtId="164" fontId="14" fillId="5" borderId="59">
      <alignment horizontal="right" vertical="center"/>
    </xf>
    <xf numFmtId="0" fontId="12" fillId="63" borderId="56" applyNumberFormat="0" applyFont="0" applyAlignment="0" applyProtection="0"/>
    <xf numFmtId="0" fontId="12" fillId="63" borderId="56" applyNumberFormat="0" applyFont="0" applyAlignment="0" applyProtection="0"/>
    <xf numFmtId="0" fontId="55" fillId="0" borderId="63" applyNumberFormat="0" applyFill="0" applyAlignment="0" applyProtection="0"/>
    <xf numFmtId="0" fontId="12" fillId="0" borderId="59">
      <alignment vertical="center"/>
    </xf>
    <xf numFmtId="0" fontId="55" fillId="0" borderId="58" applyNumberFormat="0" applyFill="0" applyAlignment="0" applyProtection="0"/>
    <xf numFmtId="164" fontId="14" fillId="5" borderId="59">
      <alignment horizontal="right" vertical="center"/>
    </xf>
    <xf numFmtId="0" fontId="55" fillId="0" borderId="63" applyNumberFormat="0" applyFill="0" applyAlignment="0" applyProtection="0"/>
    <xf numFmtId="0" fontId="12" fillId="0" borderId="59">
      <alignment vertical="center"/>
    </xf>
    <xf numFmtId="0" fontId="38" fillId="59" borderId="55" applyNumberFormat="0" applyAlignment="0" applyProtection="0"/>
    <xf numFmtId="0" fontId="12" fillId="63" borderId="56" applyNumberFormat="0" applyFont="0" applyAlignment="0" applyProtection="0"/>
    <xf numFmtId="0" fontId="12" fillId="63" borderId="56" applyNumberFormat="0" applyFont="0" applyAlignment="0" applyProtection="0"/>
    <xf numFmtId="0" fontId="55" fillId="0" borderId="58" applyNumberFormat="0" applyFill="0" applyAlignment="0" applyProtection="0"/>
    <xf numFmtId="0" fontId="48" fillId="45" borderId="55" applyNumberFormat="0" applyAlignment="0" applyProtection="0"/>
    <xf numFmtId="0" fontId="55" fillId="0" borderId="58" applyNumberFormat="0" applyFill="0" applyAlignment="0" applyProtection="0"/>
    <xf numFmtId="170" fontId="14" fillId="5" borderId="59">
      <alignment horizontal="right" vertical="center"/>
    </xf>
    <xf numFmtId="0" fontId="12" fillId="63" borderId="61" applyNumberFormat="0" applyFont="0" applyAlignment="0" applyProtection="0"/>
    <xf numFmtId="0" fontId="55" fillId="0" borderId="58" applyNumberFormat="0" applyFill="0" applyAlignment="0" applyProtection="0"/>
    <xf numFmtId="164" fontId="14" fillId="5" borderId="59">
      <alignment horizontal="right" vertical="center"/>
    </xf>
    <xf numFmtId="0" fontId="12" fillId="0" borderId="59">
      <alignment vertical="center"/>
    </xf>
    <xf numFmtId="164" fontId="14" fillId="5" borderId="59">
      <alignment horizontal="right" vertical="center"/>
    </xf>
    <xf numFmtId="0" fontId="12" fillId="0" borderId="59">
      <alignment vertical="center"/>
    </xf>
    <xf numFmtId="0" fontId="12" fillId="63" borderId="56" applyNumberFormat="0" applyFont="0" applyAlignment="0" applyProtection="0"/>
    <xf numFmtId="0" fontId="38" fillId="59" borderId="55" applyNumberFormat="0" applyAlignment="0" applyProtection="0"/>
    <xf numFmtId="0" fontId="12" fillId="63" borderId="56" applyNumberFormat="0" applyFont="0" applyAlignment="0" applyProtection="0"/>
    <xf numFmtId="0" fontId="53" fillId="59" borderId="57" applyNumberFormat="0" applyAlignment="0" applyProtection="0"/>
    <xf numFmtId="0" fontId="12" fillId="0" borderId="59">
      <alignment vertical="center"/>
    </xf>
    <xf numFmtId="0" fontId="38" fillId="59" borderId="55" applyNumberFormat="0" applyAlignment="0" applyProtection="0"/>
    <xf numFmtId="0" fontId="12" fillId="0" borderId="59">
      <alignment vertical="center"/>
    </xf>
    <xf numFmtId="0" fontId="55" fillId="0" borderId="58" applyNumberFormat="0" applyFill="0" applyAlignment="0" applyProtection="0"/>
    <xf numFmtId="164" fontId="14" fillId="5" borderId="59">
      <alignment horizontal="right" vertical="center"/>
    </xf>
    <xf numFmtId="0" fontId="38" fillId="59" borderId="55" applyNumberFormat="0" applyAlignment="0" applyProtection="0"/>
    <xf numFmtId="0" fontId="12" fillId="0" borderId="59">
      <alignment vertical="center"/>
    </xf>
    <xf numFmtId="170" fontId="12" fillId="0" borderId="59">
      <alignment vertical="center"/>
    </xf>
    <xf numFmtId="0" fontId="48" fillId="45" borderId="55" applyNumberFormat="0" applyAlignment="0" applyProtection="0"/>
    <xf numFmtId="164" fontId="14" fillId="5" borderId="59">
      <alignment horizontal="right" vertical="center"/>
    </xf>
    <xf numFmtId="0" fontId="38" fillId="59" borderId="55" applyNumberFormat="0" applyAlignment="0" applyProtection="0"/>
    <xf numFmtId="0" fontId="48" fillId="45" borderId="55" applyNumberFormat="0" applyAlignment="0" applyProtection="0"/>
    <xf numFmtId="0" fontId="12" fillId="0" borderId="59">
      <alignment vertical="center"/>
    </xf>
    <xf numFmtId="164" fontId="14" fillId="5" borderId="59">
      <alignment horizontal="right" vertical="center"/>
    </xf>
    <xf numFmtId="0" fontId="38" fillId="59" borderId="55" applyNumberFormat="0" applyAlignment="0" applyProtection="0"/>
    <xf numFmtId="0" fontId="38" fillId="59" borderId="55" applyNumberFormat="0" applyAlignment="0" applyProtection="0"/>
    <xf numFmtId="0" fontId="12" fillId="0" borderId="59">
      <alignment vertical="center"/>
    </xf>
    <xf numFmtId="0" fontId="12" fillId="0" borderId="59">
      <alignment vertical="center"/>
    </xf>
    <xf numFmtId="170" fontId="14" fillId="5" borderId="64">
      <alignment horizontal="right" vertical="center"/>
    </xf>
    <xf numFmtId="0" fontId="12" fillId="0" borderId="59">
      <alignment vertical="center"/>
    </xf>
    <xf numFmtId="0" fontId="12" fillId="0" borderId="59">
      <alignment vertical="center"/>
    </xf>
    <xf numFmtId="0" fontId="12" fillId="0" borderId="59">
      <alignment vertical="center"/>
    </xf>
    <xf numFmtId="0" fontId="12" fillId="0" borderId="59">
      <alignment vertical="center"/>
    </xf>
    <xf numFmtId="164" fontId="14" fillId="5" borderId="59">
      <alignment horizontal="right" vertical="center"/>
    </xf>
    <xf numFmtId="0" fontId="12" fillId="0" borderId="59">
      <alignment vertical="center"/>
    </xf>
    <xf numFmtId="164" fontId="14" fillId="5" borderId="59">
      <alignment horizontal="right" vertical="center"/>
    </xf>
    <xf numFmtId="0" fontId="48" fillId="45" borderId="55" applyNumberFormat="0" applyAlignment="0" applyProtection="0"/>
    <xf numFmtId="0" fontId="12" fillId="63" borderId="56" applyNumberFormat="0" applyFont="0" applyAlignment="0" applyProtection="0"/>
    <xf numFmtId="0" fontId="38" fillId="59" borderId="55" applyNumberFormat="0" applyAlignment="0" applyProtection="0"/>
    <xf numFmtId="0" fontId="38" fillId="59" borderId="55" applyNumberFormat="0" applyAlignment="0" applyProtection="0"/>
    <xf numFmtId="0" fontId="38" fillId="59" borderId="55" applyNumberFormat="0" applyAlignment="0" applyProtection="0"/>
    <xf numFmtId="0" fontId="53" fillId="59" borderId="57" applyNumberFormat="0" applyAlignment="0" applyProtection="0"/>
    <xf numFmtId="164" fontId="14" fillId="5" borderId="59">
      <alignment horizontal="right" vertical="center"/>
    </xf>
    <xf numFmtId="0" fontId="48" fillId="45" borderId="55" applyNumberFormat="0" applyAlignment="0" applyProtection="0"/>
    <xf numFmtId="170" fontId="14" fillId="5" borderId="59">
      <alignment horizontal="right" vertical="center"/>
    </xf>
    <xf numFmtId="0" fontId="12" fillId="0" borderId="59">
      <alignment vertical="center"/>
    </xf>
    <xf numFmtId="170" fontId="14" fillId="5" borderId="59">
      <alignment horizontal="right" vertical="center"/>
    </xf>
    <xf numFmtId="0" fontId="38" fillId="59" borderId="55" applyNumberFormat="0" applyAlignment="0" applyProtection="0"/>
    <xf numFmtId="0" fontId="55" fillId="0" borderId="58" applyNumberFormat="0" applyFill="0" applyAlignment="0" applyProtection="0"/>
    <xf numFmtId="170" fontId="12" fillId="0" borderId="64">
      <alignment vertical="center"/>
    </xf>
    <xf numFmtId="0" fontId="12" fillId="0" borderId="64">
      <alignment vertical="center"/>
    </xf>
    <xf numFmtId="0" fontId="38" fillId="59" borderId="55" applyNumberFormat="0" applyAlignment="0" applyProtection="0"/>
    <xf numFmtId="164" fontId="14" fillId="5" borderId="59">
      <alignment horizontal="right" vertical="center"/>
    </xf>
    <xf numFmtId="0" fontId="55" fillId="0" borderId="58" applyNumberFormat="0" applyFill="0" applyAlignment="0" applyProtection="0"/>
    <xf numFmtId="0" fontId="38" fillId="59" borderId="55" applyNumberFormat="0" applyAlignment="0" applyProtection="0"/>
    <xf numFmtId="0" fontId="12" fillId="63" borderId="56" applyNumberFormat="0" applyFont="0" applyAlignment="0" applyProtection="0"/>
    <xf numFmtId="170" fontId="12" fillId="0" borderId="59">
      <alignment vertical="center"/>
    </xf>
    <xf numFmtId="164" fontId="14" fillId="5" borderId="59">
      <alignment horizontal="right" vertical="center"/>
    </xf>
    <xf numFmtId="0" fontId="55" fillId="0" borderId="58" applyNumberFormat="0" applyFill="0" applyAlignment="0" applyProtection="0"/>
    <xf numFmtId="170" fontId="14" fillId="5" borderId="59">
      <alignment horizontal="right" vertical="center"/>
    </xf>
    <xf numFmtId="0" fontId="53" fillId="59" borderId="57" applyNumberFormat="0" applyAlignment="0" applyProtection="0"/>
    <xf numFmtId="0" fontId="48" fillId="45" borderId="55" applyNumberFormat="0" applyAlignment="0" applyProtection="0"/>
    <xf numFmtId="164" fontId="14" fillId="5" borderId="59">
      <alignment horizontal="right" vertical="center"/>
    </xf>
    <xf numFmtId="170" fontId="14" fillId="5" borderId="59">
      <alignment horizontal="right" vertical="center"/>
    </xf>
    <xf numFmtId="164" fontId="14" fillId="5" borderId="59">
      <alignment horizontal="right" vertical="center"/>
    </xf>
    <xf numFmtId="0" fontId="12" fillId="63" borderId="56" applyNumberFormat="0" applyFont="0" applyAlignment="0" applyProtection="0"/>
    <xf numFmtId="0" fontId="53" fillId="59" borderId="57" applyNumberFormat="0" applyAlignment="0" applyProtection="0"/>
    <xf numFmtId="0" fontId="38" fillId="59" borderId="55" applyNumberFormat="0" applyAlignment="0" applyProtection="0"/>
    <xf numFmtId="0" fontId="53" fillId="59" borderId="57" applyNumberFormat="0" applyAlignment="0" applyProtection="0"/>
    <xf numFmtId="0" fontId="48" fillId="45" borderId="55" applyNumberFormat="0" applyAlignment="0" applyProtection="0"/>
    <xf numFmtId="0" fontId="12" fillId="0" borderId="59">
      <alignment vertical="center"/>
    </xf>
    <xf numFmtId="0" fontId="38" fillId="59" borderId="55" applyNumberFormat="0" applyAlignment="0" applyProtection="0"/>
    <xf numFmtId="170" fontId="12" fillId="0" borderId="59">
      <alignment vertical="center"/>
    </xf>
    <xf numFmtId="164" fontId="14" fillId="5" borderId="64">
      <alignment horizontal="right" vertical="center"/>
    </xf>
    <xf numFmtId="0" fontId="53" fillId="59" borderId="57" applyNumberFormat="0" applyAlignment="0" applyProtection="0"/>
    <xf numFmtId="164" fontId="14" fillId="5" borderId="59">
      <alignment horizontal="right" vertical="center"/>
    </xf>
    <xf numFmtId="0" fontId="12" fillId="0" borderId="59">
      <alignment vertical="center"/>
    </xf>
    <xf numFmtId="0" fontId="53" fillId="59" borderId="57" applyNumberFormat="0" applyAlignment="0" applyProtection="0"/>
    <xf numFmtId="164" fontId="14" fillId="5" borderId="59">
      <alignment horizontal="right" vertical="center"/>
    </xf>
    <xf numFmtId="0" fontId="53" fillId="59" borderId="57" applyNumberFormat="0" applyAlignment="0" applyProtection="0"/>
    <xf numFmtId="170" fontId="14" fillId="5" borderId="59">
      <alignment horizontal="right" vertical="center"/>
    </xf>
    <xf numFmtId="0" fontId="12" fillId="63" borderId="56" applyNumberFormat="0" applyFont="0" applyAlignment="0" applyProtection="0"/>
    <xf numFmtId="0" fontId="53" fillId="59" borderId="57" applyNumberFormat="0" applyAlignment="0" applyProtection="0"/>
    <xf numFmtId="0" fontId="12" fillId="0" borderId="59">
      <alignment vertical="center"/>
    </xf>
    <xf numFmtId="0" fontId="53" fillId="59" borderId="57" applyNumberFormat="0" applyAlignment="0" applyProtection="0"/>
    <xf numFmtId="0" fontId="12" fillId="0" borderId="59">
      <alignment vertical="center"/>
    </xf>
    <xf numFmtId="0" fontId="38" fillId="59" borderId="55" applyNumberFormat="0" applyAlignment="0" applyProtection="0"/>
    <xf numFmtId="0" fontId="12" fillId="63" borderId="56" applyNumberFormat="0" applyFont="0" applyAlignment="0" applyProtection="0"/>
    <xf numFmtId="0" fontId="48" fillId="45" borderId="55" applyNumberFormat="0" applyAlignment="0" applyProtection="0"/>
    <xf numFmtId="0" fontId="55" fillId="0" borderId="58" applyNumberFormat="0" applyFill="0" applyAlignment="0" applyProtection="0"/>
    <xf numFmtId="0" fontId="48" fillId="45" borderId="55" applyNumberFormat="0" applyAlignment="0" applyProtection="0"/>
    <xf numFmtId="0" fontId="38" fillId="59" borderId="55" applyNumberFormat="0" applyAlignment="0" applyProtection="0"/>
    <xf numFmtId="0" fontId="12" fillId="0" borderId="59">
      <alignment vertical="center"/>
    </xf>
    <xf numFmtId="0" fontId="12" fillId="0" borderId="59">
      <alignment vertical="center"/>
    </xf>
    <xf numFmtId="0" fontId="38" fillId="59" borderId="55" applyNumberFormat="0" applyAlignment="0" applyProtection="0"/>
    <xf numFmtId="0" fontId="38" fillId="59" borderId="55" applyNumberFormat="0" applyAlignment="0" applyProtection="0"/>
    <xf numFmtId="0" fontId="38" fillId="59" borderId="55" applyNumberFormat="0" applyAlignment="0" applyProtection="0"/>
    <xf numFmtId="0" fontId="12" fillId="0" borderId="59">
      <alignment vertical="center"/>
    </xf>
    <xf numFmtId="164" fontId="14" fillId="5" borderId="59">
      <alignment horizontal="right" vertical="center"/>
    </xf>
    <xf numFmtId="0" fontId="38" fillId="59" borderId="60" applyNumberFormat="0" applyAlignment="0" applyProtection="0"/>
    <xf numFmtId="0" fontId="12" fillId="63" borderId="56" applyNumberFormat="0" applyFont="0" applyAlignment="0" applyProtection="0"/>
    <xf numFmtId="0" fontId="53" fillId="59" borderId="57" applyNumberFormat="0" applyAlignment="0" applyProtection="0"/>
    <xf numFmtId="170" fontId="12" fillId="0" borderId="59">
      <alignment vertical="center"/>
    </xf>
    <xf numFmtId="0" fontId="12" fillId="63" borderId="56" applyNumberFormat="0" applyFont="0" applyAlignment="0" applyProtection="0"/>
    <xf numFmtId="0" fontId="53" fillId="59" borderId="57" applyNumberFormat="0" applyAlignment="0" applyProtection="0"/>
    <xf numFmtId="0" fontId="38" fillId="59" borderId="55" applyNumberFormat="0" applyAlignment="0" applyProtection="0"/>
    <xf numFmtId="170" fontId="12" fillId="0" borderId="59">
      <alignment vertical="center"/>
    </xf>
    <xf numFmtId="0" fontId="12" fillId="0" borderId="59">
      <alignment vertical="center"/>
    </xf>
    <xf numFmtId="0" fontId="38" fillId="59" borderId="55" applyNumberFormat="0" applyAlignment="0" applyProtection="0"/>
    <xf numFmtId="170" fontId="14" fillId="5" borderId="59">
      <alignment horizontal="right" vertical="center"/>
    </xf>
    <xf numFmtId="0" fontId="55" fillId="0" borderId="58" applyNumberFormat="0" applyFill="0" applyAlignment="0" applyProtection="0"/>
    <xf numFmtId="164" fontId="14" fillId="5" borderId="59">
      <alignment horizontal="right" vertical="center"/>
    </xf>
    <xf numFmtId="0" fontId="12" fillId="63" borderId="56" applyNumberFormat="0" applyFont="0" applyAlignment="0" applyProtection="0"/>
    <xf numFmtId="0" fontId="12" fillId="63" borderId="56" applyNumberFormat="0" applyFont="0" applyAlignment="0" applyProtection="0"/>
    <xf numFmtId="164" fontId="14" fillId="5" borderId="59">
      <alignment horizontal="right" vertical="center"/>
    </xf>
    <xf numFmtId="0" fontId="12" fillId="0" borderId="59">
      <alignment vertical="center"/>
    </xf>
    <xf numFmtId="0" fontId="38" fillId="59" borderId="55" applyNumberFormat="0" applyAlignment="0" applyProtection="0"/>
    <xf numFmtId="164" fontId="14" fillId="5" borderId="59">
      <alignment horizontal="right" vertical="center"/>
    </xf>
    <xf numFmtId="170" fontId="12" fillId="0" borderId="59">
      <alignment vertical="center"/>
    </xf>
    <xf numFmtId="0" fontId="12" fillId="63" borderId="56" applyNumberFormat="0" applyFont="0" applyAlignment="0" applyProtection="0"/>
    <xf numFmtId="170" fontId="14" fillId="5" borderId="59">
      <alignment horizontal="right" vertical="center"/>
    </xf>
    <xf numFmtId="0" fontId="55" fillId="0" borderId="58" applyNumberFormat="0" applyFill="0" applyAlignment="0" applyProtection="0"/>
    <xf numFmtId="170" fontId="12" fillId="0" borderId="59">
      <alignment vertical="center"/>
    </xf>
    <xf numFmtId="0" fontId="53" fillId="59" borderId="57" applyNumberFormat="0" applyAlignment="0" applyProtection="0"/>
    <xf numFmtId="0" fontId="12" fillId="63" borderId="56" applyNumberFormat="0" applyFont="0" applyAlignment="0" applyProtection="0"/>
    <xf numFmtId="170" fontId="14" fillId="5" borderId="59">
      <alignment horizontal="right" vertical="center"/>
    </xf>
    <xf numFmtId="0" fontId="38" fillId="59" borderId="55" applyNumberFormat="0" applyAlignment="0" applyProtection="0"/>
    <xf numFmtId="0" fontId="12" fillId="0" borderId="59">
      <alignment vertical="center"/>
    </xf>
    <xf numFmtId="0" fontId="48" fillId="45" borderId="55" applyNumberFormat="0" applyAlignment="0" applyProtection="0"/>
    <xf numFmtId="170" fontId="14" fillId="5" borderId="59">
      <alignment horizontal="right" vertical="center"/>
    </xf>
    <xf numFmtId="0" fontId="12" fillId="63" borderId="56" applyNumberFormat="0" applyFont="0" applyAlignment="0" applyProtection="0"/>
    <xf numFmtId="0" fontId="38" fillId="59" borderId="55" applyNumberFormat="0" applyAlignment="0" applyProtection="0"/>
    <xf numFmtId="0" fontId="12" fillId="63" borderId="56" applyNumberFormat="0" applyFont="0" applyAlignment="0" applyProtection="0"/>
    <xf numFmtId="164" fontId="14" fillId="5" borderId="59">
      <alignment horizontal="right" vertical="center"/>
    </xf>
    <xf numFmtId="164" fontId="14" fillId="5" borderId="59">
      <alignment horizontal="right" vertical="center"/>
    </xf>
    <xf numFmtId="170" fontId="14" fillId="5" borderId="59">
      <alignment horizontal="right" vertical="center"/>
    </xf>
    <xf numFmtId="0" fontId="12" fillId="0" borderId="59">
      <alignment vertical="center"/>
    </xf>
    <xf numFmtId="0" fontId="12" fillId="0" borderId="59">
      <alignment vertical="center"/>
    </xf>
    <xf numFmtId="164" fontId="14" fillId="5" borderId="59">
      <alignment horizontal="right" vertical="center"/>
    </xf>
    <xf numFmtId="170" fontId="14" fillId="5" borderId="59">
      <alignment horizontal="right" vertical="center"/>
    </xf>
    <xf numFmtId="0" fontId="48" fillId="45" borderId="55" applyNumberFormat="0" applyAlignment="0" applyProtection="0"/>
    <xf numFmtId="0" fontId="12" fillId="0" borderId="59">
      <alignment vertical="center"/>
    </xf>
    <xf numFmtId="0" fontId="38" fillId="59" borderId="55" applyNumberFormat="0" applyAlignment="0" applyProtection="0"/>
    <xf numFmtId="170" fontId="14" fillId="5" borderId="59">
      <alignment horizontal="right" vertical="center"/>
    </xf>
    <xf numFmtId="0" fontId="12" fillId="0" borderId="59">
      <alignment vertical="center"/>
    </xf>
    <xf numFmtId="170" fontId="14" fillId="5" borderId="59">
      <alignment horizontal="right" vertical="center"/>
    </xf>
    <xf numFmtId="0" fontId="55" fillId="0" borderId="63" applyNumberFormat="0" applyFill="0" applyAlignment="0" applyProtection="0"/>
    <xf numFmtId="0" fontId="53" fillId="59" borderId="57" applyNumberFormat="0" applyAlignment="0" applyProtection="0"/>
    <xf numFmtId="0" fontId="55" fillId="0" borderId="58" applyNumberFormat="0" applyFill="0" applyAlignment="0" applyProtection="0"/>
    <xf numFmtId="0" fontId="38" fillId="59" borderId="55" applyNumberFormat="0" applyAlignment="0" applyProtection="0"/>
    <xf numFmtId="0" fontId="12" fillId="0" borderId="59">
      <alignment vertical="center"/>
    </xf>
    <xf numFmtId="0" fontId="12" fillId="0" borderId="59">
      <alignment vertical="center"/>
    </xf>
    <xf numFmtId="0" fontId="48" fillId="45" borderId="60" applyNumberFormat="0" applyAlignment="0" applyProtection="0"/>
    <xf numFmtId="170" fontId="14" fillId="5" borderId="59">
      <alignment horizontal="right" vertical="center"/>
    </xf>
    <xf numFmtId="0" fontId="55" fillId="0" borderId="58" applyNumberFormat="0" applyFill="0" applyAlignment="0" applyProtection="0"/>
    <xf numFmtId="164" fontId="14" fillId="5" borderId="64">
      <alignment horizontal="right" vertical="center"/>
    </xf>
    <xf numFmtId="0" fontId="12" fillId="0" borderId="64">
      <alignment vertical="center"/>
    </xf>
    <xf numFmtId="0" fontId="12" fillId="0" borderId="59">
      <alignment vertical="center"/>
    </xf>
    <xf numFmtId="0" fontId="48" fillId="45" borderId="55" applyNumberFormat="0" applyAlignment="0" applyProtection="0"/>
    <xf numFmtId="0" fontId="12" fillId="0" borderId="59">
      <alignment vertical="center"/>
    </xf>
    <xf numFmtId="0" fontId="38" fillId="59" borderId="60" applyNumberFormat="0" applyAlignment="0" applyProtection="0"/>
    <xf numFmtId="0" fontId="53" fillId="59" borderId="62" applyNumberFormat="0" applyAlignment="0" applyProtection="0"/>
    <xf numFmtId="0" fontId="38" fillId="59" borderId="55" applyNumberFormat="0" applyAlignment="0" applyProtection="0"/>
    <xf numFmtId="0" fontId="48" fillId="45" borderId="55" applyNumberFormat="0" applyAlignment="0" applyProtection="0"/>
    <xf numFmtId="0" fontId="12" fillId="0" borderId="59">
      <alignment vertical="center"/>
    </xf>
    <xf numFmtId="0" fontId="12" fillId="0" borderId="59">
      <alignment vertical="center"/>
    </xf>
    <xf numFmtId="164" fontId="14" fillId="5" borderId="59">
      <alignment horizontal="right" vertical="center"/>
    </xf>
    <xf numFmtId="0" fontId="55" fillId="0" borderId="58" applyNumberFormat="0" applyFill="0" applyAlignment="0" applyProtection="0"/>
    <xf numFmtId="0" fontId="53" fillId="59" borderId="57" applyNumberFormat="0" applyAlignment="0" applyProtection="0"/>
    <xf numFmtId="0" fontId="48" fillId="45" borderId="55" applyNumberFormat="0" applyAlignment="0" applyProtection="0"/>
    <xf numFmtId="0" fontId="12" fillId="0" borderId="59">
      <alignment vertical="center"/>
    </xf>
    <xf numFmtId="0" fontId="55" fillId="0" borderId="63" applyNumberFormat="0" applyFill="0" applyAlignment="0" applyProtection="0"/>
    <xf numFmtId="0" fontId="55" fillId="0" borderId="58" applyNumberFormat="0" applyFill="0" applyAlignment="0" applyProtection="0"/>
    <xf numFmtId="170" fontId="14" fillId="5" borderId="59">
      <alignment horizontal="right" vertical="center"/>
    </xf>
    <xf numFmtId="0" fontId="48" fillId="45" borderId="55" applyNumberFormat="0" applyAlignment="0" applyProtection="0"/>
    <xf numFmtId="0" fontId="38" fillId="59" borderId="55" applyNumberFormat="0" applyAlignment="0" applyProtection="0"/>
    <xf numFmtId="0" fontId="48" fillId="45" borderId="55" applyNumberFormat="0" applyAlignment="0" applyProtection="0"/>
    <xf numFmtId="0" fontId="38" fillId="59" borderId="55" applyNumberFormat="0" applyAlignment="0" applyProtection="0"/>
    <xf numFmtId="0" fontId="53" fillId="59" borderId="57" applyNumberFormat="0" applyAlignment="0" applyProtection="0"/>
    <xf numFmtId="0" fontId="12" fillId="63" borderId="56" applyNumberFormat="0" applyFont="0" applyAlignment="0" applyProtection="0"/>
    <xf numFmtId="164" fontId="14" fillId="5" borderId="59">
      <alignment horizontal="right" vertical="center"/>
    </xf>
    <xf numFmtId="0" fontId="12" fillId="0" borderId="59">
      <alignment vertical="center"/>
    </xf>
    <xf numFmtId="0" fontId="53" fillId="59" borderId="62" applyNumberFormat="0" applyAlignment="0" applyProtection="0"/>
    <xf numFmtId="0" fontId="53" fillId="59" borderId="57" applyNumberFormat="0" applyAlignment="0" applyProtection="0"/>
    <xf numFmtId="0" fontId="12" fillId="63" borderId="56" applyNumberFormat="0" applyFont="0" applyAlignment="0" applyProtection="0"/>
    <xf numFmtId="0" fontId="55" fillId="0" borderId="58" applyNumberFormat="0" applyFill="0" applyAlignment="0" applyProtection="0"/>
    <xf numFmtId="0" fontId="38" fillId="59" borderId="55" applyNumberFormat="0" applyAlignment="0" applyProtection="0"/>
    <xf numFmtId="0" fontId="12" fillId="0" borderId="64">
      <alignment vertical="center"/>
    </xf>
    <xf numFmtId="0" fontId="12" fillId="63" borderId="56" applyNumberFormat="0" applyFont="0" applyAlignment="0" applyProtection="0"/>
    <xf numFmtId="0" fontId="55" fillId="0" borderId="58" applyNumberFormat="0" applyFill="0" applyAlignment="0" applyProtection="0"/>
    <xf numFmtId="164" fontId="14" fillId="5" borderId="59">
      <alignment horizontal="right" vertical="center"/>
    </xf>
    <xf numFmtId="0" fontId="12" fillId="0" borderId="59">
      <alignment vertical="center"/>
    </xf>
    <xf numFmtId="0" fontId="48" fillId="45" borderId="55" applyNumberFormat="0" applyAlignment="0" applyProtection="0"/>
    <xf numFmtId="0" fontId="55" fillId="0" borderId="58" applyNumberFormat="0" applyFill="0" applyAlignment="0" applyProtection="0"/>
    <xf numFmtId="0" fontId="48" fillId="45" borderId="55" applyNumberFormat="0" applyAlignment="0" applyProtection="0"/>
    <xf numFmtId="0" fontId="38" fillId="59" borderId="55" applyNumberFormat="0" applyAlignment="0" applyProtection="0"/>
    <xf numFmtId="170" fontId="14" fillId="5" borderId="64">
      <alignment horizontal="right" vertical="center"/>
    </xf>
    <xf numFmtId="0" fontId="53" fillId="59" borderId="57" applyNumberFormat="0" applyAlignment="0" applyProtection="0"/>
    <xf numFmtId="164" fontId="14" fillId="5" borderId="59">
      <alignment horizontal="right" vertical="center"/>
    </xf>
    <xf numFmtId="0" fontId="12" fillId="0" borderId="59">
      <alignment vertical="center"/>
    </xf>
    <xf numFmtId="164" fontId="14" fillId="5" borderId="64">
      <alignment horizontal="right" vertical="center"/>
    </xf>
    <xf numFmtId="164" fontId="14" fillId="5" borderId="59">
      <alignment horizontal="right" vertical="center"/>
    </xf>
    <xf numFmtId="0" fontId="53" fillId="59" borderId="57" applyNumberFormat="0" applyAlignment="0" applyProtection="0"/>
    <xf numFmtId="0" fontId="53" fillId="59" borderId="57" applyNumberFormat="0" applyAlignment="0" applyProtection="0"/>
    <xf numFmtId="0" fontId="48" fillId="45" borderId="55" applyNumberFormat="0" applyAlignment="0" applyProtection="0"/>
    <xf numFmtId="0" fontId="48" fillId="45" borderId="55" applyNumberFormat="0" applyAlignment="0" applyProtection="0"/>
    <xf numFmtId="0" fontId="12" fillId="0" borderId="59">
      <alignment vertical="center"/>
    </xf>
    <xf numFmtId="0" fontId="12" fillId="0" borderId="59">
      <alignment vertical="center"/>
    </xf>
    <xf numFmtId="0" fontId="53" fillId="59" borderId="57" applyNumberFormat="0" applyAlignment="0" applyProtection="0"/>
    <xf numFmtId="0" fontId="55" fillId="0" borderId="58" applyNumberFormat="0" applyFill="0" applyAlignment="0" applyProtection="0"/>
    <xf numFmtId="0" fontId="53" fillId="59" borderId="57" applyNumberFormat="0" applyAlignment="0" applyProtection="0"/>
    <xf numFmtId="0" fontId="12" fillId="0" borderId="59">
      <alignment vertical="center"/>
    </xf>
    <xf numFmtId="0" fontId="48" fillId="45" borderId="55" applyNumberFormat="0" applyAlignment="0" applyProtection="0"/>
    <xf numFmtId="0" fontId="55" fillId="0" borderId="63" applyNumberFormat="0" applyFill="0" applyAlignment="0" applyProtection="0"/>
    <xf numFmtId="164" fontId="14" fillId="5" borderId="59">
      <alignment horizontal="right" vertical="center"/>
    </xf>
    <xf numFmtId="0" fontId="55" fillId="0" borderId="58" applyNumberFormat="0" applyFill="0" applyAlignment="0" applyProtection="0"/>
    <xf numFmtId="0" fontId="12" fillId="0" borderId="64">
      <alignment vertical="center"/>
    </xf>
    <xf numFmtId="0" fontId="38" fillId="59" borderId="60" applyNumberFormat="0" applyAlignment="0" applyProtection="0"/>
    <xf numFmtId="170" fontId="14" fillId="5" borderId="64">
      <alignment horizontal="right" vertical="center"/>
    </xf>
    <xf numFmtId="164" fontId="14" fillId="5" borderId="59">
      <alignment horizontal="right" vertical="center"/>
    </xf>
    <xf numFmtId="0" fontId="38" fillId="59" borderId="55" applyNumberFormat="0" applyAlignment="0" applyProtection="0"/>
    <xf numFmtId="0" fontId="55" fillId="0" borderId="58" applyNumberFormat="0" applyFill="0" applyAlignment="0" applyProtection="0"/>
    <xf numFmtId="0" fontId="12" fillId="0" borderId="59">
      <alignment vertical="center"/>
    </xf>
    <xf numFmtId="0" fontId="55" fillId="0" borderId="58" applyNumberFormat="0" applyFill="0" applyAlignment="0" applyProtection="0"/>
    <xf numFmtId="0" fontId="38" fillId="59" borderId="60" applyNumberFormat="0" applyAlignment="0" applyProtection="0"/>
    <xf numFmtId="170" fontId="12" fillId="0" borderId="64">
      <alignment vertical="center"/>
    </xf>
    <xf numFmtId="0" fontId="12" fillId="63" borderId="61" applyNumberFormat="0" applyFont="0" applyAlignment="0" applyProtection="0"/>
    <xf numFmtId="0" fontId="53" fillId="59" borderId="57" applyNumberFormat="0" applyAlignment="0" applyProtection="0"/>
    <xf numFmtId="0" fontId="38" fillId="59" borderId="55" applyNumberFormat="0" applyAlignment="0" applyProtection="0"/>
    <xf numFmtId="0" fontId="12" fillId="0" borderId="59">
      <alignment vertical="center"/>
    </xf>
    <xf numFmtId="0" fontId="53" fillId="59" borderId="57" applyNumberFormat="0" applyAlignment="0" applyProtection="0"/>
    <xf numFmtId="0" fontId="12" fillId="0" borderId="59">
      <alignment vertical="center"/>
    </xf>
    <xf numFmtId="0" fontId="38" fillId="59" borderId="55" applyNumberFormat="0" applyAlignment="0" applyProtection="0"/>
    <xf numFmtId="170" fontId="12" fillId="0" borderId="59">
      <alignment vertical="center"/>
    </xf>
    <xf numFmtId="0" fontId="12" fillId="63" borderId="56" applyNumberFormat="0" applyFont="0" applyAlignment="0" applyProtection="0"/>
    <xf numFmtId="0" fontId="12" fillId="0" borderId="59">
      <alignment vertical="center"/>
    </xf>
    <xf numFmtId="170" fontId="12" fillId="0" borderId="59">
      <alignment vertical="center"/>
    </xf>
    <xf numFmtId="0" fontId="12" fillId="0" borderId="59">
      <alignment vertical="center"/>
    </xf>
    <xf numFmtId="170" fontId="12" fillId="0" borderId="59">
      <alignment vertical="center"/>
    </xf>
    <xf numFmtId="164" fontId="14" fillId="5" borderId="59">
      <alignment horizontal="right" vertical="center"/>
    </xf>
    <xf numFmtId="0" fontId="38" fillId="59" borderId="55" applyNumberFormat="0" applyAlignment="0" applyProtection="0"/>
    <xf numFmtId="0" fontId="53" fillId="59" borderId="57" applyNumberFormat="0" applyAlignment="0" applyProtection="0"/>
    <xf numFmtId="0" fontId="53" fillId="59" borderId="57" applyNumberFormat="0" applyAlignment="0" applyProtection="0"/>
    <xf numFmtId="0" fontId="12" fillId="63" borderId="56" applyNumberFormat="0" applyFont="0" applyAlignment="0" applyProtection="0"/>
    <xf numFmtId="0" fontId="53" fillId="59" borderId="57" applyNumberFormat="0" applyAlignment="0" applyProtection="0"/>
    <xf numFmtId="0" fontId="12" fillId="63" borderId="56" applyNumberFormat="0" applyFont="0" applyAlignment="0" applyProtection="0"/>
    <xf numFmtId="164" fontId="14" fillId="5" borderId="59">
      <alignment horizontal="right" vertical="center"/>
    </xf>
    <xf numFmtId="170" fontId="12" fillId="0" borderId="59">
      <alignment vertical="center"/>
    </xf>
    <xf numFmtId="164" fontId="14" fillId="5" borderId="59">
      <alignment horizontal="right" vertical="center"/>
    </xf>
    <xf numFmtId="170" fontId="14" fillId="5" borderId="59">
      <alignment horizontal="right" vertical="center"/>
    </xf>
    <xf numFmtId="0" fontId="53" fillId="59" borderId="57" applyNumberFormat="0" applyAlignment="0" applyProtection="0"/>
    <xf numFmtId="164" fontId="14" fillId="5" borderId="59">
      <alignment horizontal="right" vertical="center"/>
    </xf>
    <xf numFmtId="0" fontId="38" fillId="59" borderId="60" applyNumberFormat="0" applyAlignment="0" applyProtection="0"/>
    <xf numFmtId="0" fontId="12" fillId="0" borderId="59">
      <alignment vertical="center"/>
    </xf>
    <xf numFmtId="170" fontId="12" fillId="0" borderId="59">
      <alignment vertical="center"/>
    </xf>
    <xf numFmtId="164" fontId="14" fillId="5" borderId="59">
      <alignment horizontal="right" vertical="center"/>
    </xf>
    <xf numFmtId="0" fontId="12" fillId="0" borderId="59">
      <alignment vertical="center"/>
    </xf>
    <xf numFmtId="164" fontId="14" fillId="5" borderId="59">
      <alignment horizontal="right" vertical="center"/>
    </xf>
    <xf numFmtId="0" fontId="12" fillId="0" borderId="59">
      <alignment vertical="center"/>
    </xf>
    <xf numFmtId="0" fontId="55" fillId="0" borderId="58" applyNumberFormat="0" applyFill="0" applyAlignment="0" applyProtection="0"/>
    <xf numFmtId="170" fontId="12" fillId="0" borderId="59">
      <alignment vertical="center"/>
    </xf>
    <xf numFmtId="0" fontId="48" fillId="45" borderId="60" applyNumberFormat="0" applyAlignment="0" applyProtection="0"/>
    <xf numFmtId="0" fontId="55" fillId="0" borderId="58" applyNumberFormat="0" applyFill="0" applyAlignment="0" applyProtection="0"/>
    <xf numFmtId="170" fontId="12" fillId="0" borderId="64">
      <alignment vertical="center"/>
    </xf>
    <xf numFmtId="0" fontId="38" fillId="59" borderId="55" applyNumberFormat="0" applyAlignment="0" applyProtection="0"/>
    <xf numFmtId="0" fontId="48" fillId="45" borderId="55" applyNumberFormat="0" applyAlignment="0" applyProtection="0"/>
    <xf numFmtId="0" fontId="38" fillId="59" borderId="55" applyNumberFormat="0" applyAlignment="0" applyProtection="0"/>
    <xf numFmtId="0" fontId="55" fillId="0" borderId="58" applyNumberFormat="0" applyFill="0" applyAlignment="0" applyProtection="0"/>
    <xf numFmtId="164" fontId="14" fillId="5" borderId="59">
      <alignment horizontal="right" vertical="center"/>
    </xf>
    <xf numFmtId="0" fontId="48" fillId="45" borderId="55" applyNumberFormat="0" applyAlignment="0" applyProtection="0"/>
    <xf numFmtId="0" fontId="48" fillId="45" borderId="55" applyNumberFormat="0" applyAlignment="0" applyProtection="0"/>
    <xf numFmtId="0" fontId="38" fillId="59" borderId="55" applyNumberFormat="0" applyAlignment="0" applyProtection="0"/>
    <xf numFmtId="164" fontId="14" fillId="5" borderId="59">
      <alignment horizontal="right" vertical="center"/>
    </xf>
    <xf numFmtId="0" fontId="55" fillId="0" borderId="58" applyNumberFormat="0" applyFill="0" applyAlignment="0" applyProtection="0"/>
    <xf numFmtId="0" fontId="12" fillId="63" borderId="56" applyNumberFormat="0" applyFont="0" applyAlignment="0" applyProtection="0"/>
    <xf numFmtId="164" fontId="14" fillId="5" borderId="59">
      <alignment horizontal="right" vertical="center"/>
    </xf>
    <xf numFmtId="0" fontId="48" fillId="45" borderId="55" applyNumberFormat="0" applyAlignment="0" applyProtection="0"/>
    <xf numFmtId="0" fontId="53" fillId="59" borderId="57" applyNumberFormat="0" applyAlignment="0" applyProtection="0"/>
    <xf numFmtId="164" fontId="14" fillId="5" borderId="59">
      <alignment horizontal="right" vertical="center"/>
    </xf>
    <xf numFmtId="170" fontId="14" fillId="5" borderId="59">
      <alignment horizontal="right" vertical="center"/>
    </xf>
    <xf numFmtId="164" fontId="14" fillId="5" borderId="59">
      <alignment horizontal="right" vertical="center"/>
    </xf>
    <xf numFmtId="0" fontId="12" fillId="63" borderId="61" applyNumberFormat="0" applyFont="0" applyAlignment="0" applyProtection="0"/>
    <xf numFmtId="164" fontId="14" fillId="5" borderId="59">
      <alignment horizontal="right" vertical="center"/>
    </xf>
    <xf numFmtId="0" fontId="12" fillId="0" borderId="59">
      <alignment vertical="center"/>
    </xf>
    <xf numFmtId="170" fontId="12" fillId="0" borderId="59">
      <alignment vertical="center"/>
    </xf>
    <xf numFmtId="164" fontId="14" fillId="5" borderId="59">
      <alignment horizontal="right" vertical="center"/>
    </xf>
    <xf numFmtId="164" fontId="14" fillId="5" borderId="64">
      <alignment horizontal="right" vertical="center"/>
    </xf>
    <xf numFmtId="170" fontId="12" fillId="0" borderId="59">
      <alignment vertical="center"/>
    </xf>
    <xf numFmtId="0" fontId="12" fillId="0" borderId="59">
      <alignment vertical="center"/>
    </xf>
    <xf numFmtId="170" fontId="12" fillId="0" borderId="59">
      <alignment vertical="center"/>
    </xf>
    <xf numFmtId="170" fontId="12" fillId="0" borderId="59">
      <alignment vertical="center"/>
    </xf>
    <xf numFmtId="0" fontId="53" fillId="59" borderId="57" applyNumberFormat="0" applyAlignment="0" applyProtection="0"/>
    <xf numFmtId="0" fontId="12" fillId="63" borderId="56" applyNumberFormat="0" applyFont="0" applyAlignment="0" applyProtection="0"/>
    <xf numFmtId="0" fontId="53" fillId="59" borderId="57" applyNumberFormat="0" applyAlignment="0" applyProtection="0"/>
    <xf numFmtId="0" fontId="55" fillId="0" borderId="58" applyNumberFormat="0" applyFill="0" applyAlignment="0" applyProtection="0"/>
    <xf numFmtId="164" fontId="14" fillId="5" borderId="59">
      <alignment horizontal="right" vertical="center"/>
    </xf>
    <xf numFmtId="170" fontId="14" fillId="5" borderId="59">
      <alignment horizontal="right" vertical="center"/>
    </xf>
    <xf numFmtId="170" fontId="14" fillId="5" borderId="59">
      <alignment horizontal="right" vertical="center"/>
    </xf>
    <xf numFmtId="170" fontId="12" fillId="0" borderId="59">
      <alignment vertical="center"/>
    </xf>
    <xf numFmtId="0" fontId="55" fillId="0" borderId="58" applyNumberFormat="0" applyFill="0" applyAlignment="0" applyProtection="0"/>
    <xf numFmtId="170" fontId="12" fillId="0" borderId="59">
      <alignment vertical="center"/>
    </xf>
    <xf numFmtId="0" fontId="12" fillId="63" borderId="56" applyNumberFormat="0" applyFont="0" applyAlignment="0" applyProtection="0"/>
    <xf numFmtId="164" fontId="14" fillId="5" borderId="59">
      <alignment horizontal="right" vertical="center"/>
    </xf>
    <xf numFmtId="0" fontId="12" fillId="0" borderId="59">
      <alignment vertical="center"/>
    </xf>
    <xf numFmtId="0" fontId="12" fillId="0" borderId="59">
      <alignment vertical="center"/>
    </xf>
    <xf numFmtId="170" fontId="14" fillId="5" borderId="59">
      <alignment horizontal="right" vertical="center"/>
    </xf>
    <xf numFmtId="0" fontId="53" fillId="59" borderId="57" applyNumberFormat="0" applyAlignment="0" applyProtection="0"/>
    <xf numFmtId="164" fontId="14" fillId="5" borderId="59">
      <alignment horizontal="right" vertical="center"/>
    </xf>
    <xf numFmtId="0" fontId="55" fillId="0" borderId="58" applyNumberFormat="0" applyFill="0" applyAlignment="0" applyProtection="0"/>
    <xf numFmtId="164" fontId="14" fillId="5" borderId="64">
      <alignment horizontal="right" vertical="center"/>
    </xf>
    <xf numFmtId="164" fontId="14" fillId="5" borderId="59">
      <alignment horizontal="right" vertical="center"/>
    </xf>
    <xf numFmtId="0" fontId="55" fillId="0" borderId="58" applyNumberFormat="0" applyFill="0" applyAlignment="0" applyProtection="0"/>
    <xf numFmtId="0" fontId="12" fillId="0" borderId="64">
      <alignment vertical="center"/>
    </xf>
    <xf numFmtId="0" fontId="55" fillId="0" borderId="58" applyNumberFormat="0" applyFill="0" applyAlignment="0" applyProtection="0"/>
    <xf numFmtId="0" fontId="38" fillId="59" borderId="55" applyNumberFormat="0" applyAlignment="0" applyProtection="0"/>
    <xf numFmtId="170" fontId="14" fillId="5" borderId="64">
      <alignment horizontal="right" vertical="center"/>
    </xf>
    <xf numFmtId="0" fontId="12" fillId="0" borderId="59">
      <alignment vertical="center"/>
    </xf>
    <xf numFmtId="164" fontId="14" fillId="5" borderId="59">
      <alignment horizontal="right" vertical="center"/>
    </xf>
    <xf numFmtId="0" fontId="38" fillId="59" borderId="55" applyNumberFormat="0" applyAlignment="0" applyProtection="0"/>
    <xf numFmtId="170" fontId="14" fillId="5" borderId="64">
      <alignment horizontal="right" vertical="center"/>
    </xf>
    <xf numFmtId="170" fontId="14" fillId="5" borderId="59">
      <alignment horizontal="right" vertical="center"/>
    </xf>
    <xf numFmtId="0" fontId="48" fillId="45" borderId="55" applyNumberFormat="0" applyAlignment="0" applyProtection="0"/>
    <xf numFmtId="0" fontId="12" fillId="63" borderId="56" applyNumberFormat="0" applyFont="0" applyAlignment="0" applyProtection="0"/>
    <xf numFmtId="0" fontId="53" fillId="59" borderId="57" applyNumberFormat="0" applyAlignment="0" applyProtection="0"/>
    <xf numFmtId="170" fontId="14" fillId="5" borderId="59">
      <alignment horizontal="right" vertical="center"/>
    </xf>
    <xf numFmtId="0" fontId="12" fillId="63" borderId="56" applyNumberFormat="0" applyFont="0" applyAlignment="0" applyProtection="0"/>
    <xf numFmtId="0" fontId="55" fillId="0" borderId="58" applyNumberFormat="0" applyFill="0" applyAlignment="0" applyProtection="0"/>
    <xf numFmtId="0" fontId="48" fillId="45" borderId="55" applyNumberFormat="0" applyAlignment="0" applyProtection="0"/>
    <xf numFmtId="0" fontId="48" fillId="45"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170" fontId="14" fillId="5" borderId="59">
      <alignment horizontal="right" vertical="center"/>
    </xf>
    <xf numFmtId="170" fontId="12" fillId="0" borderId="59">
      <alignment vertical="center"/>
    </xf>
    <xf numFmtId="164" fontId="14" fillId="5" borderId="59">
      <alignment horizontal="right" vertical="center"/>
    </xf>
    <xf numFmtId="0" fontId="12" fillId="63" borderId="56" applyNumberFormat="0" applyFont="0" applyAlignment="0" applyProtection="0"/>
    <xf numFmtId="0" fontId="53" fillId="59" borderId="57" applyNumberFormat="0" applyAlignment="0" applyProtection="0"/>
    <xf numFmtId="0" fontId="53" fillId="59" borderId="57" applyNumberFormat="0" applyAlignment="0" applyProtection="0"/>
    <xf numFmtId="0" fontId="12" fillId="0" borderId="64">
      <alignment vertical="center"/>
    </xf>
    <xf numFmtId="0" fontId="55" fillId="0" borderId="58" applyNumberFormat="0" applyFill="0" applyAlignment="0" applyProtection="0"/>
    <xf numFmtId="0" fontId="12" fillId="63" borderId="61" applyNumberFormat="0" applyFont="0" applyAlignment="0" applyProtection="0"/>
    <xf numFmtId="0" fontId="55" fillId="0" borderId="58" applyNumberFormat="0" applyFill="0" applyAlignment="0" applyProtection="0"/>
    <xf numFmtId="164" fontId="14" fillId="5" borderId="59">
      <alignment horizontal="right" vertical="center"/>
    </xf>
    <xf numFmtId="164" fontId="14" fillId="5" borderId="59">
      <alignment horizontal="right" vertical="center"/>
    </xf>
    <xf numFmtId="0" fontId="38" fillId="59" borderId="55" applyNumberFormat="0" applyAlignment="0" applyProtection="0"/>
    <xf numFmtId="0" fontId="12" fillId="0" borderId="59">
      <alignment vertical="center"/>
    </xf>
    <xf numFmtId="0" fontId="48" fillId="45" borderId="55" applyNumberFormat="0" applyAlignment="0" applyProtection="0"/>
    <xf numFmtId="0" fontId="53" fillId="59" borderId="57" applyNumberFormat="0" applyAlignment="0" applyProtection="0"/>
    <xf numFmtId="0" fontId="12" fillId="0" borderId="59">
      <alignment vertical="center"/>
    </xf>
    <xf numFmtId="170" fontId="12" fillId="0" borderId="59">
      <alignment vertical="center"/>
    </xf>
    <xf numFmtId="170" fontId="14" fillId="5" borderId="59">
      <alignment horizontal="right" vertical="center"/>
    </xf>
    <xf numFmtId="0" fontId="53" fillId="59" borderId="57" applyNumberFormat="0" applyAlignment="0" applyProtection="0"/>
    <xf numFmtId="0" fontId="53" fillId="59" borderId="57" applyNumberFormat="0" applyAlignment="0" applyProtection="0"/>
    <xf numFmtId="0" fontId="53" fillId="59" borderId="57" applyNumberFormat="0" applyAlignment="0" applyProtection="0"/>
    <xf numFmtId="164" fontId="14" fillId="5" borderId="59">
      <alignment horizontal="right" vertical="center"/>
    </xf>
    <xf numFmtId="170" fontId="14" fillId="5" borderId="59">
      <alignment horizontal="right" vertical="center"/>
    </xf>
    <xf numFmtId="0" fontId="38" fillId="59" borderId="55" applyNumberFormat="0" applyAlignment="0" applyProtection="0"/>
    <xf numFmtId="0" fontId="48" fillId="45" borderId="55" applyNumberFormat="0" applyAlignment="0" applyProtection="0"/>
    <xf numFmtId="0" fontId="12" fillId="0" borderId="59">
      <alignment vertical="center"/>
    </xf>
    <xf numFmtId="0" fontId="12" fillId="0" borderId="64">
      <alignment vertical="center"/>
    </xf>
    <xf numFmtId="0" fontId="12" fillId="63" borderId="56" applyNumberFormat="0" applyFont="0" applyAlignment="0" applyProtection="0"/>
    <xf numFmtId="0" fontId="53" fillId="59" borderId="57" applyNumberFormat="0" applyAlignment="0" applyProtection="0"/>
    <xf numFmtId="0" fontId="55" fillId="0" borderId="58" applyNumberFormat="0" applyFill="0" applyAlignment="0" applyProtection="0"/>
    <xf numFmtId="164" fontId="14" fillId="5" borderId="59">
      <alignment horizontal="right" vertical="center"/>
    </xf>
    <xf numFmtId="0" fontId="55" fillId="0" borderId="58" applyNumberFormat="0" applyFill="0" applyAlignment="0" applyProtection="0"/>
    <xf numFmtId="170" fontId="12" fillId="0" borderId="59">
      <alignment vertical="center"/>
    </xf>
    <xf numFmtId="170" fontId="14" fillId="5" borderId="59">
      <alignment horizontal="right" vertical="center"/>
    </xf>
    <xf numFmtId="164" fontId="14" fillId="5" borderId="59">
      <alignment horizontal="right" vertical="center"/>
    </xf>
    <xf numFmtId="0" fontId="48" fillId="45" borderId="60" applyNumberFormat="0" applyAlignment="0" applyProtection="0"/>
    <xf numFmtId="164" fontId="14" fillId="5" borderId="59">
      <alignment horizontal="right" vertical="center"/>
    </xf>
    <xf numFmtId="164" fontId="14" fillId="5" borderId="59">
      <alignment horizontal="right" vertical="center"/>
    </xf>
    <xf numFmtId="164" fontId="14" fillId="5" borderId="59">
      <alignment horizontal="right" vertical="center"/>
    </xf>
    <xf numFmtId="0" fontId="12" fillId="63" borderId="61" applyNumberFormat="0" applyFont="0" applyAlignment="0" applyProtection="0"/>
    <xf numFmtId="164" fontId="14" fillId="5" borderId="59">
      <alignment horizontal="right" vertical="center"/>
    </xf>
    <xf numFmtId="164" fontId="14" fillId="5" borderId="64">
      <alignment horizontal="right" vertical="center"/>
    </xf>
    <xf numFmtId="0" fontId="55" fillId="0" borderId="58" applyNumberFormat="0" applyFill="0" applyAlignment="0" applyProtection="0"/>
    <xf numFmtId="170" fontId="12" fillId="0" borderId="59">
      <alignment vertical="center"/>
    </xf>
    <xf numFmtId="164" fontId="14" fillId="5" borderId="59">
      <alignment horizontal="right" vertical="center"/>
    </xf>
    <xf numFmtId="170" fontId="14" fillId="5" borderId="59">
      <alignment horizontal="right" vertical="center"/>
    </xf>
    <xf numFmtId="0" fontId="12" fillId="0" borderId="59">
      <alignment vertical="center"/>
    </xf>
    <xf numFmtId="0" fontId="38" fillId="59" borderId="55" applyNumberFormat="0" applyAlignment="0" applyProtection="0"/>
    <xf numFmtId="0" fontId="48" fillId="45" borderId="55" applyNumberFormat="0" applyAlignment="0" applyProtection="0"/>
    <xf numFmtId="0" fontId="48" fillId="45" borderId="55" applyNumberFormat="0" applyAlignment="0" applyProtection="0"/>
    <xf numFmtId="0" fontId="48" fillId="45" borderId="55" applyNumberFormat="0" applyAlignment="0" applyProtection="0"/>
    <xf numFmtId="170" fontId="12" fillId="0" borderId="59">
      <alignment vertical="center"/>
    </xf>
    <xf numFmtId="170" fontId="14" fillId="5" borderId="59">
      <alignment horizontal="right" vertical="center"/>
    </xf>
    <xf numFmtId="170" fontId="12" fillId="0" borderId="64">
      <alignment vertical="center"/>
    </xf>
    <xf numFmtId="0" fontId="12" fillId="63" borderId="56" applyNumberFormat="0" applyFont="0" applyAlignment="0" applyProtection="0"/>
    <xf numFmtId="0" fontId="38" fillId="59" borderId="55" applyNumberFormat="0" applyAlignment="0" applyProtection="0"/>
    <xf numFmtId="164" fontId="14" fillId="5" borderId="59">
      <alignment horizontal="right" vertical="center"/>
    </xf>
    <xf numFmtId="0" fontId="53" fillId="59" borderId="57" applyNumberFormat="0" applyAlignment="0" applyProtection="0"/>
    <xf numFmtId="0" fontId="12" fillId="0" borderId="59">
      <alignment vertical="center"/>
    </xf>
    <xf numFmtId="164" fontId="14" fillId="5" borderId="59">
      <alignment horizontal="right" vertical="center"/>
    </xf>
    <xf numFmtId="0" fontId="48" fillId="45" borderId="55" applyNumberFormat="0" applyAlignment="0" applyProtection="0"/>
    <xf numFmtId="0" fontId="38" fillId="59" borderId="55" applyNumberFormat="0" applyAlignment="0" applyProtection="0"/>
    <xf numFmtId="164" fontId="14" fillId="5" borderId="59">
      <alignment horizontal="right" vertical="center"/>
    </xf>
    <xf numFmtId="0" fontId="12" fillId="0" borderId="59">
      <alignment vertical="center"/>
    </xf>
    <xf numFmtId="0" fontId="38" fillId="59" borderId="55" applyNumberFormat="0" applyAlignment="0" applyProtection="0"/>
    <xf numFmtId="0" fontId="53" fillId="59" borderId="57" applyNumberFormat="0" applyAlignment="0" applyProtection="0"/>
    <xf numFmtId="164" fontId="14" fillId="5" borderId="59">
      <alignment horizontal="right" vertical="center"/>
    </xf>
    <xf numFmtId="170" fontId="12" fillId="0" borderId="59">
      <alignment vertical="center"/>
    </xf>
    <xf numFmtId="0" fontId="53" fillId="59" borderId="57" applyNumberFormat="0" applyAlignment="0" applyProtection="0"/>
    <xf numFmtId="0" fontId="55" fillId="0" borderId="58" applyNumberFormat="0" applyFill="0" applyAlignment="0" applyProtection="0"/>
    <xf numFmtId="164" fontId="14" fillId="5" borderId="64">
      <alignment horizontal="right" vertical="center"/>
    </xf>
    <xf numFmtId="0" fontId="48" fillId="45" borderId="55" applyNumberFormat="0" applyAlignment="0" applyProtection="0"/>
    <xf numFmtId="164" fontId="14" fillId="5" borderId="59">
      <alignment horizontal="right" vertical="center"/>
    </xf>
    <xf numFmtId="170" fontId="14" fillId="5" borderId="59">
      <alignment horizontal="right" vertical="center"/>
    </xf>
    <xf numFmtId="164" fontId="14" fillId="5" borderId="59">
      <alignment horizontal="right" vertical="center"/>
    </xf>
    <xf numFmtId="0" fontId="53" fillId="59" borderId="62" applyNumberFormat="0" applyAlignment="0" applyProtection="0"/>
    <xf numFmtId="164" fontId="14" fillId="5" borderId="59">
      <alignment horizontal="right" vertical="center"/>
    </xf>
    <xf numFmtId="164" fontId="14" fillId="5" borderId="59">
      <alignment horizontal="right" vertical="center"/>
    </xf>
    <xf numFmtId="0" fontId="12" fillId="0" borderId="59">
      <alignment vertical="center"/>
    </xf>
    <xf numFmtId="0" fontId="55" fillId="0" borderId="58" applyNumberFormat="0" applyFill="0" applyAlignment="0" applyProtection="0"/>
    <xf numFmtId="0" fontId="48" fillId="45" borderId="55" applyNumberFormat="0" applyAlignment="0" applyProtection="0"/>
    <xf numFmtId="170" fontId="12" fillId="0" borderId="59">
      <alignment vertical="center"/>
    </xf>
    <xf numFmtId="0" fontId="53" fillId="59" borderId="57" applyNumberFormat="0" applyAlignment="0" applyProtection="0"/>
    <xf numFmtId="170" fontId="12" fillId="0" borderId="59">
      <alignment vertical="center"/>
    </xf>
    <xf numFmtId="170" fontId="12" fillId="0" borderId="59">
      <alignment vertical="center"/>
    </xf>
    <xf numFmtId="0" fontId="12" fillId="0" borderId="64">
      <alignment vertical="center"/>
    </xf>
    <xf numFmtId="0" fontId="38" fillId="59" borderId="55" applyNumberFormat="0" applyAlignment="0" applyProtection="0"/>
    <xf numFmtId="0" fontId="12" fillId="63" borderId="56" applyNumberFormat="0" applyFont="0" applyAlignment="0" applyProtection="0"/>
    <xf numFmtId="0" fontId="38" fillId="59" borderId="55" applyNumberFormat="0" applyAlignment="0" applyProtection="0"/>
    <xf numFmtId="170" fontId="12" fillId="0" borderId="59">
      <alignment vertical="center"/>
    </xf>
    <xf numFmtId="0" fontId="55" fillId="0" borderId="58" applyNumberFormat="0" applyFill="0" applyAlignment="0" applyProtection="0"/>
    <xf numFmtId="0" fontId="48" fillId="45" borderId="55" applyNumberFormat="0" applyAlignment="0" applyProtection="0"/>
    <xf numFmtId="0" fontId="38" fillId="59" borderId="55" applyNumberFormat="0" applyAlignment="0" applyProtection="0"/>
    <xf numFmtId="0" fontId="12" fillId="63" borderId="56" applyNumberFormat="0" applyFont="0" applyAlignment="0" applyProtection="0"/>
    <xf numFmtId="164" fontId="14" fillId="5" borderId="59">
      <alignment horizontal="right" vertical="center"/>
    </xf>
    <xf numFmtId="0" fontId="12" fillId="0" borderId="59">
      <alignment vertical="center"/>
    </xf>
    <xf numFmtId="0" fontId="53" fillId="59" borderId="57" applyNumberFormat="0" applyAlignment="0" applyProtection="0"/>
    <xf numFmtId="0" fontId="12" fillId="63" borderId="56" applyNumberFormat="0" applyFont="0" applyAlignment="0" applyProtection="0"/>
    <xf numFmtId="0" fontId="12" fillId="63" borderId="56" applyNumberFormat="0" applyFont="0" applyAlignment="0" applyProtection="0"/>
    <xf numFmtId="170" fontId="12" fillId="0" borderId="59">
      <alignment vertical="center"/>
    </xf>
    <xf numFmtId="0" fontId="53" fillId="59" borderId="57" applyNumberFormat="0" applyAlignment="0" applyProtection="0"/>
    <xf numFmtId="170" fontId="14" fillId="5" borderId="59">
      <alignment horizontal="right" vertical="center"/>
    </xf>
    <xf numFmtId="164" fontId="14" fillId="5" borderId="64">
      <alignment horizontal="right" vertical="center"/>
    </xf>
    <xf numFmtId="0" fontId="48" fillId="45" borderId="55" applyNumberFormat="0" applyAlignment="0" applyProtection="0"/>
    <xf numFmtId="0" fontId="12" fillId="63" borderId="56" applyNumberFormat="0" applyFont="0" applyAlignment="0" applyProtection="0"/>
    <xf numFmtId="0" fontId="38" fillId="59" borderId="60" applyNumberFormat="0" applyAlignment="0" applyProtection="0"/>
    <xf numFmtId="0" fontId="53" fillId="59" borderId="57" applyNumberFormat="0" applyAlignment="0" applyProtection="0"/>
    <xf numFmtId="170" fontId="14" fillId="5" borderId="59">
      <alignment horizontal="right" vertical="center"/>
    </xf>
    <xf numFmtId="170" fontId="14" fillId="5" borderId="59">
      <alignment horizontal="right" vertical="center"/>
    </xf>
    <xf numFmtId="0" fontId="12" fillId="0" borderId="59">
      <alignment vertical="center"/>
    </xf>
    <xf numFmtId="0" fontId="12" fillId="0" borderId="59">
      <alignment vertical="center"/>
    </xf>
    <xf numFmtId="0" fontId="12" fillId="0" borderId="59">
      <alignment vertical="center"/>
    </xf>
    <xf numFmtId="0" fontId="12" fillId="0" borderId="59">
      <alignment vertical="center"/>
    </xf>
    <xf numFmtId="0" fontId="53" fillId="59" borderId="62" applyNumberFormat="0" applyAlignment="0" applyProtection="0"/>
    <xf numFmtId="0" fontId="55" fillId="0" borderId="58" applyNumberFormat="0" applyFill="0" applyAlignment="0" applyProtection="0"/>
    <xf numFmtId="0" fontId="38" fillId="59" borderId="55" applyNumberFormat="0" applyAlignment="0" applyProtection="0"/>
    <xf numFmtId="0" fontId="48" fillId="45" borderId="55" applyNumberFormat="0" applyAlignment="0" applyProtection="0"/>
    <xf numFmtId="0" fontId="53" fillId="59" borderId="57" applyNumberFormat="0" applyAlignment="0" applyProtection="0"/>
    <xf numFmtId="164" fontId="14" fillId="5" borderId="59">
      <alignment horizontal="right" vertical="center"/>
    </xf>
    <xf numFmtId="170" fontId="14" fillId="5" borderId="59">
      <alignment horizontal="right" vertical="center"/>
    </xf>
    <xf numFmtId="0" fontId="48" fillId="45" borderId="55" applyNumberFormat="0" applyAlignment="0" applyProtection="0"/>
    <xf numFmtId="0" fontId="55" fillId="0" borderId="58" applyNumberFormat="0" applyFill="0" applyAlignment="0" applyProtection="0"/>
    <xf numFmtId="0" fontId="38" fillId="59" borderId="55" applyNumberFormat="0" applyAlignment="0" applyProtection="0"/>
    <xf numFmtId="164" fontId="14" fillId="5" borderId="59">
      <alignment horizontal="right" vertical="center"/>
    </xf>
    <xf numFmtId="0" fontId="38" fillId="59" borderId="55" applyNumberFormat="0" applyAlignment="0" applyProtection="0"/>
    <xf numFmtId="0" fontId="38" fillId="59" borderId="55" applyNumberFormat="0" applyAlignment="0" applyProtection="0"/>
    <xf numFmtId="170" fontId="12" fillId="0" borderId="59">
      <alignment vertical="center"/>
    </xf>
    <xf numFmtId="0" fontId="12" fillId="63" borderId="56" applyNumberFormat="0" applyFont="0" applyAlignment="0" applyProtection="0"/>
    <xf numFmtId="0" fontId="53" fillId="59" borderId="57" applyNumberFormat="0" applyAlignment="0" applyProtection="0"/>
    <xf numFmtId="0" fontId="38" fillId="59" borderId="55" applyNumberFormat="0" applyAlignment="0" applyProtection="0"/>
    <xf numFmtId="0" fontId="48" fillId="45" borderId="55" applyNumberFormat="0" applyAlignment="0" applyProtection="0"/>
    <xf numFmtId="0" fontId="12" fillId="0" borderId="59">
      <alignment vertical="center"/>
    </xf>
    <xf numFmtId="0" fontId="48" fillId="45" borderId="55" applyNumberFormat="0" applyAlignment="0" applyProtection="0"/>
    <xf numFmtId="0" fontId="53" fillId="59" borderId="57" applyNumberFormat="0" applyAlignment="0" applyProtection="0"/>
    <xf numFmtId="0" fontId="12" fillId="63" borderId="56" applyNumberFormat="0" applyFont="0" applyAlignment="0" applyProtection="0"/>
    <xf numFmtId="0" fontId="55" fillId="0" borderId="63" applyNumberFormat="0" applyFill="0" applyAlignment="0" applyProtection="0"/>
    <xf numFmtId="170" fontId="14" fillId="5" borderId="59">
      <alignment horizontal="right" vertical="center"/>
    </xf>
    <xf numFmtId="0" fontId="53" fillId="59" borderId="57" applyNumberFormat="0" applyAlignment="0" applyProtection="0"/>
    <xf numFmtId="0" fontId="12" fillId="0" borderId="59">
      <alignment vertical="center"/>
    </xf>
    <xf numFmtId="164" fontId="14" fillId="5" borderId="59">
      <alignment horizontal="right" vertical="center"/>
    </xf>
    <xf numFmtId="0" fontId="55" fillId="0" borderId="58" applyNumberFormat="0" applyFill="0" applyAlignment="0" applyProtection="0"/>
    <xf numFmtId="0" fontId="55" fillId="0" borderId="58" applyNumberFormat="0" applyFill="0" applyAlignment="0" applyProtection="0"/>
    <xf numFmtId="0" fontId="55" fillId="0" borderId="58" applyNumberFormat="0" applyFill="0" applyAlignment="0" applyProtection="0"/>
    <xf numFmtId="170" fontId="12" fillId="0" borderId="59">
      <alignment vertical="center"/>
    </xf>
    <xf numFmtId="0" fontId="48" fillId="45" borderId="55" applyNumberFormat="0" applyAlignment="0" applyProtection="0"/>
    <xf numFmtId="0" fontId="53" fillId="59" borderId="57" applyNumberFormat="0" applyAlignment="0" applyProtection="0"/>
    <xf numFmtId="0" fontId="53" fillId="59" borderId="57" applyNumberFormat="0" applyAlignment="0" applyProtection="0"/>
    <xf numFmtId="0" fontId="12" fillId="63" borderId="56" applyNumberFormat="0" applyFont="0" applyAlignment="0" applyProtection="0"/>
    <xf numFmtId="0" fontId="12" fillId="63" borderId="56" applyNumberFormat="0" applyFont="0" applyAlignment="0" applyProtection="0"/>
    <xf numFmtId="0" fontId="38" fillId="59" borderId="55" applyNumberFormat="0" applyAlignment="0" applyProtection="0"/>
    <xf numFmtId="0" fontId="12" fillId="0" borderId="59">
      <alignment vertical="center"/>
    </xf>
    <xf numFmtId="0" fontId="38" fillId="59" borderId="55" applyNumberFormat="0" applyAlignment="0" applyProtection="0"/>
    <xf numFmtId="0" fontId="12" fillId="0" borderId="59">
      <alignment vertical="center"/>
    </xf>
    <xf numFmtId="0" fontId="53" fillId="59" borderId="57" applyNumberFormat="0" applyAlignment="0" applyProtection="0"/>
    <xf numFmtId="0" fontId="38" fillId="59" borderId="55" applyNumberFormat="0" applyAlignment="0" applyProtection="0"/>
    <xf numFmtId="0" fontId="53" fillId="59" borderId="57" applyNumberFormat="0" applyAlignment="0" applyProtection="0"/>
    <xf numFmtId="0" fontId="53" fillId="59" borderId="57" applyNumberFormat="0" applyAlignment="0" applyProtection="0"/>
    <xf numFmtId="0" fontId="12" fillId="0" borderId="59">
      <alignment vertical="center"/>
    </xf>
    <xf numFmtId="0" fontId="12" fillId="0" borderId="59">
      <alignment vertical="center"/>
    </xf>
    <xf numFmtId="0" fontId="38" fillId="59" borderId="60" applyNumberFormat="0" applyAlignment="0" applyProtection="0"/>
    <xf numFmtId="0" fontId="53" fillId="59" borderId="57" applyNumberFormat="0" applyAlignment="0" applyProtection="0"/>
    <xf numFmtId="0" fontId="12" fillId="0" borderId="59">
      <alignment vertical="center"/>
    </xf>
    <xf numFmtId="0" fontId="48" fillId="45" borderId="60" applyNumberFormat="0" applyAlignment="0" applyProtection="0"/>
    <xf numFmtId="164" fontId="14" fillId="5" borderId="59">
      <alignment horizontal="right" vertical="center"/>
    </xf>
    <xf numFmtId="164" fontId="14" fillId="5" borderId="59">
      <alignment horizontal="right" vertical="center"/>
    </xf>
    <xf numFmtId="0" fontId="55" fillId="0" borderId="58" applyNumberFormat="0" applyFill="0" applyAlignment="0" applyProtection="0"/>
    <xf numFmtId="0" fontId="38" fillId="59" borderId="55" applyNumberFormat="0" applyAlignment="0" applyProtection="0"/>
    <xf numFmtId="170" fontId="12" fillId="0" borderId="59">
      <alignment vertical="center"/>
    </xf>
    <xf numFmtId="0" fontId="12" fillId="0" borderId="59">
      <alignment vertical="center"/>
    </xf>
    <xf numFmtId="170" fontId="14" fillId="5" borderId="59">
      <alignment horizontal="right" vertical="center"/>
    </xf>
    <xf numFmtId="0" fontId="38" fillId="59" borderId="55" applyNumberFormat="0" applyAlignment="0" applyProtection="0"/>
    <xf numFmtId="164" fontId="14" fillId="5" borderId="64">
      <alignment horizontal="right" vertical="center"/>
    </xf>
    <xf numFmtId="0" fontId="12" fillId="63" borderId="56" applyNumberFormat="0" applyFont="0" applyAlignment="0" applyProtection="0"/>
    <xf numFmtId="0" fontId="48" fillId="45" borderId="55" applyNumberFormat="0" applyAlignment="0" applyProtection="0"/>
    <xf numFmtId="164" fontId="14" fillId="5" borderId="59">
      <alignment horizontal="right" vertical="center"/>
    </xf>
    <xf numFmtId="0" fontId="12" fillId="0" borderId="59">
      <alignment vertical="center"/>
    </xf>
    <xf numFmtId="170" fontId="14" fillId="5" borderId="59">
      <alignment horizontal="right" vertical="center"/>
    </xf>
    <xf numFmtId="0" fontId="12" fillId="0" borderId="64">
      <alignment vertical="center"/>
    </xf>
    <xf numFmtId="0" fontId="12" fillId="63" borderId="56" applyNumberFormat="0" applyFont="0" applyAlignment="0" applyProtection="0"/>
    <xf numFmtId="0" fontId="12" fillId="63" borderId="56" applyNumberFormat="0" applyFont="0" applyAlignment="0" applyProtection="0"/>
    <xf numFmtId="0" fontId="12" fillId="0" borderId="59">
      <alignment vertical="center"/>
    </xf>
    <xf numFmtId="0" fontId="38" fillId="59" borderId="55" applyNumberFormat="0" applyAlignment="0" applyProtection="0"/>
    <xf numFmtId="170" fontId="14" fillId="5" borderId="64">
      <alignment horizontal="right" vertical="center"/>
    </xf>
    <xf numFmtId="0" fontId="12" fillId="63" borderId="56" applyNumberFormat="0" applyFont="0" applyAlignment="0" applyProtection="0"/>
    <xf numFmtId="0" fontId="12" fillId="0" borderId="59">
      <alignment vertical="center"/>
    </xf>
    <xf numFmtId="0" fontId="53" fillId="59" borderId="57" applyNumberFormat="0" applyAlignment="0" applyProtection="0"/>
    <xf numFmtId="0" fontId="53" fillId="59" borderId="57" applyNumberFormat="0" applyAlignment="0" applyProtection="0"/>
    <xf numFmtId="164" fontId="14" fillId="5" borderId="59">
      <alignment horizontal="right" vertical="center"/>
    </xf>
    <xf numFmtId="0" fontId="38" fillId="59" borderId="55" applyNumberFormat="0" applyAlignment="0" applyProtection="0"/>
    <xf numFmtId="0" fontId="38" fillId="59" borderId="55" applyNumberFormat="0" applyAlignment="0" applyProtection="0"/>
    <xf numFmtId="170" fontId="12" fillId="0" borderId="59">
      <alignment vertical="center"/>
    </xf>
    <xf numFmtId="0" fontId="53" fillId="59" borderId="57" applyNumberFormat="0" applyAlignment="0" applyProtection="0"/>
    <xf numFmtId="164" fontId="14" fillId="5" borderId="59">
      <alignment horizontal="right" vertical="center"/>
    </xf>
    <xf numFmtId="0" fontId="12" fillId="0" borderId="59">
      <alignment vertical="center"/>
    </xf>
    <xf numFmtId="0" fontId="53" fillId="59" borderId="57" applyNumberFormat="0" applyAlignment="0" applyProtection="0"/>
    <xf numFmtId="164" fontId="14" fillId="5" borderId="59">
      <alignment horizontal="right" vertical="center"/>
    </xf>
    <xf numFmtId="164" fontId="14" fillId="5" borderId="59">
      <alignment horizontal="right" vertical="center"/>
    </xf>
    <xf numFmtId="0" fontId="12" fillId="63" borderId="56" applyNumberFormat="0" applyFont="0" applyAlignment="0" applyProtection="0"/>
    <xf numFmtId="0" fontId="12" fillId="0" borderId="59">
      <alignment vertical="center"/>
    </xf>
    <xf numFmtId="0" fontId="48" fillId="45" borderId="60" applyNumberFormat="0" applyAlignment="0" applyProtection="0"/>
    <xf numFmtId="0" fontId="48" fillId="45" borderId="55" applyNumberFormat="0" applyAlignment="0" applyProtection="0"/>
    <xf numFmtId="0" fontId="53" fillId="59" borderId="62" applyNumberFormat="0" applyAlignment="0" applyProtection="0"/>
    <xf numFmtId="0" fontId="12" fillId="63" borderId="56" applyNumberFormat="0" applyFont="0" applyAlignment="0" applyProtection="0"/>
    <xf numFmtId="170" fontId="14" fillId="5" borderId="59">
      <alignment horizontal="right" vertical="center"/>
    </xf>
    <xf numFmtId="170" fontId="12" fillId="0" borderId="59">
      <alignment vertical="center"/>
    </xf>
    <xf numFmtId="0" fontId="48" fillId="45" borderId="55" applyNumberFormat="0" applyAlignment="0" applyProtection="0"/>
    <xf numFmtId="0" fontId="12" fillId="63" borderId="61" applyNumberFormat="0" applyFont="0" applyAlignment="0" applyProtection="0"/>
    <xf numFmtId="170" fontId="14" fillId="5" borderId="59">
      <alignment horizontal="right" vertical="center"/>
    </xf>
    <xf numFmtId="0" fontId="38" fillId="59" borderId="60" applyNumberFormat="0" applyAlignment="0" applyProtection="0"/>
    <xf numFmtId="164" fontId="14" fillId="5" borderId="59">
      <alignment horizontal="right" vertical="center"/>
    </xf>
    <xf numFmtId="0" fontId="55" fillId="0" borderId="58" applyNumberFormat="0" applyFill="0" applyAlignment="0" applyProtection="0"/>
    <xf numFmtId="164" fontId="14" fillId="5" borderId="59">
      <alignment horizontal="right" vertical="center"/>
    </xf>
    <xf numFmtId="0" fontId="48" fillId="45" borderId="55" applyNumberFormat="0" applyAlignment="0" applyProtection="0"/>
    <xf numFmtId="0" fontId="53" fillId="59" borderId="57" applyNumberFormat="0" applyAlignment="0" applyProtection="0"/>
    <xf numFmtId="170" fontId="14" fillId="5" borderId="59">
      <alignment horizontal="right" vertical="center"/>
    </xf>
    <xf numFmtId="0" fontId="12" fillId="0" borderId="59">
      <alignment vertical="center"/>
    </xf>
    <xf numFmtId="0" fontId="55" fillId="0" borderId="58" applyNumberFormat="0" applyFill="0" applyAlignment="0" applyProtection="0"/>
    <xf numFmtId="170" fontId="12" fillId="0" borderId="64">
      <alignment vertical="center"/>
    </xf>
    <xf numFmtId="0" fontId="53" fillId="59" borderId="57" applyNumberFormat="0" applyAlignment="0" applyProtection="0"/>
    <xf numFmtId="0" fontId="53" fillId="59" borderId="57" applyNumberFormat="0" applyAlignment="0" applyProtection="0"/>
    <xf numFmtId="0" fontId="12" fillId="0" borderId="59">
      <alignment vertical="center"/>
    </xf>
    <xf numFmtId="0" fontId="55" fillId="0" borderId="58" applyNumberFormat="0" applyFill="0" applyAlignment="0" applyProtection="0"/>
    <xf numFmtId="0" fontId="12" fillId="0" borderId="59">
      <alignment vertical="center"/>
    </xf>
    <xf numFmtId="0" fontId="12" fillId="63" borderId="56" applyNumberFormat="0" applyFont="0" applyAlignment="0" applyProtection="0"/>
    <xf numFmtId="0" fontId="55" fillId="0" borderId="58" applyNumberFormat="0" applyFill="0" applyAlignment="0" applyProtection="0"/>
    <xf numFmtId="0" fontId="53" fillId="59" borderId="57" applyNumberFormat="0" applyAlignment="0" applyProtection="0"/>
    <xf numFmtId="0" fontId="55" fillId="0" borderId="58" applyNumberFormat="0" applyFill="0" applyAlignment="0" applyProtection="0"/>
    <xf numFmtId="0" fontId="38" fillId="59" borderId="55" applyNumberFormat="0" applyAlignment="0" applyProtection="0"/>
    <xf numFmtId="0" fontId="38" fillId="59" borderId="55" applyNumberFormat="0" applyAlignment="0" applyProtection="0"/>
    <xf numFmtId="170" fontId="12" fillId="0" borderId="64">
      <alignment vertical="center"/>
    </xf>
    <xf numFmtId="0" fontId="53" fillId="59" borderId="57" applyNumberFormat="0" applyAlignment="0" applyProtection="0"/>
    <xf numFmtId="0" fontId="12" fillId="0" borderId="59">
      <alignment vertical="center"/>
    </xf>
    <xf numFmtId="0" fontId="55" fillId="0" borderId="58" applyNumberFormat="0" applyFill="0" applyAlignment="0" applyProtection="0"/>
    <xf numFmtId="164" fontId="14" fillId="5" borderId="59">
      <alignment horizontal="right" vertical="center"/>
    </xf>
    <xf numFmtId="164" fontId="14" fillId="5" borderId="59">
      <alignment horizontal="right" vertical="center"/>
    </xf>
    <xf numFmtId="0" fontId="12" fillId="63" borderId="56" applyNumberFormat="0" applyFont="0" applyAlignment="0" applyProtection="0"/>
    <xf numFmtId="164" fontId="14" fillId="5" borderId="59">
      <alignment horizontal="right" vertical="center"/>
    </xf>
    <xf numFmtId="0" fontId="38" fillId="59" borderId="55" applyNumberFormat="0" applyAlignment="0" applyProtection="0"/>
    <xf numFmtId="0" fontId="38" fillId="59" borderId="55" applyNumberFormat="0" applyAlignment="0" applyProtection="0"/>
    <xf numFmtId="0" fontId="48" fillId="45" borderId="55" applyNumberFormat="0" applyAlignment="0" applyProtection="0"/>
    <xf numFmtId="0" fontId="12" fillId="0" borderId="59">
      <alignment vertical="center"/>
    </xf>
    <xf numFmtId="0" fontId="12" fillId="0" borderId="59">
      <alignment vertical="center"/>
    </xf>
    <xf numFmtId="170" fontId="12" fillId="0" borderId="59">
      <alignment vertical="center"/>
    </xf>
    <xf numFmtId="164" fontId="14" fillId="5" borderId="59">
      <alignment horizontal="right" vertical="center"/>
    </xf>
    <xf numFmtId="0" fontId="12" fillId="63" borderId="61" applyNumberFormat="0" applyFont="0" applyAlignment="0" applyProtection="0"/>
    <xf numFmtId="164" fontId="14" fillId="5" borderId="59">
      <alignment horizontal="right" vertical="center"/>
    </xf>
    <xf numFmtId="164" fontId="14" fillId="5" borderId="59">
      <alignment horizontal="right" vertical="center"/>
    </xf>
    <xf numFmtId="0" fontId="12" fillId="0" borderId="59">
      <alignment vertical="center"/>
    </xf>
    <xf numFmtId="164" fontId="14" fillId="5" borderId="59">
      <alignment horizontal="right" vertical="center"/>
    </xf>
    <xf numFmtId="0" fontId="12" fillId="0" borderId="59">
      <alignment vertical="center"/>
    </xf>
    <xf numFmtId="0" fontId="12" fillId="0" borderId="64">
      <alignment vertical="center"/>
    </xf>
    <xf numFmtId="0" fontId="12" fillId="0" borderId="59">
      <alignment vertical="center"/>
    </xf>
    <xf numFmtId="170" fontId="12" fillId="0" borderId="59">
      <alignment vertical="center"/>
    </xf>
    <xf numFmtId="0" fontId="12" fillId="0" borderId="59">
      <alignment vertical="center"/>
    </xf>
    <xf numFmtId="0" fontId="12" fillId="0" borderId="59">
      <alignment vertical="center"/>
    </xf>
    <xf numFmtId="170" fontId="12" fillId="0" borderId="59">
      <alignment vertical="center"/>
    </xf>
    <xf numFmtId="0" fontId="12" fillId="63" borderId="56" applyNumberFormat="0" applyFont="0" applyAlignment="0" applyProtection="0"/>
    <xf numFmtId="0" fontId="12" fillId="63" borderId="56" applyNumberFormat="0" applyFont="0" applyAlignment="0" applyProtection="0"/>
    <xf numFmtId="0" fontId="12" fillId="63" borderId="56" applyNumberFormat="0" applyFont="0" applyAlignment="0" applyProtection="0"/>
    <xf numFmtId="170" fontId="12" fillId="0" borderId="59">
      <alignment vertical="center"/>
    </xf>
    <xf numFmtId="164" fontId="14" fillId="5" borderId="59">
      <alignment horizontal="right" vertical="center"/>
    </xf>
    <xf numFmtId="164" fontId="14" fillId="5" borderId="59">
      <alignment horizontal="right" vertical="center"/>
    </xf>
    <xf numFmtId="0" fontId="38" fillId="59" borderId="55" applyNumberFormat="0" applyAlignment="0" applyProtection="0"/>
    <xf numFmtId="164" fontId="14" fillId="5" borderId="64">
      <alignment horizontal="right" vertical="center"/>
    </xf>
    <xf numFmtId="164" fontId="14" fillId="5" borderId="59">
      <alignment horizontal="right" vertical="center"/>
    </xf>
    <xf numFmtId="0" fontId="48" fillId="45" borderId="55" applyNumberFormat="0" applyAlignment="0" applyProtection="0"/>
    <xf numFmtId="0" fontId="12" fillId="63" borderId="56" applyNumberFormat="0" applyFont="0" applyAlignment="0" applyProtection="0"/>
    <xf numFmtId="170" fontId="12" fillId="0" borderId="59">
      <alignment vertical="center"/>
    </xf>
    <xf numFmtId="170" fontId="12" fillId="0" borderId="59">
      <alignment vertical="center"/>
    </xf>
    <xf numFmtId="0" fontId="55" fillId="0" borderId="63" applyNumberFormat="0" applyFill="0" applyAlignment="0" applyProtection="0"/>
    <xf numFmtId="0" fontId="12" fillId="0" borderId="59">
      <alignment vertical="center"/>
    </xf>
    <xf numFmtId="170" fontId="12" fillId="0" borderId="59">
      <alignment vertical="center"/>
    </xf>
    <xf numFmtId="0" fontId="12" fillId="63" borderId="61" applyNumberFormat="0" applyFont="0" applyAlignment="0" applyProtection="0"/>
    <xf numFmtId="170" fontId="14" fillId="5" borderId="59">
      <alignment horizontal="right" vertical="center"/>
    </xf>
    <xf numFmtId="170" fontId="12" fillId="0" borderId="59">
      <alignment vertical="center"/>
    </xf>
    <xf numFmtId="164" fontId="14" fillId="5" borderId="59">
      <alignment horizontal="right" vertical="center"/>
    </xf>
    <xf numFmtId="0" fontId="55" fillId="0" borderId="58" applyNumberFormat="0" applyFill="0" applyAlignment="0" applyProtection="0"/>
    <xf numFmtId="0" fontId="12" fillId="0" borderId="59">
      <alignment vertical="center"/>
    </xf>
    <xf numFmtId="170" fontId="12" fillId="0" borderId="59">
      <alignment vertical="center"/>
    </xf>
    <xf numFmtId="0" fontId="12" fillId="0" borderId="59">
      <alignment vertical="center"/>
    </xf>
    <xf numFmtId="164" fontId="14" fillId="5" borderId="59">
      <alignment horizontal="right" vertical="center"/>
    </xf>
    <xf numFmtId="0" fontId="48" fillId="45" borderId="55" applyNumberFormat="0" applyAlignment="0" applyProtection="0"/>
    <xf numFmtId="0" fontId="53" fillId="59" borderId="57" applyNumberFormat="0" applyAlignment="0" applyProtection="0"/>
    <xf numFmtId="0" fontId="38" fillId="59" borderId="55" applyNumberFormat="0" applyAlignment="0" applyProtection="0"/>
    <xf numFmtId="170" fontId="12" fillId="0" borderId="59">
      <alignment vertical="center"/>
    </xf>
    <xf numFmtId="0" fontId="12" fillId="0" borderId="59">
      <alignment vertical="center"/>
    </xf>
    <xf numFmtId="170" fontId="12" fillId="0" borderId="59">
      <alignment vertical="center"/>
    </xf>
    <xf numFmtId="164" fontId="14" fillId="5" borderId="59">
      <alignment horizontal="right" vertical="center"/>
    </xf>
    <xf numFmtId="164" fontId="14" fillId="5" borderId="64">
      <alignment horizontal="right" vertical="center"/>
    </xf>
    <xf numFmtId="0" fontId="12" fillId="0" borderId="59">
      <alignment vertical="center"/>
    </xf>
    <xf numFmtId="0" fontId="12" fillId="0" borderId="64">
      <alignment vertical="center"/>
    </xf>
    <xf numFmtId="0" fontId="12" fillId="0" borderId="59">
      <alignment vertical="center"/>
    </xf>
    <xf numFmtId="164" fontId="14" fillId="5" borderId="59">
      <alignment horizontal="right" vertical="center"/>
    </xf>
    <xf numFmtId="0" fontId="53" fillId="59" borderId="57" applyNumberFormat="0" applyAlignment="0" applyProtection="0"/>
    <xf numFmtId="0" fontId="48" fillId="45" borderId="55" applyNumberFormat="0" applyAlignment="0" applyProtection="0"/>
    <xf numFmtId="0" fontId="12" fillId="0" borderId="59">
      <alignment vertical="center"/>
    </xf>
    <xf numFmtId="0" fontId="55" fillId="0" borderId="58" applyNumberFormat="0" applyFill="0" applyAlignment="0" applyProtection="0"/>
    <xf numFmtId="170" fontId="14" fillId="5" borderId="59">
      <alignment horizontal="right" vertical="center"/>
    </xf>
    <xf numFmtId="0" fontId="55" fillId="0" borderId="58" applyNumberFormat="0" applyFill="0" applyAlignment="0" applyProtection="0"/>
    <xf numFmtId="0" fontId="53" fillId="59" borderId="57" applyNumberFormat="0" applyAlignment="0" applyProtection="0"/>
    <xf numFmtId="0" fontId="48" fillId="45" borderId="55" applyNumberFormat="0" applyAlignment="0" applyProtection="0"/>
    <xf numFmtId="170" fontId="14" fillId="5" borderId="59">
      <alignment horizontal="right" vertical="center"/>
    </xf>
    <xf numFmtId="0" fontId="38" fillId="59" borderId="55" applyNumberFormat="0" applyAlignment="0" applyProtection="0"/>
    <xf numFmtId="0" fontId="48" fillId="45" borderId="55" applyNumberFormat="0" applyAlignment="0" applyProtection="0"/>
    <xf numFmtId="164" fontId="14" fillId="5" borderId="59">
      <alignment horizontal="right" vertical="center"/>
    </xf>
    <xf numFmtId="0" fontId="55" fillId="0" borderId="58" applyNumberFormat="0" applyFill="0" applyAlignment="0" applyProtection="0"/>
    <xf numFmtId="0" fontId="38" fillId="59" borderId="55" applyNumberFormat="0" applyAlignment="0" applyProtection="0"/>
    <xf numFmtId="0" fontId="55" fillId="0" borderId="58" applyNumberFormat="0" applyFill="0" applyAlignment="0" applyProtection="0"/>
    <xf numFmtId="0" fontId="48" fillId="45" borderId="55" applyNumberFormat="0" applyAlignment="0" applyProtection="0"/>
    <xf numFmtId="164" fontId="14" fillId="5" borderId="59">
      <alignment horizontal="right" vertical="center"/>
    </xf>
    <xf numFmtId="164" fontId="14" fillId="5" borderId="59">
      <alignment horizontal="right" vertical="center"/>
    </xf>
    <xf numFmtId="0" fontId="48" fillId="45" borderId="55" applyNumberFormat="0" applyAlignment="0" applyProtection="0"/>
    <xf numFmtId="0" fontId="55" fillId="0" borderId="58" applyNumberFormat="0" applyFill="0" applyAlignment="0" applyProtection="0"/>
    <xf numFmtId="0" fontId="53" fillId="59" borderId="57" applyNumberFormat="0" applyAlignment="0" applyProtection="0"/>
    <xf numFmtId="0" fontId="55" fillId="0" borderId="58" applyNumberFormat="0" applyFill="0" applyAlignment="0" applyProtection="0"/>
    <xf numFmtId="164" fontId="14" fillId="5" borderId="59">
      <alignment horizontal="right" vertical="center"/>
    </xf>
    <xf numFmtId="170" fontId="14" fillId="5" borderId="59">
      <alignment horizontal="right" vertical="center"/>
    </xf>
    <xf numFmtId="0" fontId="12" fillId="63" borderId="56" applyNumberFormat="0" applyFont="0" applyAlignment="0" applyProtection="0"/>
    <xf numFmtId="0" fontId="12" fillId="63" borderId="61" applyNumberFormat="0" applyFont="0" applyAlignment="0" applyProtection="0"/>
    <xf numFmtId="0" fontId="12" fillId="63" borderId="56" applyNumberFormat="0" applyFont="0" applyAlignment="0" applyProtection="0"/>
    <xf numFmtId="170" fontId="14" fillId="5" borderId="59">
      <alignment horizontal="right" vertical="center"/>
    </xf>
    <xf numFmtId="0" fontId="38" fillId="59" borderId="60" applyNumberFormat="0" applyAlignment="0" applyProtection="0"/>
    <xf numFmtId="0" fontId="12" fillId="63" borderId="56" applyNumberFormat="0" applyFont="0" applyAlignment="0" applyProtection="0"/>
    <xf numFmtId="170" fontId="14" fillId="5" borderId="59">
      <alignment horizontal="right" vertical="center"/>
    </xf>
    <xf numFmtId="170" fontId="12" fillId="0" borderId="59">
      <alignment vertical="center"/>
    </xf>
    <xf numFmtId="0" fontId="12" fillId="0" borderId="59">
      <alignment vertical="center"/>
    </xf>
    <xf numFmtId="0" fontId="38" fillId="59" borderId="55" applyNumberFormat="0" applyAlignment="0" applyProtection="0"/>
    <xf numFmtId="0" fontId="12" fillId="0" borderId="64">
      <alignment vertical="center"/>
    </xf>
    <xf numFmtId="0" fontId="38" fillId="59" borderId="60" applyNumberFormat="0" applyAlignment="0" applyProtection="0"/>
    <xf numFmtId="0" fontId="38" fillId="59" borderId="60" applyNumberFormat="0" applyAlignment="0" applyProtection="0"/>
    <xf numFmtId="0" fontId="38" fillId="59" borderId="60" applyNumberFormat="0" applyAlignment="0" applyProtection="0"/>
    <xf numFmtId="0" fontId="53" fillId="59" borderId="57" applyNumberFormat="0" applyAlignment="0" applyProtection="0"/>
    <xf numFmtId="164" fontId="14" fillId="5" borderId="59">
      <alignment horizontal="right" vertical="center"/>
    </xf>
    <xf numFmtId="0" fontId="48" fillId="45" borderId="55" applyNumberFormat="0" applyAlignment="0" applyProtection="0"/>
    <xf numFmtId="0" fontId="12" fillId="63" borderId="56" applyNumberFormat="0" applyFont="0" applyAlignment="0" applyProtection="0"/>
    <xf numFmtId="0" fontId="55" fillId="0" borderId="58" applyNumberFormat="0" applyFill="0" applyAlignment="0" applyProtection="0"/>
    <xf numFmtId="0" fontId="12" fillId="63" borderId="56" applyNumberFormat="0" applyFont="0" applyAlignment="0" applyProtection="0"/>
    <xf numFmtId="0" fontId="53" fillId="59" borderId="62" applyNumberFormat="0" applyAlignment="0" applyProtection="0"/>
    <xf numFmtId="164" fontId="14" fillId="5" borderId="59">
      <alignment horizontal="right" vertical="center"/>
    </xf>
    <xf numFmtId="164" fontId="14" fillId="5" borderId="59">
      <alignment horizontal="right" vertical="center"/>
    </xf>
    <xf numFmtId="0" fontId="12" fillId="0" borderId="59">
      <alignment vertical="center"/>
    </xf>
    <xf numFmtId="0" fontId="12" fillId="0" borderId="59">
      <alignment vertical="center"/>
    </xf>
    <xf numFmtId="0" fontId="48" fillId="45" borderId="55" applyNumberFormat="0" applyAlignment="0" applyProtection="0"/>
    <xf numFmtId="0" fontId="38" fillId="59" borderId="55" applyNumberFormat="0" applyAlignment="0" applyProtection="0"/>
    <xf numFmtId="0" fontId="55" fillId="0" borderId="58" applyNumberFormat="0" applyFill="0" applyAlignment="0" applyProtection="0"/>
    <xf numFmtId="0" fontId="55" fillId="0" borderId="63" applyNumberFormat="0" applyFill="0" applyAlignment="0" applyProtection="0"/>
    <xf numFmtId="170" fontId="12" fillId="0" borderId="59">
      <alignment vertical="center"/>
    </xf>
    <xf numFmtId="164" fontId="14" fillId="5" borderId="59">
      <alignment horizontal="right" vertical="center"/>
    </xf>
    <xf numFmtId="164" fontId="14" fillId="5" borderId="59">
      <alignment horizontal="right" vertical="center"/>
    </xf>
    <xf numFmtId="0" fontId="38" fillId="59" borderId="55" applyNumberFormat="0" applyAlignment="0" applyProtection="0"/>
    <xf numFmtId="0" fontId="12" fillId="63" borderId="56" applyNumberFormat="0" applyFont="0" applyAlignment="0" applyProtection="0"/>
    <xf numFmtId="0" fontId="12" fillId="0" borderId="59">
      <alignment vertical="center"/>
    </xf>
    <xf numFmtId="0" fontId="38" fillId="59" borderId="55" applyNumberFormat="0" applyAlignment="0" applyProtection="0"/>
    <xf numFmtId="0" fontId="12" fillId="0" borderId="59">
      <alignment vertical="center"/>
    </xf>
    <xf numFmtId="0" fontId="55" fillId="0" borderId="58" applyNumberFormat="0" applyFill="0" applyAlignment="0" applyProtection="0"/>
    <xf numFmtId="0" fontId="12" fillId="63" borderId="56" applyNumberFormat="0" applyFont="0" applyAlignment="0" applyProtection="0"/>
    <xf numFmtId="0" fontId="38" fillId="59" borderId="55" applyNumberFormat="0" applyAlignment="0" applyProtection="0"/>
    <xf numFmtId="0" fontId="55" fillId="0" borderId="58" applyNumberFormat="0" applyFill="0" applyAlignment="0" applyProtection="0"/>
    <xf numFmtId="0" fontId="38" fillId="59" borderId="55" applyNumberFormat="0" applyAlignment="0" applyProtection="0"/>
    <xf numFmtId="0" fontId="12" fillId="0" borderId="59">
      <alignment vertical="center"/>
    </xf>
    <xf numFmtId="0" fontId="12" fillId="0" borderId="59">
      <alignment vertical="center"/>
    </xf>
    <xf numFmtId="0" fontId="12" fillId="0" borderId="59">
      <alignment vertical="center"/>
    </xf>
    <xf numFmtId="170" fontId="12" fillId="0" borderId="59">
      <alignment vertical="center"/>
    </xf>
    <xf numFmtId="170" fontId="14" fillId="5" borderId="59">
      <alignment horizontal="right" vertical="center"/>
    </xf>
    <xf numFmtId="0" fontId="48" fillId="45" borderId="55" applyNumberFormat="0" applyAlignment="0" applyProtection="0"/>
    <xf numFmtId="164" fontId="14" fillId="5" borderId="59">
      <alignment horizontal="right" vertical="center"/>
    </xf>
    <xf numFmtId="0" fontId="38" fillId="59" borderId="55" applyNumberFormat="0" applyAlignment="0" applyProtection="0"/>
    <xf numFmtId="0" fontId="38" fillId="59" borderId="55" applyNumberFormat="0" applyAlignment="0" applyProtection="0"/>
    <xf numFmtId="164" fontId="14" fillId="5" borderId="59">
      <alignment horizontal="right" vertical="center"/>
    </xf>
    <xf numFmtId="0" fontId="12" fillId="63" borderId="56" applyNumberFormat="0" applyFont="0" applyAlignment="0" applyProtection="0"/>
    <xf numFmtId="170" fontId="14" fillId="5" borderId="59">
      <alignment horizontal="right" vertical="center"/>
    </xf>
    <xf numFmtId="0" fontId="12" fillId="0" borderId="59">
      <alignment vertical="center"/>
    </xf>
    <xf numFmtId="0" fontId="48" fillId="45" borderId="55" applyNumberFormat="0" applyAlignment="0" applyProtection="0"/>
    <xf numFmtId="0" fontId="53" fillId="59" borderId="57" applyNumberFormat="0" applyAlignment="0" applyProtection="0"/>
    <xf numFmtId="0" fontId="12" fillId="0" borderId="59">
      <alignment vertical="center"/>
    </xf>
    <xf numFmtId="0" fontId="48" fillId="45" borderId="55" applyNumberFormat="0" applyAlignment="0" applyProtection="0"/>
    <xf numFmtId="170" fontId="12" fillId="0" borderId="59">
      <alignment vertical="center"/>
    </xf>
    <xf numFmtId="0" fontId="12" fillId="0" borderId="64">
      <alignment vertical="center"/>
    </xf>
    <xf numFmtId="170" fontId="14" fillId="5" borderId="59">
      <alignment horizontal="right" vertical="center"/>
    </xf>
    <xf numFmtId="170" fontId="12" fillId="0" borderId="59">
      <alignment vertical="center"/>
    </xf>
    <xf numFmtId="0" fontId="12" fillId="0" borderId="59">
      <alignment vertical="center"/>
    </xf>
    <xf numFmtId="0" fontId="12" fillId="63" borderId="56" applyNumberFormat="0" applyFont="0" applyAlignment="0" applyProtection="0"/>
    <xf numFmtId="164" fontId="14" fillId="5" borderId="59">
      <alignment horizontal="right" vertical="center"/>
    </xf>
    <xf numFmtId="0" fontId="12" fillId="63" borderId="56" applyNumberFormat="0" applyFont="0" applyAlignment="0" applyProtection="0"/>
    <xf numFmtId="164" fontId="14" fillId="5" borderId="59">
      <alignment horizontal="right" vertical="center"/>
    </xf>
    <xf numFmtId="0" fontId="38" fillId="59" borderId="55" applyNumberFormat="0" applyAlignment="0" applyProtection="0"/>
    <xf numFmtId="0" fontId="48" fillId="45" borderId="55" applyNumberFormat="0" applyAlignment="0" applyProtection="0"/>
    <xf numFmtId="0" fontId="53" fillId="59" borderId="57" applyNumberFormat="0" applyAlignment="0" applyProtection="0"/>
    <xf numFmtId="0" fontId="12" fillId="0" borderId="59">
      <alignment vertical="center"/>
    </xf>
    <xf numFmtId="0" fontId="55" fillId="0" borderId="58" applyNumberFormat="0" applyFill="0" applyAlignment="0" applyProtection="0"/>
    <xf numFmtId="170" fontId="12" fillId="0" borderId="59">
      <alignment vertical="center"/>
    </xf>
    <xf numFmtId="0" fontId="48" fillId="45" borderId="55" applyNumberFormat="0" applyAlignment="0" applyProtection="0"/>
    <xf numFmtId="0" fontId="12" fillId="0" borderId="59">
      <alignment vertical="center"/>
    </xf>
    <xf numFmtId="170" fontId="12" fillId="0" borderId="59">
      <alignment vertical="center"/>
    </xf>
    <xf numFmtId="0" fontId="12" fillId="0" borderId="59">
      <alignment vertical="center"/>
    </xf>
    <xf numFmtId="0" fontId="55" fillId="0" borderId="58" applyNumberFormat="0" applyFill="0" applyAlignment="0" applyProtection="0"/>
    <xf numFmtId="170" fontId="14" fillId="5" borderId="59">
      <alignment horizontal="right" vertical="center"/>
    </xf>
    <xf numFmtId="0" fontId="38" fillId="59" borderId="55" applyNumberFormat="0" applyAlignment="0" applyProtection="0"/>
    <xf numFmtId="0" fontId="12" fillId="0" borderId="64">
      <alignment vertical="center"/>
    </xf>
    <xf numFmtId="0" fontId="48" fillId="45" borderId="55" applyNumberFormat="0" applyAlignment="0" applyProtection="0"/>
    <xf numFmtId="0" fontId="55" fillId="0" borderId="58" applyNumberFormat="0" applyFill="0" applyAlignment="0" applyProtection="0"/>
    <xf numFmtId="164" fontId="14" fillId="5" borderId="59">
      <alignment horizontal="right" vertical="center"/>
    </xf>
    <xf numFmtId="0" fontId="12" fillId="63" borderId="56" applyNumberFormat="0" applyFont="0" applyAlignment="0" applyProtection="0"/>
    <xf numFmtId="164" fontId="14" fillId="5" borderId="64">
      <alignment horizontal="right" vertical="center"/>
    </xf>
    <xf numFmtId="0" fontId="55" fillId="0" borderId="58" applyNumberFormat="0" applyFill="0" applyAlignment="0" applyProtection="0"/>
    <xf numFmtId="0" fontId="12" fillId="0" borderId="59">
      <alignment vertical="center"/>
    </xf>
    <xf numFmtId="170" fontId="12" fillId="0" borderId="59">
      <alignment vertical="center"/>
    </xf>
    <xf numFmtId="0" fontId="12" fillId="0" borderId="64">
      <alignment vertical="center"/>
    </xf>
    <xf numFmtId="0" fontId="55" fillId="0" borderId="58" applyNumberFormat="0" applyFill="0" applyAlignment="0" applyProtection="0"/>
    <xf numFmtId="0" fontId="48" fillId="45" borderId="55" applyNumberFormat="0" applyAlignment="0" applyProtection="0"/>
    <xf numFmtId="0" fontId="12" fillId="0" borderId="59">
      <alignment vertical="center"/>
    </xf>
    <xf numFmtId="164" fontId="14" fillId="5" borderId="59">
      <alignment horizontal="right" vertical="center"/>
    </xf>
    <xf numFmtId="0" fontId="53" fillId="59" borderId="57" applyNumberFormat="0" applyAlignment="0" applyProtection="0"/>
    <xf numFmtId="170" fontId="14" fillId="5" borderId="59">
      <alignment horizontal="right" vertical="center"/>
    </xf>
    <xf numFmtId="164" fontId="14" fillId="5" borderId="59">
      <alignment horizontal="right" vertical="center"/>
    </xf>
    <xf numFmtId="0" fontId="38" fillId="59" borderId="55" applyNumberFormat="0" applyAlignment="0" applyProtection="0"/>
    <xf numFmtId="0" fontId="12" fillId="0" borderId="59">
      <alignment vertical="center"/>
    </xf>
    <xf numFmtId="0" fontId="12" fillId="63" borderId="56" applyNumberFormat="0" applyFont="0" applyAlignment="0" applyProtection="0"/>
    <xf numFmtId="0" fontId="12" fillId="63" borderId="56" applyNumberFormat="0" applyFont="0" applyAlignment="0" applyProtection="0"/>
    <xf numFmtId="170" fontId="14" fillId="5" borderId="59">
      <alignment horizontal="right" vertical="center"/>
    </xf>
    <xf numFmtId="0" fontId="48" fillId="45" borderId="55" applyNumberFormat="0" applyAlignment="0" applyProtection="0"/>
    <xf numFmtId="0" fontId="48" fillId="45" borderId="55" applyNumberFormat="0" applyAlignment="0" applyProtection="0"/>
    <xf numFmtId="0" fontId="55" fillId="0" borderId="58" applyNumberFormat="0" applyFill="0" applyAlignment="0" applyProtection="0"/>
    <xf numFmtId="0" fontId="12" fillId="63" borderId="56" applyNumberFormat="0" applyFont="0" applyAlignment="0" applyProtection="0"/>
    <xf numFmtId="164" fontId="14" fillId="5" borderId="59">
      <alignment horizontal="right" vertical="center"/>
    </xf>
    <xf numFmtId="0" fontId="53" fillId="59" borderId="57" applyNumberFormat="0" applyAlignment="0" applyProtection="0"/>
    <xf numFmtId="170" fontId="14" fillId="5" borderId="59">
      <alignment horizontal="right" vertical="center"/>
    </xf>
    <xf numFmtId="0" fontId="53" fillId="59" borderId="62" applyNumberFormat="0" applyAlignment="0" applyProtection="0"/>
    <xf numFmtId="0" fontId="48" fillId="45" borderId="55" applyNumberFormat="0" applyAlignment="0" applyProtection="0"/>
    <xf numFmtId="164" fontId="14" fillId="5" borderId="59">
      <alignment horizontal="right" vertical="center"/>
    </xf>
    <xf numFmtId="0" fontId="55" fillId="0" borderId="58" applyNumberFormat="0" applyFill="0" applyAlignment="0" applyProtection="0"/>
    <xf numFmtId="164" fontId="14" fillId="5" borderId="59">
      <alignment horizontal="right" vertical="center"/>
    </xf>
    <xf numFmtId="0" fontId="12" fillId="63" borderId="56" applyNumberFormat="0" applyFont="0" applyAlignment="0" applyProtection="0"/>
    <xf numFmtId="0" fontId="48" fillId="45" borderId="55" applyNumberFormat="0" applyAlignment="0" applyProtection="0"/>
    <xf numFmtId="0" fontId="55" fillId="0" borderId="58" applyNumberFormat="0" applyFill="0" applyAlignment="0" applyProtection="0"/>
    <xf numFmtId="0" fontId="12" fillId="0" borderId="59">
      <alignment vertical="center"/>
    </xf>
    <xf numFmtId="0" fontId="12" fillId="0" borderId="59">
      <alignment vertical="center"/>
    </xf>
    <xf numFmtId="164" fontId="14" fillId="5" borderId="59">
      <alignment horizontal="right" vertical="center"/>
    </xf>
    <xf numFmtId="0" fontId="12" fillId="0" borderId="59">
      <alignment vertical="center"/>
    </xf>
    <xf numFmtId="0" fontId="53" fillId="59" borderId="62" applyNumberFormat="0" applyAlignment="0" applyProtection="0"/>
    <xf numFmtId="0" fontId="53" fillId="59" borderId="62" applyNumberFormat="0" applyAlignment="0" applyProtection="0"/>
    <xf numFmtId="0" fontId="38" fillId="59" borderId="60" applyNumberFormat="0" applyAlignment="0" applyProtection="0"/>
    <xf numFmtId="164" fontId="14" fillId="5" borderId="64">
      <alignment horizontal="right" vertical="center"/>
    </xf>
    <xf numFmtId="0" fontId="12" fillId="63" borderId="56" applyNumberFormat="0" applyFont="0" applyAlignment="0" applyProtection="0"/>
    <xf numFmtId="0" fontId="12" fillId="63" borderId="56" applyNumberFormat="0" applyFont="0" applyAlignment="0" applyProtection="0"/>
    <xf numFmtId="0" fontId="12" fillId="0" borderId="59">
      <alignment vertical="center"/>
    </xf>
    <xf numFmtId="0" fontId="55" fillId="0" borderId="58" applyNumberFormat="0" applyFill="0" applyAlignment="0" applyProtection="0"/>
    <xf numFmtId="0" fontId="53" fillId="59" borderId="57" applyNumberFormat="0" applyAlignment="0" applyProtection="0"/>
    <xf numFmtId="0" fontId="55" fillId="0" borderId="58" applyNumberFormat="0" applyFill="0" applyAlignment="0" applyProtection="0"/>
    <xf numFmtId="0" fontId="48" fillId="45" borderId="55" applyNumberFormat="0" applyAlignment="0" applyProtection="0"/>
    <xf numFmtId="164" fontId="14" fillId="5" borderId="59">
      <alignment horizontal="right" vertical="center"/>
    </xf>
    <xf numFmtId="164" fontId="14" fillId="5" borderId="59">
      <alignment horizontal="right" vertical="center"/>
    </xf>
    <xf numFmtId="0" fontId="38" fillId="59" borderId="55" applyNumberFormat="0" applyAlignment="0" applyProtection="0"/>
    <xf numFmtId="0" fontId="48" fillId="45" borderId="55" applyNumberFormat="0" applyAlignment="0" applyProtection="0"/>
    <xf numFmtId="164" fontId="14" fillId="5" borderId="59">
      <alignment horizontal="right" vertical="center"/>
    </xf>
    <xf numFmtId="0" fontId="38" fillId="59" borderId="55" applyNumberFormat="0" applyAlignment="0" applyProtection="0"/>
    <xf numFmtId="170" fontId="12" fillId="0" borderId="59">
      <alignment vertical="center"/>
    </xf>
    <xf numFmtId="0" fontId="12" fillId="0" borderId="59">
      <alignment vertical="center"/>
    </xf>
    <xf numFmtId="0" fontId="38" fillId="59" borderId="55" applyNumberFormat="0" applyAlignment="0" applyProtection="0"/>
    <xf numFmtId="0" fontId="55" fillId="0" borderId="58" applyNumberFormat="0" applyFill="0" applyAlignment="0" applyProtection="0"/>
    <xf numFmtId="170" fontId="12" fillId="0" borderId="59">
      <alignment vertical="center"/>
    </xf>
    <xf numFmtId="164" fontId="14" fillId="5" borderId="59">
      <alignment horizontal="right" vertical="center"/>
    </xf>
    <xf numFmtId="0" fontId="53" fillId="59" borderId="57" applyNumberFormat="0" applyAlignment="0" applyProtection="0"/>
    <xf numFmtId="0" fontId="55" fillId="0" borderId="58" applyNumberFormat="0" applyFill="0" applyAlignment="0" applyProtection="0"/>
    <xf numFmtId="170" fontId="14" fillId="5" borderId="59">
      <alignment horizontal="right" vertical="center"/>
    </xf>
    <xf numFmtId="0" fontId="12" fillId="0" borderId="59">
      <alignment vertical="center"/>
    </xf>
    <xf numFmtId="170" fontId="14" fillId="5" borderId="59">
      <alignment horizontal="right" vertical="center"/>
    </xf>
    <xf numFmtId="0" fontId="12" fillId="0" borderId="59">
      <alignment vertical="center"/>
    </xf>
    <xf numFmtId="0" fontId="38" fillId="59" borderId="60" applyNumberFormat="0" applyAlignment="0" applyProtection="0"/>
    <xf numFmtId="0" fontId="12" fillId="0" borderId="59">
      <alignment vertical="center"/>
    </xf>
    <xf numFmtId="170" fontId="14" fillId="5" borderId="59">
      <alignment horizontal="right" vertical="center"/>
    </xf>
    <xf numFmtId="0" fontId="12" fillId="63" borderId="56" applyNumberFormat="0" applyFont="0" applyAlignment="0" applyProtection="0"/>
    <xf numFmtId="170" fontId="12" fillId="0" borderId="59">
      <alignment vertical="center"/>
    </xf>
    <xf numFmtId="0" fontId="55" fillId="0" borderId="58" applyNumberFormat="0" applyFill="0" applyAlignment="0" applyProtection="0"/>
    <xf numFmtId="0" fontId="55" fillId="0" borderId="58" applyNumberFormat="0" applyFill="0" applyAlignment="0" applyProtection="0"/>
    <xf numFmtId="170" fontId="14" fillId="5" borderId="59">
      <alignment horizontal="right" vertical="center"/>
    </xf>
    <xf numFmtId="0" fontId="12" fillId="0" borderId="59">
      <alignment vertical="center"/>
    </xf>
    <xf numFmtId="0" fontId="55" fillId="0" borderId="58" applyNumberFormat="0" applyFill="0" applyAlignment="0" applyProtection="0"/>
    <xf numFmtId="0" fontId="55" fillId="0" borderId="58" applyNumberFormat="0" applyFill="0" applyAlignment="0" applyProtection="0"/>
    <xf numFmtId="0" fontId="38" fillId="59" borderId="55" applyNumberFormat="0" applyAlignment="0" applyProtection="0"/>
    <xf numFmtId="170" fontId="14" fillId="5" borderId="59">
      <alignment horizontal="right" vertical="center"/>
    </xf>
    <xf numFmtId="0" fontId="12" fillId="63" borderId="56" applyNumberFormat="0" applyFont="0" applyAlignment="0" applyProtection="0"/>
    <xf numFmtId="0" fontId="12" fillId="63" borderId="56" applyNumberFormat="0" applyFont="0" applyAlignment="0" applyProtection="0"/>
    <xf numFmtId="0" fontId="55" fillId="0" borderId="58" applyNumberFormat="0" applyFill="0" applyAlignment="0" applyProtection="0"/>
    <xf numFmtId="0" fontId="12" fillId="0" borderId="59">
      <alignment vertical="center"/>
    </xf>
    <xf numFmtId="0" fontId="55" fillId="0" borderId="58" applyNumberFormat="0" applyFill="0" applyAlignment="0" applyProtection="0"/>
    <xf numFmtId="164" fontId="14" fillId="5" borderId="59">
      <alignment horizontal="right" vertical="center"/>
    </xf>
    <xf numFmtId="170" fontId="14" fillId="5" borderId="59">
      <alignment horizontal="right" vertical="center"/>
    </xf>
    <xf numFmtId="170" fontId="12" fillId="0" borderId="59">
      <alignment vertical="center"/>
    </xf>
    <xf numFmtId="164" fontId="14" fillId="5" borderId="59">
      <alignment horizontal="right" vertical="center"/>
    </xf>
    <xf numFmtId="164" fontId="14" fillId="5" borderId="59">
      <alignment horizontal="right" vertical="center"/>
    </xf>
    <xf numFmtId="0" fontId="38" fillId="59" borderId="55" applyNumberFormat="0" applyAlignment="0" applyProtection="0"/>
    <xf numFmtId="0" fontId="12" fillId="0" borderId="64">
      <alignment vertical="center"/>
    </xf>
    <xf numFmtId="0" fontId="38" fillId="59" borderId="55" applyNumberFormat="0" applyAlignment="0" applyProtection="0"/>
    <xf numFmtId="164" fontId="14" fillId="5" borderId="59">
      <alignment horizontal="right" vertical="center"/>
    </xf>
    <xf numFmtId="0" fontId="55" fillId="0" borderId="58" applyNumberFormat="0" applyFill="0" applyAlignment="0" applyProtection="0"/>
    <xf numFmtId="0" fontId="12" fillId="0" borderId="59">
      <alignment vertical="center"/>
    </xf>
    <xf numFmtId="0" fontId="12" fillId="0" borderId="59">
      <alignment vertical="center"/>
    </xf>
    <xf numFmtId="0" fontId="12" fillId="0" borderId="59">
      <alignment vertical="center"/>
    </xf>
    <xf numFmtId="170" fontId="12" fillId="0" borderId="59">
      <alignment vertical="center"/>
    </xf>
    <xf numFmtId="0" fontId="12" fillId="63" borderId="56" applyNumberFormat="0" applyFont="0" applyAlignment="0" applyProtection="0"/>
    <xf numFmtId="170" fontId="12" fillId="0" borderId="59">
      <alignment vertical="center"/>
    </xf>
    <xf numFmtId="0" fontId="53" fillId="59" borderId="57" applyNumberFormat="0" applyAlignment="0" applyProtection="0"/>
    <xf numFmtId="0" fontId="12" fillId="0" borderId="59">
      <alignment vertical="center"/>
    </xf>
    <xf numFmtId="0" fontId="12" fillId="0" borderId="59">
      <alignment vertical="center"/>
    </xf>
    <xf numFmtId="0" fontId="38" fillId="59" borderId="55" applyNumberFormat="0" applyAlignment="0" applyProtection="0"/>
    <xf numFmtId="0" fontId="12" fillId="0" borderId="64">
      <alignment vertical="center"/>
    </xf>
    <xf numFmtId="164" fontId="14" fillId="5" borderId="59">
      <alignment horizontal="right" vertical="center"/>
    </xf>
    <xf numFmtId="0" fontId="12" fillId="0" borderId="59">
      <alignment vertical="center"/>
    </xf>
    <xf numFmtId="164" fontId="14" fillId="5" borderId="59">
      <alignment horizontal="right" vertical="center"/>
    </xf>
    <xf numFmtId="0" fontId="12" fillId="0" borderId="59">
      <alignment vertical="center"/>
    </xf>
    <xf numFmtId="0" fontId="55" fillId="0" borderId="58" applyNumberFormat="0" applyFill="0" applyAlignment="0" applyProtection="0"/>
    <xf numFmtId="164" fontId="14" fillId="5" borderId="59">
      <alignment horizontal="right" vertical="center"/>
    </xf>
    <xf numFmtId="0" fontId="12" fillId="0" borderId="59">
      <alignment vertical="center"/>
    </xf>
    <xf numFmtId="0" fontId="12" fillId="63" borderId="56" applyNumberFormat="0" applyFont="0" applyAlignment="0" applyProtection="0"/>
    <xf numFmtId="170" fontId="12" fillId="0" borderId="59">
      <alignment vertical="center"/>
    </xf>
    <xf numFmtId="0" fontId="48" fillId="45" borderId="60" applyNumberFormat="0" applyAlignment="0" applyProtection="0"/>
    <xf numFmtId="0" fontId="55" fillId="0" borderId="58" applyNumberFormat="0" applyFill="0" applyAlignment="0" applyProtection="0"/>
    <xf numFmtId="170" fontId="14" fillId="5" borderId="59">
      <alignment horizontal="right" vertical="center"/>
    </xf>
    <xf numFmtId="170" fontId="12" fillId="0" borderId="59">
      <alignment vertical="center"/>
    </xf>
    <xf numFmtId="164" fontId="14" fillId="5" borderId="59">
      <alignment horizontal="right" vertical="center"/>
    </xf>
    <xf numFmtId="170" fontId="12" fillId="0" borderId="59">
      <alignment vertical="center"/>
    </xf>
    <xf numFmtId="170" fontId="14" fillId="5" borderId="59">
      <alignment horizontal="right" vertical="center"/>
    </xf>
    <xf numFmtId="164" fontId="14" fillId="5" borderId="64">
      <alignment horizontal="right" vertical="center"/>
    </xf>
    <xf numFmtId="170" fontId="14" fillId="5" borderId="59">
      <alignment horizontal="right" vertical="center"/>
    </xf>
    <xf numFmtId="164" fontId="14" fillId="5" borderId="59">
      <alignment horizontal="right" vertical="center"/>
    </xf>
    <xf numFmtId="0" fontId="12" fillId="0" borderId="59">
      <alignment vertical="center"/>
    </xf>
    <xf numFmtId="170" fontId="14" fillId="5" borderId="59">
      <alignment horizontal="right" vertical="center"/>
    </xf>
    <xf numFmtId="0" fontId="12" fillId="63" borderId="56" applyNumberFormat="0" applyFont="0" applyAlignment="0" applyProtection="0"/>
    <xf numFmtId="0" fontId="12" fillId="63" borderId="56" applyNumberFormat="0" applyFont="0" applyAlignment="0" applyProtection="0"/>
    <xf numFmtId="170" fontId="12" fillId="0" borderId="59">
      <alignment vertical="center"/>
    </xf>
    <xf numFmtId="0" fontId="38" fillId="59" borderId="55" applyNumberFormat="0" applyAlignment="0" applyProtection="0"/>
    <xf numFmtId="0" fontId="38" fillId="59" borderId="55" applyNumberFormat="0" applyAlignment="0" applyProtection="0"/>
    <xf numFmtId="170" fontId="12" fillId="0" borderId="59">
      <alignment vertical="center"/>
    </xf>
    <xf numFmtId="0" fontId="53" fillId="59" borderId="57" applyNumberFormat="0" applyAlignment="0" applyProtection="0"/>
    <xf numFmtId="0" fontId="48" fillId="45" borderId="55" applyNumberFormat="0" applyAlignment="0" applyProtection="0"/>
    <xf numFmtId="0" fontId="55" fillId="0" borderId="58" applyNumberFormat="0" applyFill="0" applyAlignment="0" applyProtection="0"/>
    <xf numFmtId="170" fontId="14" fillId="5" borderId="59">
      <alignment horizontal="right" vertical="center"/>
    </xf>
    <xf numFmtId="164" fontId="14" fillId="5" borderId="59">
      <alignment horizontal="right" vertical="center"/>
    </xf>
    <xf numFmtId="164" fontId="14" fillId="5" borderId="59">
      <alignment horizontal="right" vertical="center"/>
    </xf>
    <xf numFmtId="0" fontId="48" fillId="45" borderId="55" applyNumberFormat="0" applyAlignment="0" applyProtection="0"/>
    <xf numFmtId="0" fontId="12" fillId="0" borderId="59">
      <alignment vertical="center"/>
    </xf>
    <xf numFmtId="0" fontId="53" fillId="59" borderId="57" applyNumberFormat="0" applyAlignment="0" applyProtection="0"/>
    <xf numFmtId="0" fontId="55" fillId="0" borderId="58" applyNumberFormat="0" applyFill="0" applyAlignment="0" applyProtection="0"/>
    <xf numFmtId="170" fontId="14" fillId="5" borderId="59">
      <alignment horizontal="right" vertical="center"/>
    </xf>
    <xf numFmtId="170" fontId="14" fillId="5" borderId="59">
      <alignment horizontal="right" vertical="center"/>
    </xf>
    <xf numFmtId="164" fontId="14" fillId="5" borderId="59">
      <alignment horizontal="right" vertical="center"/>
    </xf>
    <xf numFmtId="0" fontId="38" fillId="59" borderId="55" applyNumberFormat="0" applyAlignment="0" applyProtection="0"/>
    <xf numFmtId="170" fontId="14" fillId="5" borderId="59">
      <alignment horizontal="right" vertical="center"/>
    </xf>
    <xf numFmtId="164" fontId="14" fillId="5" borderId="59">
      <alignment horizontal="right" vertical="center"/>
    </xf>
    <xf numFmtId="0" fontId="38" fillId="59" borderId="55" applyNumberFormat="0" applyAlignment="0" applyProtection="0"/>
    <xf numFmtId="0" fontId="55" fillId="0" borderId="58" applyNumberFormat="0" applyFill="0" applyAlignment="0" applyProtection="0"/>
    <xf numFmtId="164" fontId="14" fillId="5" borderId="59">
      <alignment horizontal="right" vertical="center"/>
    </xf>
    <xf numFmtId="0" fontId="55" fillId="0" borderId="58" applyNumberFormat="0" applyFill="0" applyAlignment="0" applyProtection="0"/>
    <xf numFmtId="0" fontId="48" fillId="45" borderId="60" applyNumberFormat="0" applyAlignment="0" applyProtection="0"/>
    <xf numFmtId="164" fontId="14" fillId="5" borderId="59">
      <alignment horizontal="right" vertical="center"/>
    </xf>
    <xf numFmtId="0" fontId="55" fillId="0" borderId="58" applyNumberFormat="0" applyFill="0" applyAlignment="0" applyProtection="0"/>
    <xf numFmtId="170" fontId="14" fillId="5" borderId="59">
      <alignment horizontal="right" vertical="center"/>
    </xf>
    <xf numFmtId="0" fontId="48" fillId="45" borderId="55" applyNumberFormat="0" applyAlignment="0" applyProtection="0"/>
    <xf numFmtId="170" fontId="14" fillId="5" borderId="64">
      <alignment horizontal="right" vertical="center"/>
    </xf>
    <xf numFmtId="0" fontId="12" fillId="63" borderId="56" applyNumberFormat="0" applyFont="0" applyAlignment="0" applyProtection="0"/>
    <xf numFmtId="0" fontId="53" fillId="59" borderId="62" applyNumberFormat="0" applyAlignment="0" applyProtection="0"/>
    <xf numFmtId="0" fontId="12" fillId="63" borderId="56" applyNumberFormat="0" applyFont="0" applyAlignment="0" applyProtection="0"/>
    <xf numFmtId="164" fontId="14" fillId="5" borderId="59">
      <alignment horizontal="right" vertical="center"/>
    </xf>
    <xf numFmtId="164" fontId="14" fillId="5" borderId="59">
      <alignment horizontal="right" vertical="center"/>
    </xf>
    <xf numFmtId="170" fontId="14" fillId="5" borderId="59">
      <alignment horizontal="right" vertical="center"/>
    </xf>
    <xf numFmtId="0" fontId="12" fillId="0" borderId="59">
      <alignment vertical="center"/>
    </xf>
    <xf numFmtId="170" fontId="12" fillId="0" borderId="59">
      <alignment vertical="center"/>
    </xf>
    <xf numFmtId="0" fontId="48" fillId="45" borderId="55" applyNumberFormat="0" applyAlignment="0" applyProtection="0"/>
    <xf numFmtId="0" fontId="55" fillId="0" borderId="58" applyNumberFormat="0" applyFill="0" applyAlignment="0" applyProtection="0"/>
    <xf numFmtId="0" fontId="12" fillId="0" borderId="59">
      <alignment vertical="center"/>
    </xf>
    <xf numFmtId="0" fontId="12" fillId="0" borderId="59">
      <alignment vertical="center"/>
    </xf>
    <xf numFmtId="0" fontId="12" fillId="0" borderId="59">
      <alignment vertical="center"/>
    </xf>
    <xf numFmtId="0" fontId="53" fillId="59" borderId="57" applyNumberFormat="0" applyAlignment="0" applyProtection="0"/>
    <xf numFmtId="0" fontId="12" fillId="0" borderId="59">
      <alignment vertical="center"/>
    </xf>
    <xf numFmtId="0" fontId="48" fillId="45" borderId="55" applyNumberFormat="0" applyAlignment="0" applyProtection="0"/>
    <xf numFmtId="164" fontId="14" fillId="5" borderId="59">
      <alignment horizontal="right" vertical="center"/>
    </xf>
    <xf numFmtId="164" fontId="14" fillId="5" borderId="59">
      <alignment horizontal="right" vertical="center"/>
    </xf>
    <xf numFmtId="0" fontId="55" fillId="0" borderId="58" applyNumberFormat="0" applyFill="0" applyAlignment="0" applyProtection="0"/>
    <xf numFmtId="0" fontId="12" fillId="63" borderId="56" applyNumberFormat="0" applyFont="0" applyAlignment="0" applyProtection="0"/>
    <xf numFmtId="0" fontId="55" fillId="0" borderId="58" applyNumberFormat="0" applyFill="0" applyAlignment="0" applyProtection="0"/>
    <xf numFmtId="170" fontId="14" fillId="5" borderId="59">
      <alignment horizontal="right" vertical="center"/>
    </xf>
    <xf numFmtId="0" fontId="12" fillId="63" borderId="56" applyNumberFormat="0" applyFont="0" applyAlignment="0" applyProtection="0"/>
    <xf numFmtId="0" fontId="55" fillId="0" borderId="58" applyNumberFormat="0" applyFill="0" applyAlignment="0" applyProtection="0"/>
    <xf numFmtId="0" fontId="12" fillId="0" borderId="59">
      <alignment vertical="center"/>
    </xf>
    <xf numFmtId="0" fontId="38" fillId="59" borderId="55" applyNumberFormat="0" applyAlignment="0" applyProtection="0"/>
    <xf numFmtId="170" fontId="12" fillId="0" borderId="64">
      <alignment vertical="center"/>
    </xf>
    <xf numFmtId="170" fontId="12" fillId="0" borderId="59">
      <alignment vertical="center"/>
    </xf>
    <xf numFmtId="164" fontId="14" fillId="5" borderId="59">
      <alignment horizontal="right" vertical="center"/>
    </xf>
    <xf numFmtId="0" fontId="55" fillId="0" borderId="63" applyNumberFormat="0" applyFill="0" applyAlignment="0" applyProtection="0"/>
    <xf numFmtId="170" fontId="12" fillId="0" borderId="59">
      <alignment vertical="center"/>
    </xf>
    <xf numFmtId="0" fontId="48" fillId="45" borderId="55" applyNumberFormat="0" applyAlignment="0" applyProtection="0"/>
    <xf numFmtId="0" fontId="12" fillId="63" borderId="56" applyNumberFormat="0" applyFont="0" applyAlignment="0" applyProtection="0"/>
    <xf numFmtId="0" fontId="53" fillId="59" borderId="57" applyNumberFormat="0" applyAlignment="0" applyProtection="0"/>
    <xf numFmtId="0" fontId="55" fillId="0" borderId="58" applyNumberFormat="0" applyFill="0" applyAlignment="0" applyProtection="0"/>
    <xf numFmtId="170" fontId="12" fillId="0" borderId="59">
      <alignment vertical="center"/>
    </xf>
    <xf numFmtId="170" fontId="14" fillId="5" borderId="59">
      <alignment horizontal="right" vertical="center"/>
    </xf>
    <xf numFmtId="0" fontId="48" fillId="45" borderId="55" applyNumberFormat="0" applyAlignment="0" applyProtection="0"/>
    <xf numFmtId="0" fontId="38" fillId="59" borderId="55" applyNumberFormat="0" applyAlignment="0" applyProtection="0"/>
    <xf numFmtId="164" fontId="14" fillId="5" borderId="59">
      <alignment horizontal="right" vertical="center"/>
    </xf>
    <xf numFmtId="0" fontId="55" fillId="0" borderId="58" applyNumberFormat="0" applyFill="0" applyAlignment="0" applyProtection="0"/>
    <xf numFmtId="170" fontId="12" fillId="0" borderId="59">
      <alignment vertical="center"/>
    </xf>
    <xf numFmtId="170" fontId="12" fillId="0" borderId="59">
      <alignment vertical="center"/>
    </xf>
    <xf numFmtId="0" fontId="48" fillId="45" borderId="55" applyNumberFormat="0" applyAlignment="0" applyProtection="0"/>
    <xf numFmtId="0" fontId="38" fillId="59" borderId="60" applyNumberFormat="0" applyAlignment="0" applyProtection="0"/>
    <xf numFmtId="164" fontId="14" fillId="5" borderId="59">
      <alignment horizontal="right" vertical="center"/>
    </xf>
    <xf numFmtId="164" fontId="14" fillId="5" borderId="64">
      <alignment horizontal="right" vertical="center"/>
    </xf>
    <xf numFmtId="0" fontId="38" fillId="59" borderId="55" applyNumberFormat="0" applyAlignment="0" applyProtection="0"/>
    <xf numFmtId="170" fontId="12" fillId="0" borderId="59">
      <alignment vertical="center"/>
    </xf>
    <xf numFmtId="0" fontId="38" fillId="59" borderId="55" applyNumberFormat="0" applyAlignment="0" applyProtection="0"/>
    <xf numFmtId="0" fontId="55" fillId="0" borderId="58" applyNumberFormat="0" applyFill="0" applyAlignment="0" applyProtection="0"/>
    <xf numFmtId="0" fontId="12" fillId="0" borderId="59">
      <alignment vertical="center"/>
    </xf>
    <xf numFmtId="0" fontId="38" fillId="59" borderId="55" applyNumberFormat="0" applyAlignment="0" applyProtection="0"/>
    <xf numFmtId="0" fontId="48" fillId="45" borderId="55" applyNumberFormat="0" applyAlignment="0" applyProtection="0"/>
    <xf numFmtId="164" fontId="14" fillId="5" borderId="64">
      <alignment horizontal="right" vertical="center"/>
    </xf>
    <xf numFmtId="0" fontId="48" fillId="45" borderId="60" applyNumberFormat="0" applyAlignment="0" applyProtection="0"/>
    <xf numFmtId="0" fontId="12" fillId="63" borderId="56" applyNumberFormat="0" applyFont="0" applyAlignment="0" applyProtection="0"/>
    <xf numFmtId="0" fontId="12" fillId="0" borderId="59">
      <alignment vertical="center"/>
    </xf>
    <xf numFmtId="0" fontId="55" fillId="0" borderId="58" applyNumberFormat="0" applyFill="0" applyAlignment="0" applyProtection="0"/>
    <xf numFmtId="0" fontId="55" fillId="0" borderId="58" applyNumberFormat="0" applyFill="0" applyAlignment="0" applyProtection="0"/>
    <xf numFmtId="0" fontId="38" fillId="59" borderId="55" applyNumberFormat="0" applyAlignment="0" applyProtection="0"/>
    <xf numFmtId="0" fontId="48" fillId="45" borderId="55" applyNumberFormat="0" applyAlignment="0" applyProtection="0"/>
    <xf numFmtId="0" fontId="12" fillId="63" borderId="56" applyNumberFormat="0" applyFont="0" applyAlignment="0" applyProtection="0"/>
    <xf numFmtId="0" fontId="48" fillId="45" borderId="55" applyNumberFormat="0" applyAlignment="0" applyProtection="0"/>
    <xf numFmtId="0" fontId="38" fillId="59" borderId="55" applyNumberFormat="0" applyAlignment="0" applyProtection="0"/>
    <xf numFmtId="164" fontId="14" fillId="5" borderId="59">
      <alignment horizontal="right" vertical="center"/>
    </xf>
    <xf numFmtId="0" fontId="48" fillId="45" borderId="55" applyNumberFormat="0" applyAlignment="0" applyProtection="0"/>
    <xf numFmtId="0" fontId="12" fillId="0" borderId="59">
      <alignment vertical="center"/>
    </xf>
    <xf numFmtId="0" fontId="53" fillId="59" borderId="57" applyNumberFormat="0" applyAlignment="0" applyProtection="0"/>
    <xf numFmtId="170" fontId="14" fillId="5" borderId="64">
      <alignment horizontal="right" vertical="center"/>
    </xf>
    <xf numFmtId="0" fontId="48" fillId="45" borderId="55" applyNumberFormat="0" applyAlignment="0" applyProtection="0"/>
    <xf numFmtId="0" fontId="48" fillId="45" borderId="55" applyNumberFormat="0" applyAlignment="0" applyProtection="0"/>
    <xf numFmtId="0" fontId="53" fillId="59" borderId="57" applyNumberFormat="0" applyAlignment="0" applyProtection="0"/>
    <xf numFmtId="0" fontId="48" fillId="45" borderId="55" applyNumberFormat="0" applyAlignment="0" applyProtection="0"/>
    <xf numFmtId="0" fontId="38" fillId="59" borderId="55" applyNumberFormat="0" applyAlignment="0" applyProtection="0"/>
    <xf numFmtId="0" fontId="38" fillId="59" borderId="55" applyNumberFormat="0" applyAlignment="0" applyProtection="0"/>
    <xf numFmtId="0" fontId="55" fillId="0" borderId="58" applyNumberFormat="0" applyFill="0" applyAlignment="0" applyProtection="0"/>
    <xf numFmtId="0" fontId="12" fillId="63" borderId="56" applyNumberFormat="0" applyFont="0" applyAlignment="0" applyProtection="0"/>
    <xf numFmtId="0" fontId="12" fillId="0" borderId="59">
      <alignment vertical="center"/>
    </xf>
    <xf numFmtId="0" fontId="53" fillId="59" borderId="57" applyNumberFormat="0" applyAlignment="0" applyProtection="0"/>
    <xf numFmtId="0" fontId="38" fillId="59" borderId="55" applyNumberFormat="0" applyAlignment="0" applyProtection="0"/>
    <xf numFmtId="170" fontId="14" fillId="5" borderId="59">
      <alignment horizontal="right" vertical="center"/>
    </xf>
    <xf numFmtId="0" fontId="55" fillId="0" borderId="58" applyNumberFormat="0" applyFill="0" applyAlignment="0" applyProtection="0"/>
    <xf numFmtId="0" fontId="12" fillId="0" borderId="59">
      <alignment vertical="center"/>
    </xf>
    <xf numFmtId="0" fontId="12" fillId="0" borderId="59">
      <alignment vertical="center"/>
    </xf>
    <xf numFmtId="164" fontId="14" fillId="5" borderId="59">
      <alignment horizontal="right" vertical="center"/>
    </xf>
    <xf numFmtId="0" fontId="12" fillId="0" borderId="59">
      <alignment vertical="center"/>
    </xf>
    <xf numFmtId="0" fontId="12" fillId="63" borderId="56" applyNumberFormat="0" applyFont="0" applyAlignment="0" applyProtection="0"/>
    <xf numFmtId="170" fontId="12" fillId="0" borderId="59">
      <alignment vertical="center"/>
    </xf>
    <xf numFmtId="170" fontId="14" fillId="5" borderId="59">
      <alignment horizontal="right" vertical="center"/>
    </xf>
    <xf numFmtId="164" fontId="14" fillId="5" borderId="64">
      <alignment horizontal="right" vertical="center"/>
    </xf>
    <xf numFmtId="164" fontId="14" fillId="5" borderId="59">
      <alignment horizontal="right" vertical="center"/>
    </xf>
    <xf numFmtId="0" fontId="38" fillId="59" borderId="55" applyNumberFormat="0" applyAlignment="0" applyProtection="0"/>
    <xf numFmtId="0" fontId="12" fillId="0" borderId="59">
      <alignment vertical="center"/>
    </xf>
    <xf numFmtId="170" fontId="14" fillId="5" borderId="59">
      <alignment horizontal="right" vertical="center"/>
    </xf>
    <xf numFmtId="0" fontId="38" fillId="59" borderId="55" applyNumberFormat="0" applyAlignment="0" applyProtection="0"/>
    <xf numFmtId="0" fontId="55" fillId="0" borderId="58" applyNumberFormat="0" applyFill="0" applyAlignment="0" applyProtection="0"/>
    <xf numFmtId="0" fontId="53" fillId="59" borderId="57" applyNumberFormat="0" applyAlignment="0" applyProtection="0"/>
    <xf numFmtId="0" fontId="12" fillId="0" borderId="59">
      <alignment vertical="center"/>
    </xf>
    <xf numFmtId="0" fontId="12" fillId="0" borderId="64">
      <alignment vertical="center"/>
    </xf>
    <xf numFmtId="0" fontId="12" fillId="63" borderId="56" applyNumberFormat="0" applyFont="0" applyAlignment="0" applyProtection="0"/>
    <xf numFmtId="170" fontId="12" fillId="0" borderId="59">
      <alignment vertical="center"/>
    </xf>
    <xf numFmtId="170" fontId="12" fillId="0" borderId="59">
      <alignment vertical="center"/>
    </xf>
    <xf numFmtId="170" fontId="12" fillId="0" borderId="59">
      <alignment vertical="center"/>
    </xf>
    <xf numFmtId="0" fontId="53" fillId="59" borderId="57" applyNumberFormat="0" applyAlignment="0" applyProtection="0"/>
    <xf numFmtId="0" fontId="12" fillId="0" borderId="59">
      <alignment vertical="center"/>
    </xf>
    <xf numFmtId="0" fontId="48" fillId="45" borderId="55" applyNumberFormat="0" applyAlignment="0" applyProtection="0"/>
    <xf numFmtId="164" fontId="14" fillId="5" borderId="59">
      <alignment horizontal="right" vertical="center"/>
    </xf>
    <xf numFmtId="0" fontId="12" fillId="63" borderId="56" applyNumberFormat="0" applyFont="0" applyAlignment="0" applyProtection="0"/>
    <xf numFmtId="0" fontId="12" fillId="0" borderId="59">
      <alignment vertical="center"/>
    </xf>
    <xf numFmtId="0" fontId="55" fillId="0" borderId="58" applyNumberFormat="0" applyFill="0" applyAlignment="0" applyProtection="0"/>
    <xf numFmtId="0" fontId="48" fillId="45" borderId="55" applyNumberFormat="0" applyAlignment="0" applyProtection="0"/>
    <xf numFmtId="170" fontId="12" fillId="0" borderId="59">
      <alignment vertical="center"/>
    </xf>
    <xf numFmtId="170" fontId="14" fillId="5" borderId="59">
      <alignment horizontal="right" vertical="center"/>
    </xf>
    <xf numFmtId="0" fontId="53" fillId="59" borderId="57" applyNumberFormat="0" applyAlignment="0" applyProtection="0"/>
    <xf numFmtId="164" fontId="14" fillId="5" borderId="59">
      <alignment horizontal="right" vertical="center"/>
    </xf>
    <xf numFmtId="0" fontId="38" fillId="59" borderId="55" applyNumberFormat="0" applyAlignment="0" applyProtection="0"/>
    <xf numFmtId="0" fontId="38" fillId="59" borderId="55" applyNumberFormat="0" applyAlignment="0" applyProtection="0"/>
    <xf numFmtId="170" fontId="14" fillId="5" borderId="59">
      <alignment horizontal="right" vertical="center"/>
    </xf>
    <xf numFmtId="0" fontId="48" fillId="45" borderId="55" applyNumberFormat="0" applyAlignment="0" applyProtection="0"/>
    <xf numFmtId="170" fontId="14" fillId="5" borderId="59">
      <alignment horizontal="right" vertical="center"/>
    </xf>
    <xf numFmtId="164" fontId="14" fillId="5" borderId="59">
      <alignment horizontal="right" vertical="center"/>
    </xf>
    <xf numFmtId="0" fontId="55" fillId="0" borderId="58" applyNumberFormat="0" applyFill="0" applyAlignment="0" applyProtection="0"/>
    <xf numFmtId="164" fontId="14" fillId="5" borderId="59">
      <alignment horizontal="right" vertical="center"/>
    </xf>
    <xf numFmtId="0" fontId="38" fillId="59" borderId="55" applyNumberFormat="0" applyAlignment="0" applyProtection="0"/>
    <xf numFmtId="0" fontId="55" fillId="0" borderId="58" applyNumberFormat="0" applyFill="0" applyAlignment="0" applyProtection="0"/>
    <xf numFmtId="0" fontId="53" fillId="59" borderId="57" applyNumberFormat="0" applyAlignment="0" applyProtection="0"/>
    <xf numFmtId="0" fontId="48" fillId="45" borderId="55" applyNumberFormat="0" applyAlignment="0" applyProtection="0"/>
    <xf numFmtId="0" fontId="55" fillId="0" borderId="63" applyNumberFormat="0" applyFill="0" applyAlignment="0" applyProtection="0"/>
    <xf numFmtId="0" fontId="48" fillId="45" borderId="55" applyNumberFormat="0" applyAlignment="0" applyProtection="0"/>
    <xf numFmtId="170" fontId="14" fillId="5" borderId="59">
      <alignment horizontal="right" vertical="center"/>
    </xf>
    <xf numFmtId="0" fontId="12" fillId="63" borderId="61" applyNumberFormat="0" applyFont="0" applyAlignment="0" applyProtection="0"/>
    <xf numFmtId="0" fontId="38" fillId="59" borderId="55" applyNumberFormat="0" applyAlignment="0" applyProtection="0"/>
    <xf numFmtId="0" fontId="55" fillId="0" borderId="58" applyNumberFormat="0" applyFill="0" applyAlignment="0" applyProtection="0"/>
    <xf numFmtId="164" fontId="14" fillId="5" borderId="59">
      <alignment horizontal="right" vertical="center"/>
    </xf>
    <xf numFmtId="170" fontId="12" fillId="0" borderId="59">
      <alignment vertical="center"/>
    </xf>
    <xf numFmtId="0" fontId="55" fillId="0" borderId="58" applyNumberFormat="0" applyFill="0" applyAlignment="0" applyProtection="0"/>
    <xf numFmtId="170" fontId="12" fillId="0" borderId="59">
      <alignment vertical="center"/>
    </xf>
    <xf numFmtId="0" fontId="48" fillId="45" borderId="55" applyNumberFormat="0" applyAlignment="0" applyProtection="0"/>
    <xf numFmtId="164" fontId="14" fillId="5" borderId="59">
      <alignment horizontal="right" vertical="center"/>
    </xf>
    <xf numFmtId="0" fontId="53" fillId="59" borderId="57" applyNumberFormat="0" applyAlignment="0" applyProtection="0"/>
    <xf numFmtId="0" fontId="38" fillId="59" borderId="55" applyNumberFormat="0" applyAlignment="0" applyProtection="0"/>
    <xf numFmtId="170" fontId="12" fillId="0" borderId="59">
      <alignment vertical="center"/>
    </xf>
    <xf numFmtId="0" fontId="12" fillId="0" borderId="59">
      <alignment vertical="center"/>
    </xf>
    <xf numFmtId="0" fontId="12" fillId="0" borderId="59">
      <alignment vertical="center"/>
    </xf>
    <xf numFmtId="164" fontId="14" fillId="5" borderId="59">
      <alignment horizontal="right" vertical="center"/>
    </xf>
    <xf numFmtId="0" fontId="12" fillId="0" borderId="59">
      <alignment vertical="center"/>
    </xf>
    <xf numFmtId="0" fontId="38" fillId="59"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12" fillId="0" borderId="59">
      <alignment vertical="center"/>
    </xf>
    <xf numFmtId="0" fontId="53" fillId="59" borderId="62" applyNumberFormat="0" applyAlignment="0" applyProtection="0"/>
    <xf numFmtId="0" fontId="12" fillId="0" borderId="64">
      <alignment vertical="center"/>
    </xf>
    <xf numFmtId="0" fontId="12" fillId="63" borderId="56" applyNumberFormat="0" applyFont="0" applyAlignment="0" applyProtection="0"/>
    <xf numFmtId="0" fontId="38" fillId="59" borderId="55" applyNumberFormat="0" applyAlignment="0" applyProtection="0"/>
    <xf numFmtId="0" fontId="53" fillId="59" borderId="57" applyNumberFormat="0" applyAlignment="0" applyProtection="0"/>
    <xf numFmtId="0" fontId="48" fillId="45" borderId="55" applyNumberFormat="0" applyAlignment="0" applyProtection="0"/>
    <xf numFmtId="170" fontId="12" fillId="0" borderId="59">
      <alignment vertical="center"/>
    </xf>
    <xf numFmtId="0" fontId="53" fillId="59" borderId="57" applyNumberFormat="0" applyAlignment="0" applyProtection="0"/>
    <xf numFmtId="164" fontId="14" fillId="5" borderId="59">
      <alignment horizontal="right" vertical="center"/>
    </xf>
    <xf numFmtId="0" fontId="12" fillId="63" borderId="56" applyNumberFormat="0" applyFont="0" applyAlignment="0" applyProtection="0"/>
    <xf numFmtId="170" fontId="12" fillId="0" borderId="59">
      <alignment vertical="center"/>
    </xf>
    <xf numFmtId="0" fontId="55" fillId="0" borderId="58" applyNumberFormat="0" applyFill="0" applyAlignment="0" applyProtection="0"/>
    <xf numFmtId="0" fontId="12" fillId="0" borderId="59">
      <alignment vertical="center"/>
    </xf>
    <xf numFmtId="170" fontId="12" fillId="0" borderId="59">
      <alignment vertical="center"/>
    </xf>
    <xf numFmtId="170" fontId="14" fillId="5" borderId="59">
      <alignment horizontal="right" vertical="center"/>
    </xf>
    <xf numFmtId="0" fontId="38" fillId="59" borderId="55" applyNumberFormat="0" applyAlignment="0" applyProtection="0"/>
    <xf numFmtId="0" fontId="38" fillId="59" borderId="55" applyNumberFormat="0" applyAlignment="0" applyProtection="0"/>
    <xf numFmtId="0" fontId="12" fillId="0" borderId="59">
      <alignment vertical="center"/>
    </xf>
    <xf numFmtId="0" fontId="38" fillId="59" borderId="55" applyNumberFormat="0" applyAlignment="0" applyProtection="0"/>
    <xf numFmtId="0" fontId="38" fillId="59" borderId="55" applyNumberFormat="0" applyAlignment="0" applyProtection="0"/>
    <xf numFmtId="0" fontId="12" fillId="0" borderId="59">
      <alignment vertical="center"/>
    </xf>
    <xf numFmtId="0" fontId="53" fillId="59" borderId="57" applyNumberFormat="0" applyAlignment="0" applyProtection="0"/>
    <xf numFmtId="0" fontId="48" fillId="45" borderId="55" applyNumberFormat="0" applyAlignment="0" applyProtection="0"/>
    <xf numFmtId="0" fontId="12" fillId="63" borderId="56" applyNumberFormat="0" applyFont="0" applyAlignment="0" applyProtection="0"/>
    <xf numFmtId="0" fontId="55" fillId="0" borderId="58" applyNumberFormat="0" applyFill="0" applyAlignment="0" applyProtection="0"/>
    <xf numFmtId="0" fontId="12" fillId="63" borderId="56" applyNumberFormat="0" applyFont="0" applyAlignment="0" applyProtection="0"/>
    <xf numFmtId="0" fontId="12" fillId="63" borderId="56" applyNumberFormat="0" applyFont="0" applyAlignment="0" applyProtection="0"/>
    <xf numFmtId="164" fontId="14" fillId="5" borderId="59">
      <alignment horizontal="right" vertical="center"/>
    </xf>
    <xf numFmtId="0" fontId="55" fillId="0" borderId="58" applyNumberFormat="0" applyFill="0" applyAlignment="0" applyProtection="0"/>
    <xf numFmtId="0" fontId="38" fillId="59" borderId="55" applyNumberFormat="0" applyAlignment="0" applyProtection="0"/>
    <xf numFmtId="0" fontId="38" fillId="59" borderId="55" applyNumberFormat="0" applyAlignment="0" applyProtection="0"/>
    <xf numFmtId="170" fontId="12" fillId="0" borderId="59">
      <alignment vertical="center"/>
    </xf>
    <xf numFmtId="0" fontId="38" fillId="59" borderId="55" applyNumberFormat="0" applyAlignment="0" applyProtection="0"/>
    <xf numFmtId="164" fontId="14" fillId="5" borderId="59">
      <alignment horizontal="right" vertical="center"/>
    </xf>
    <xf numFmtId="0" fontId="55" fillId="0" borderId="58" applyNumberFormat="0" applyFill="0" applyAlignment="0" applyProtection="0"/>
    <xf numFmtId="0" fontId="38" fillId="59" borderId="55" applyNumberFormat="0" applyAlignment="0" applyProtection="0"/>
    <xf numFmtId="0" fontId="38" fillId="59" borderId="55" applyNumberFormat="0" applyAlignment="0" applyProtection="0"/>
    <xf numFmtId="0" fontId="12" fillId="0" borderId="59">
      <alignment vertical="center"/>
    </xf>
    <xf numFmtId="0" fontId="12" fillId="63" borderId="56" applyNumberFormat="0" applyFont="0" applyAlignment="0" applyProtection="0"/>
    <xf numFmtId="0" fontId="38" fillId="59" borderId="55" applyNumberFormat="0" applyAlignment="0" applyProtection="0"/>
    <xf numFmtId="170" fontId="12" fillId="0" borderId="59">
      <alignment vertical="center"/>
    </xf>
    <xf numFmtId="164" fontId="14" fillId="5" borderId="64">
      <alignment horizontal="right" vertical="center"/>
    </xf>
    <xf numFmtId="164" fontId="14" fillId="5" borderId="59">
      <alignment horizontal="right" vertical="center"/>
    </xf>
    <xf numFmtId="0" fontId="48" fillId="45" borderId="60" applyNumberFormat="0" applyAlignment="0" applyProtection="0"/>
    <xf numFmtId="170" fontId="14" fillId="5" borderId="59">
      <alignment horizontal="right" vertical="center"/>
    </xf>
    <xf numFmtId="0" fontId="55" fillId="0" borderId="58" applyNumberFormat="0" applyFill="0" applyAlignment="0" applyProtection="0"/>
    <xf numFmtId="0" fontId="53" fillId="59" borderId="57" applyNumberFormat="0" applyAlignment="0" applyProtection="0"/>
    <xf numFmtId="170" fontId="14" fillId="5" borderId="59">
      <alignment horizontal="right" vertical="center"/>
    </xf>
    <xf numFmtId="164" fontId="14" fillId="5" borderId="59">
      <alignment horizontal="right" vertical="center"/>
    </xf>
    <xf numFmtId="0" fontId="53" fillId="59" borderId="57" applyNumberFormat="0" applyAlignment="0" applyProtection="0"/>
    <xf numFmtId="0" fontId="48" fillId="45" borderId="55" applyNumberFormat="0" applyAlignment="0" applyProtection="0"/>
    <xf numFmtId="0" fontId="48" fillId="45" borderId="55" applyNumberFormat="0" applyAlignment="0" applyProtection="0"/>
    <xf numFmtId="0" fontId="12" fillId="0" borderId="59">
      <alignment vertical="center"/>
    </xf>
    <xf numFmtId="0" fontId="55" fillId="0" borderId="58" applyNumberFormat="0" applyFill="0" applyAlignment="0" applyProtection="0"/>
    <xf numFmtId="0" fontId="12" fillId="0" borderId="59">
      <alignment vertical="center"/>
    </xf>
    <xf numFmtId="170" fontId="14" fillId="5" borderId="59">
      <alignment horizontal="right" vertical="center"/>
    </xf>
    <xf numFmtId="0" fontId="12" fillId="0" borderId="59">
      <alignment vertical="center"/>
    </xf>
    <xf numFmtId="0" fontId="38" fillId="59" borderId="55" applyNumberFormat="0" applyAlignment="0" applyProtection="0"/>
    <xf numFmtId="0" fontId="53" fillId="59" borderId="57" applyNumberFormat="0" applyAlignment="0" applyProtection="0"/>
    <xf numFmtId="0" fontId="48" fillId="45" borderId="55" applyNumberFormat="0" applyAlignment="0" applyProtection="0"/>
    <xf numFmtId="0" fontId="38" fillId="59" borderId="55" applyNumberFormat="0" applyAlignment="0" applyProtection="0"/>
    <xf numFmtId="0" fontId="12" fillId="0" borderId="59">
      <alignment vertical="center"/>
    </xf>
    <xf numFmtId="0" fontId="38" fillId="59" borderId="55" applyNumberFormat="0" applyAlignment="0" applyProtection="0"/>
    <xf numFmtId="170" fontId="14" fillId="5" borderId="59">
      <alignment horizontal="right" vertical="center"/>
    </xf>
    <xf numFmtId="170" fontId="12" fillId="0" borderId="59">
      <alignment vertical="center"/>
    </xf>
    <xf numFmtId="0" fontId="12" fillId="63" borderId="61" applyNumberFormat="0" applyFont="0" applyAlignment="0" applyProtection="0"/>
    <xf numFmtId="0" fontId="12" fillId="63" borderId="56" applyNumberFormat="0" applyFont="0" applyAlignment="0" applyProtection="0"/>
    <xf numFmtId="164" fontId="14" fillId="5" borderId="59">
      <alignment horizontal="right" vertical="center"/>
    </xf>
    <xf numFmtId="0" fontId="38" fillId="59" borderId="55" applyNumberFormat="0" applyAlignment="0" applyProtection="0"/>
    <xf numFmtId="0" fontId="12" fillId="63" borderId="56" applyNumberFormat="0" applyFont="0" applyAlignment="0" applyProtection="0"/>
    <xf numFmtId="0" fontId="48" fillId="45" borderId="55" applyNumberFormat="0" applyAlignment="0" applyProtection="0"/>
    <xf numFmtId="0" fontId="38" fillId="59" borderId="55" applyNumberFormat="0" applyAlignment="0" applyProtection="0"/>
    <xf numFmtId="164" fontId="14" fillId="5" borderId="59">
      <alignment horizontal="right" vertical="center"/>
    </xf>
    <xf numFmtId="0" fontId="53" fillId="59" borderId="57" applyNumberFormat="0" applyAlignment="0" applyProtection="0"/>
    <xf numFmtId="0" fontId="48" fillId="45" borderId="55" applyNumberFormat="0" applyAlignment="0" applyProtection="0"/>
    <xf numFmtId="0" fontId="48" fillId="45" borderId="55" applyNumberFormat="0" applyAlignment="0" applyProtection="0"/>
    <xf numFmtId="170" fontId="14" fillId="5" borderId="64">
      <alignment horizontal="right" vertical="center"/>
    </xf>
    <xf numFmtId="0" fontId="55" fillId="0" borderId="58" applyNumberFormat="0" applyFill="0" applyAlignment="0" applyProtection="0"/>
    <xf numFmtId="0" fontId="53" fillId="59" borderId="62" applyNumberFormat="0" applyAlignment="0" applyProtection="0"/>
    <xf numFmtId="164" fontId="14" fillId="5" borderId="59">
      <alignment horizontal="right" vertical="center"/>
    </xf>
    <xf numFmtId="0" fontId="53" fillId="59" borderId="57" applyNumberFormat="0" applyAlignment="0" applyProtection="0"/>
    <xf numFmtId="170" fontId="12" fillId="0" borderId="59">
      <alignment vertical="center"/>
    </xf>
    <xf numFmtId="0" fontId="38" fillId="59" borderId="55" applyNumberFormat="0" applyAlignment="0" applyProtection="0"/>
    <xf numFmtId="0" fontId="12" fillId="0" borderId="59">
      <alignment vertical="center"/>
    </xf>
    <xf numFmtId="0" fontId="48" fillId="45" borderId="55" applyNumberFormat="0" applyAlignment="0" applyProtection="0"/>
    <xf numFmtId="164" fontId="14" fillId="5" borderId="59">
      <alignment horizontal="right" vertical="center"/>
    </xf>
    <xf numFmtId="0" fontId="12" fillId="0" borderId="59">
      <alignment vertical="center"/>
    </xf>
    <xf numFmtId="0" fontId="12" fillId="0" borderId="59">
      <alignment vertical="center"/>
    </xf>
    <xf numFmtId="0" fontId="12" fillId="63" borderId="56" applyNumberFormat="0" applyFont="0" applyAlignment="0" applyProtection="0"/>
    <xf numFmtId="170" fontId="12" fillId="0" borderId="59">
      <alignment vertical="center"/>
    </xf>
    <xf numFmtId="0" fontId="55" fillId="0" borderId="58" applyNumberFormat="0" applyFill="0" applyAlignment="0" applyProtection="0"/>
    <xf numFmtId="164" fontId="14" fillId="5" borderId="59">
      <alignment horizontal="right" vertical="center"/>
    </xf>
    <xf numFmtId="0" fontId="53" fillId="59" borderId="57" applyNumberFormat="0" applyAlignment="0" applyProtection="0"/>
    <xf numFmtId="0" fontId="12" fillId="0" borderId="59">
      <alignment vertical="center"/>
    </xf>
    <xf numFmtId="0" fontId="12" fillId="63" borderId="56" applyNumberFormat="0" applyFont="0" applyAlignment="0" applyProtection="0"/>
    <xf numFmtId="0" fontId="12" fillId="63" borderId="56" applyNumberFormat="0" applyFont="0" applyAlignment="0" applyProtection="0"/>
    <xf numFmtId="0" fontId="38" fillId="59" borderId="55" applyNumberFormat="0" applyAlignment="0" applyProtection="0"/>
    <xf numFmtId="0" fontId="55" fillId="0" borderId="63" applyNumberFormat="0" applyFill="0" applyAlignment="0" applyProtection="0"/>
    <xf numFmtId="0" fontId="38" fillId="59" borderId="55" applyNumberFormat="0" applyAlignment="0" applyProtection="0"/>
    <xf numFmtId="0" fontId="12" fillId="0" borderId="59">
      <alignment vertical="center"/>
    </xf>
    <xf numFmtId="164" fontId="14" fillId="5" borderId="64">
      <alignment horizontal="right" vertical="center"/>
    </xf>
    <xf numFmtId="0" fontId="55" fillId="0" borderId="58" applyNumberFormat="0" applyFill="0" applyAlignment="0" applyProtection="0"/>
    <xf numFmtId="0" fontId="38" fillId="59" borderId="55" applyNumberFormat="0" applyAlignment="0" applyProtection="0"/>
    <xf numFmtId="0" fontId="48" fillId="45" borderId="55" applyNumberFormat="0" applyAlignment="0" applyProtection="0"/>
    <xf numFmtId="0" fontId="38" fillId="59" borderId="55" applyNumberFormat="0" applyAlignment="0" applyProtection="0"/>
    <xf numFmtId="0" fontId="38" fillId="59" borderId="55" applyNumberFormat="0" applyAlignment="0" applyProtection="0"/>
    <xf numFmtId="170" fontId="14" fillId="5" borderId="59">
      <alignment horizontal="right" vertical="center"/>
    </xf>
    <xf numFmtId="0" fontId="48" fillId="45" borderId="60" applyNumberFormat="0" applyAlignment="0" applyProtection="0"/>
    <xf numFmtId="0" fontId="12" fillId="63" borderId="56" applyNumberFormat="0" applyFont="0" applyAlignment="0" applyProtection="0"/>
    <xf numFmtId="0" fontId="12" fillId="0" borderId="59">
      <alignment vertical="center"/>
    </xf>
    <xf numFmtId="0" fontId="12" fillId="63" borderId="56" applyNumberFormat="0" applyFont="0" applyAlignment="0" applyProtection="0"/>
    <xf numFmtId="0" fontId="12" fillId="0" borderId="59">
      <alignment vertical="center"/>
    </xf>
    <xf numFmtId="0" fontId="12" fillId="0" borderId="59">
      <alignment vertical="center"/>
    </xf>
    <xf numFmtId="170" fontId="14" fillId="5" borderId="59">
      <alignment horizontal="right" vertical="center"/>
    </xf>
    <xf numFmtId="0" fontId="12" fillId="63" borderId="61" applyNumberFormat="0" applyFont="0" applyAlignment="0" applyProtection="0"/>
    <xf numFmtId="0" fontId="53" fillId="59" borderId="57" applyNumberFormat="0" applyAlignment="0" applyProtection="0"/>
    <xf numFmtId="0" fontId="55" fillId="0" borderId="63" applyNumberFormat="0" applyFill="0" applyAlignment="0" applyProtection="0"/>
    <xf numFmtId="0" fontId="48" fillId="45" borderId="55" applyNumberFormat="0" applyAlignment="0" applyProtection="0"/>
    <xf numFmtId="0" fontId="12" fillId="0" borderId="59">
      <alignment vertical="center"/>
    </xf>
    <xf numFmtId="0" fontId="55" fillId="0" borderId="63" applyNumberFormat="0" applyFill="0" applyAlignment="0" applyProtection="0"/>
    <xf numFmtId="0" fontId="38" fillId="59" borderId="55" applyNumberFormat="0" applyAlignment="0" applyProtection="0"/>
    <xf numFmtId="0" fontId="12" fillId="63" borderId="56" applyNumberFormat="0" applyFont="0" applyAlignment="0" applyProtection="0"/>
    <xf numFmtId="0" fontId="53" fillId="59" borderId="57" applyNumberFormat="0" applyAlignment="0" applyProtection="0"/>
    <xf numFmtId="0" fontId="38" fillId="59" borderId="55" applyNumberFormat="0" applyAlignment="0" applyProtection="0"/>
    <xf numFmtId="0" fontId="48" fillId="45" borderId="55" applyNumberFormat="0" applyAlignment="0" applyProtection="0"/>
    <xf numFmtId="0" fontId="55" fillId="0" borderId="58" applyNumberFormat="0" applyFill="0" applyAlignment="0" applyProtection="0"/>
    <xf numFmtId="0" fontId="53" fillId="59" borderId="57" applyNumberFormat="0" applyAlignment="0" applyProtection="0"/>
    <xf numFmtId="0" fontId="53" fillId="59" borderId="57" applyNumberFormat="0" applyAlignment="0" applyProtection="0"/>
    <xf numFmtId="0" fontId="55" fillId="0" borderId="58" applyNumberFormat="0" applyFill="0" applyAlignment="0" applyProtection="0"/>
    <xf numFmtId="0" fontId="53" fillId="59" borderId="57" applyNumberFormat="0" applyAlignment="0" applyProtection="0"/>
    <xf numFmtId="164" fontId="14" fillId="5" borderId="59">
      <alignment horizontal="right" vertical="center"/>
    </xf>
    <xf numFmtId="0" fontId="38" fillId="59" borderId="55" applyNumberFormat="0" applyAlignment="0" applyProtection="0"/>
    <xf numFmtId="0" fontId="48" fillId="45" borderId="55" applyNumberFormat="0" applyAlignment="0" applyProtection="0"/>
    <xf numFmtId="0" fontId="12" fillId="0" borderId="64">
      <alignment vertical="center"/>
    </xf>
    <xf numFmtId="0" fontId="48" fillId="45" borderId="60" applyNumberFormat="0" applyAlignment="0" applyProtection="0"/>
    <xf numFmtId="0" fontId="12" fillId="0" borderId="64">
      <alignment vertical="center"/>
    </xf>
    <xf numFmtId="0" fontId="55" fillId="0" borderId="58" applyNumberFormat="0" applyFill="0" applyAlignment="0" applyProtection="0"/>
    <xf numFmtId="0" fontId="55" fillId="0" borderId="58" applyNumberFormat="0" applyFill="0" applyAlignment="0" applyProtection="0"/>
    <xf numFmtId="170" fontId="12" fillId="0" borderId="59">
      <alignment vertical="center"/>
    </xf>
    <xf numFmtId="0" fontId="12" fillId="63" borderId="56" applyNumberFormat="0" applyFont="0" applyAlignment="0" applyProtection="0"/>
    <xf numFmtId="0" fontId="12" fillId="0" borderId="59">
      <alignment vertical="center"/>
    </xf>
    <xf numFmtId="164" fontId="14" fillId="5" borderId="59">
      <alignment horizontal="right" vertical="center"/>
    </xf>
    <xf numFmtId="164" fontId="14" fillId="5" borderId="59">
      <alignment horizontal="right" vertical="center"/>
    </xf>
    <xf numFmtId="0" fontId="12" fillId="63" borderId="61" applyNumberFormat="0" applyFont="0" applyAlignment="0" applyProtection="0"/>
    <xf numFmtId="0" fontId="48" fillId="45" borderId="55" applyNumberFormat="0" applyAlignment="0" applyProtection="0"/>
    <xf numFmtId="0" fontId="12" fillId="63" borderId="61" applyNumberFormat="0" applyFont="0" applyAlignment="0" applyProtection="0"/>
    <xf numFmtId="164" fontId="14" fillId="5" borderId="59">
      <alignment horizontal="right" vertical="center"/>
    </xf>
    <xf numFmtId="164" fontId="14" fillId="5" borderId="59">
      <alignment horizontal="right" vertical="center"/>
    </xf>
    <xf numFmtId="0" fontId="53" fillId="59" borderId="57" applyNumberFormat="0" applyAlignment="0" applyProtection="0"/>
    <xf numFmtId="0" fontId="12" fillId="63" borderId="56" applyNumberFormat="0" applyFont="0" applyAlignment="0" applyProtection="0"/>
    <xf numFmtId="0" fontId="12" fillId="63" borderId="56" applyNumberFormat="0" applyFont="0" applyAlignment="0" applyProtection="0"/>
    <xf numFmtId="0" fontId="48" fillId="45" borderId="55" applyNumberFormat="0" applyAlignment="0" applyProtection="0"/>
    <xf numFmtId="164" fontId="14" fillId="5" borderId="59">
      <alignment horizontal="right" vertical="center"/>
    </xf>
    <xf numFmtId="170" fontId="14" fillId="5" borderId="59">
      <alignment horizontal="right" vertical="center"/>
    </xf>
    <xf numFmtId="0" fontId="48" fillId="45" borderId="55" applyNumberFormat="0" applyAlignment="0" applyProtection="0"/>
    <xf numFmtId="0" fontId="12" fillId="0" borderId="59">
      <alignment vertical="center"/>
    </xf>
    <xf numFmtId="0" fontId="55" fillId="0" borderId="58" applyNumberFormat="0" applyFill="0" applyAlignment="0" applyProtection="0"/>
    <xf numFmtId="0" fontId="38" fillId="59" borderId="55" applyNumberFormat="0" applyAlignment="0" applyProtection="0"/>
    <xf numFmtId="0" fontId="12" fillId="0" borderId="59">
      <alignment vertical="center"/>
    </xf>
    <xf numFmtId="0" fontId="55" fillId="0" borderId="58" applyNumberFormat="0" applyFill="0" applyAlignment="0" applyProtection="0"/>
    <xf numFmtId="164" fontId="14" fillId="5" borderId="59">
      <alignment horizontal="right" vertical="center"/>
    </xf>
    <xf numFmtId="0" fontId="12" fillId="63" borderId="56" applyNumberFormat="0" applyFont="0" applyAlignment="0" applyProtection="0"/>
    <xf numFmtId="0" fontId="55" fillId="0" borderId="58" applyNumberFormat="0" applyFill="0" applyAlignment="0" applyProtection="0"/>
    <xf numFmtId="164" fontId="14" fillId="5" borderId="59">
      <alignment horizontal="right" vertical="center"/>
    </xf>
    <xf numFmtId="0" fontId="55" fillId="0" borderId="58" applyNumberFormat="0" applyFill="0" applyAlignment="0" applyProtection="0"/>
    <xf numFmtId="0" fontId="12" fillId="0" borderId="59">
      <alignment vertical="center"/>
    </xf>
    <xf numFmtId="164" fontId="14" fillId="5" borderId="59">
      <alignment horizontal="right" vertical="center"/>
    </xf>
    <xf numFmtId="164" fontId="14" fillId="5" borderId="59">
      <alignment horizontal="right" vertical="center"/>
    </xf>
    <xf numFmtId="170" fontId="14" fillId="5" borderId="59">
      <alignment horizontal="right" vertical="center"/>
    </xf>
    <xf numFmtId="170" fontId="12" fillId="0" borderId="59">
      <alignment vertical="center"/>
    </xf>
    <xf numFmtId="0" fontId="55" fillId="0" borderId="58" applyNumberFormat="0" applyFill="0" applyAlignment="0" applyProtection="0"/>
    <xf numFmtId="170" fontId="14" fillId="5" borderId="59">
      <alignment horizontal="right" vertical="center"/>
    </xf>
    <xf numFmtId="0" fontId="55" fillId="0" borderId="58" applyNumberFormat="0" applyFill="0" applyAlignment="0" applyProtection="0"/>
    <xf numFmtId="0" fontId="55" fillId="0" borderId="58" applyNumberFormat="0" applyFill="0" applyAlignment="0" applyProtection="0"/>
    <xf numFmtId="0" fontId="48" fillId="45" borderId="55" applyNumberFormat="0" applyAlignment="0" applyProtection="0"/>
    <xf numFmtId="0" fontId="55" fillId="0" borderId="58" applyNumberFormat="0" applyFill="0" applyAlignment="0" applyProtection="0"/>
    <xf numFmtId="0" fontId="12" fillId="0" borderId="59">
      <alignment vertical="center"/>
    </xf>
    <xf numFmtId="0" fontId="55" fillId="0" borderId="58" applyNumberFormat="0" applyFill="0" applyAlignment="0" applyProtection="0"/>
    <xf numFmtId="164" fontId="14" fillId="5" borderId="64">
      <alignment horizontal="right" vertical="center"/>
    </xf>
    <xf numFmtId="164" fontId="14" fillId="5" borderId="64">
      <alignment horizontal="right" vertical="center"/>
    </xf>
    <xf numFmtId="0" fontId="48" fillId="45" borderId="55" applyNumberFormat="0" applyAlignment="0" applyProtection="0"/>
    <xf numFmtId="0" fontId="12" fillId="63" borderId="56" applyNumberFormat="0" applyFont="0" applyAlignment="0" applyProtection="0"/>
    <xf numFmtId="0" fontId="38" fillId="59" borderId="60" applyNumberFormat="0" applyAlignment="0" applyProtection="0"/>
    <xf numFmtId="0" fontId="12" fillId="0" borderId="59">
      <alignment vertical="center"/>
    </xf>
    <xf numFmtId="170" fontId="14" fillId="5" borderId="59">
      <alignment horizontal="right" vertical="center"/>
    </xf>
    <xf numFmtId="0" fontId="53" fillId="59" borderId="57" applyNumberFormat="0" applyAlignment="0" applyProtection="0"/>
    <xf numFmtId="0" fontId="38" fillId="59" borderId="55" applyNumberFormat="0" applyAlignment="0" applyProtection="0"/>
    <xf numFmtId="0" fontId="55" fillId="0" borderId="58" applyNumberFormat="0" applyFill="0" applyAlignment="0" applyProtection="0"/>
    <xf numFmtId="0" fontId="48" fillId="45" borderId="55" applyNumberFormat="0" applyAlignment="0" applyProtection="0"/>
    <xf numFmtId="0" fontId="12" fillId="63" borderId="56" applyNumberFormat="0" applyFont="0" applyAlignment="0" applyProtection="0"/>
    <xf numFmtId="164" fontId="14" fillId="5" borderId="59">
      <alignment horizontal="right" vertical="center"/>
    </xf>
    <xf numFmtId="0" fontId="12" fillId="0" borderId="59">
      <alignment vertical="center"/>
    </xf>
    <xf numFmtId="164" fontId="14" fillId="5" borderId="59">
      <alignment horizontal="right" vertical="center"/>
    </xf>
    <xf numFmtId="0" fontId="48" fillId="45" borderId="55" applyNumberFormat="0" applyAlignment="0" applyProtection="0"/>
    <xf numFmtId="164" fontId="14" fillId="5" borderId="59">
      <alignment horizontal="right" vertical="center"/>
    </xf>
    <xf numFmtId="170" fontId="12" fillId="0" borderId="59">
      <alignment vertical="center"/>
    </xf>
    <xf numFmtId="0" fontId="12" fillId="63" borderId="56" applyNumberFormat="0" applyFont="0" applyAlignment="0" applyProtection="0"/>
    <xf numFmtId="0" fontId="38" fillId="59" borderId="55" applyNumberFormat="0" applyAlignment="0" applyProtection="0"/>
    <xf numFmtId="0" fontId="38" fillId="59" borderId="55" applyNumberFormat="0" applyAlignment="0" applyProtection="0"/>
    <xf numFmtId="0" fontId="55" fillId="0" borderId="58" applyNumberFormat="0" applyFill="0" applyAlignment="0" applyProtection="0"/>
    <xf numFmtId="0" fontId="53" fillId="59" borderId="57" applyNumberFormat="0" applyAlignment="0" applyProtection="0"/>
    <xf numFmtId="0" fontId="12" fillId="63" borderId="56" applyNumberFormat="0" applyFont="0" applyAlignment="0" applyProtection="0"/>
    <xf numFmtId="0" fontId="38" fillId="59" borderId="55" applyNumberFormat="0" applyAlignment="0" applyProtection="0"/>
    <xf numFmtId="0" fontId="12" fillId="63" borderId="56" applyNumberFormat="0" applyFont="0" applyAlignment="0" applyProtection="0"/>
    <xf numFmtId="164" fontId="14" fillId="5" borderId="59">
      <alignment horizontal="right" vertical="center"/>
    </xf>
    <xf numFmtId="164" fontId="14" fillId="5" borderId="59">
      <alignment horizontal="right" vertical="center"/>
    </xf>
    <xf numFmtId="0" fontId="12" fillId="0" borderId="59">
      <alignment vertical="center"/>
    </xf>
    <xf numFmtId="0" fontId="55" fillId="0" borderId="63" applyNumberFormat="0" applyFill="0" applyAlignment="0" applyProtection="0"/>
    <xf numFmtId="0" fontId="38" fillId="59" borderId="55" applyNumberFormat="0" applyAlignment="0" applyProtection="0"/>
    <xf numFmtId="164" fontId="14" fillId="5" borderId="64">
      <alignment horizontal="right" vertical="center"/>
    </xf>
    <xf numFmtId="164" fontId="14" fillId="5" borderId="59">
      <alignment horizontal="right" vertical="center"/>
    </xf>
    <xf numFmtId="164" fontId="14" fillId="5" borderId="59">
      <alignment horizontal="right" vertical="center"/>
    </xf>
    <xf numFmtId="164" fontId="14" fillId="5" borderId="59">
      <alignment horizontal="right" vertical="center"/>
    </xf>
    <xf numFmtId="164" fontId="14" fillId="5" borderId="59">
      <alignment horizontal="right" vertical="center"/>
    </xf>
    <xf numFmtId="164" fontId="14" fillId="5" borderId="59">
      <alignment horizontal="right" vertical="center"/>
    </xf>
    <xf numFmtId="0" fontId="12" fillId="63" borderId="56" applyNumberFormat="0" applyFont="0" applyAlignment="0" applyProtection="0"/>
    <xf numFmtId="0" fontId="12" fillId="0" borderId="59">
      <alignment vertical="center"/>
    </xf>
    <xf numFmtId="0" fontId="53" fillId="59" borderId="62" applyNumberFormat="0" applyAlignment="0" applyProtection="0"/>
    <xf numFmtId="0" fontId="12" fillId="63" borderId="56" applyNumberFormat="0" applyFont="0" applyAlignment="0" applyProtection="0"/>
    <xf numFmtId="0" fontId="55" fillId="0" borderId="58" applyNumberFormat="0" applyFill="0" applyAlignment="0" applyProtection="0"/>
    <xf numFmtId="0" fontId="53" fillId="59" borderId="57" applyNumberFormat="0" applyAlignment="0" applyProtection="0"/>
    <xf numFmtId="0" fontId="38" fillId="59" borderId="55" applyNumberFormat="0" applyAlignment="0" applyProtection="0"/>
    <xf numFmtId="164" fontId="14" fillId="5" borderId="59">
      <alignment horizontal="right" vertical="center"/>
    </xf>
    <xf numFmtId="0" fontId="38" fillId="59" borderId="55" applyNumberFormat="0" applyAlignment="0" applyProtection="0"/>
    <xf numFmtId="164" fontId="14" fillId="5" borderId="64">
      <alignment horizontal="right" vertical="center"/>
    </xf>
    <xf numFmtId="0" fontId="38" fillId="59" borderId="55" applyNumberFormat="0" applyAlignment="0" applyProtection="0"/>
    <xf numFmtId="0" fontId="53" fillId="59" borderId="57" applyNumberFormat="0" applyAlignment="0" applyProtection="0"/>
    <xf numFmtId="0" fontId="48" fillId="45" borderId="55" applyNumberFormat="0" applyAlignment="0" applyProtection="0"/>
    <xf numFmtId="0" fontId="48" fillId="45" borderId="55" applyNumberFormat="0" applyAlignment="0" applyProtection="0"/>
    <xf numFmtId="0" fontId="55" fillId="0" borderId="58" applyNumberFormat="0" applyFill="0" applyAlignment="0" applyProtection="0"/>
    <xf numFmtId="0" fontId="48" fillId="45" borderId="55" applyNumberFormat="0" applyAlignment="0" applyProtection="0"/>
    <xf numFmtId="0" fontId="55" fillId="0" borderId="58" applyNumberFormat="0" applyFill="0" applyAlignment="0" applyProtection="0"/>
    <xf numFmtId="170" fontId="12" fillId="0" borderId="59">
      <alignment vertical="center"/>
    </xf>
    <xf numFmtId="0" fontId="55" fillId="0" borderId="58" applyNumberFormat="0" applyFill="0" applyAlignment="0" applyProtection="0"/>
    <xf numFmtId="164" fontId="14" fillId="5" borderId="59">
      <alignment horizontal="right" vertical="center"/>
    </xf>
    <xf numFmtId="0" fontId="12" fillId="63" borderId="56" applyNumberFormat="0" applyFont="0" applyAlignment="0" applyProtection="0"/>
    <xf numFmtId="0" fontId="12" fillId="63" borderId="56" applyNumberFormat="0" applyFont="0" applyAlignment="0" applyProtection="0"/>
    <xf numFmtId="0" fontId="53" fillId="59" borderId="57" applyNumberFormat="0" applyAlignment="0" applyProtection="0"/>
    <xf numFmtId="0" fontId="53" fillId="59" borderId="57" applyNumberFormat="0" applyAlignment="0" applyProtection="0"/>
    <xf numFmtId="0" fontId="12" fillId="63" borderId="56" applyNumberFormat="0" applyFont="0" applyAlignment="0" applyProtection="0"/>
    <xf numFmtId="164" fontId="14" fillId="5" borderId="59">
      <alignment horizontal="right" vertical="center"/>
    </xf>
    <xf numFmtId="170" fontId="14" fillId="5" borderId="64">
      <alignment horizontal="right" vertical="center"/>
    </xf>
    <xf numFmtId="0" fontId="53" fillId="59" borderId="57" applyNumberFormat="0" applyAlignment="0" applyProtection="0"/>
    <xf numFmtId="0" fontId="53" fillId="59" borderId="57" applyNumberFormat="0" applyAlignment="0" applyProtection="0"/>
    <xf numFmtId="0" fontId="12" fillId="0" borderId="59">
      <alignment vertical="center"/>
    </xf>
    <xf numFmtId="0" fontId="53" fillId="59" borderId="57" applyNumberFormat="0" applyAlignment="0" applyProtection="0"/>
    <xf numFmtId="164" fontId="14" fillId="5" borderId="59">
      <alignment horizontal="right" vertical="center"/>
    </xf>
    <xf numFmtId="170" fontId="14" fillId="5" borderId="59">
      <alignment horizontal="right" vertical="center"/>
    </xf>
    <xf numFmtId="164" fontId="14" fillId="5" borderId="59">
      <alignment horizontal="right" vertical="center"/>
    </xf>
    <xf numFmtId="0" fontId="53" fillId="59" borderId="57" applyNumberFormat="0" applyAlignment="0" applyProtection="0"/>
    <xf numFmtId="164" fontId="14" fillId="5" borderId="59">
      <alignment horizontal="right" vertical="center"/>
    </xf>
    <xf numFmtId="0" fontId="48" fillId="45" borderId="55" applyNumberFormat="0" applyAlignment="0" applyProtection="0"/>
    <xf numFmtId="164" fontId="14" fillId="5" borderId="59">
      <alignment horizontal="right" vertical="center"/>
    </xf>
    <xf numFmtId="170" fontId="12" fillId="0" borderId="59">
      <alignment vertical="center"/>
    </xf>
    <xf numFmtId="0" fontId="48" fillId="45" borderId="55" applyNumberFormat="0" applyAlignment="0" applyProtection="0"/>
    <xf numFmtId="0" fontId="12" fillId="63" borderId="56" applyNumberFormat="0" applyFont="0" applyAlignment="0" applyProtection="0"/>
    <xf numFmtId="0" fontId="12" fillId="0" borderId="59">
      <alignment vertical="center"/>
    </xf>
    <xf numFmtId="0" fontId="12" fillId="0" borderId="59">
      <alignment vertical="center"/>
    </xf>
    <xf numFmtId="0" fontId="48" fillId="45" borderId="60"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53" fillId="59" borderId="57" applyNumberFormat="0" applyAlignment="0" applyProtection="0"/>
    <xf numFmtId="0" fontId="55" fillId="0" borderId="58" applyNumberFormat="0" applyFill="0" applyAlignment="0" applyProtection="0"/>
    <xf numFmtId="0" fontId="55" fillId="0" borderId="58" applyNumberFormat="0" applyFill="0" applyAlignment="0" applyProtection="0"/>
    <xf numFmtId="164" fontId="14" fillId="5" borderId="59">
      <alignment horizontal="right" vertical="center"/>
    </xf>
    <xf numFmtId="0" fontId="38" fillId="59" borderId="55" applyNumberFormat="0" applyAlignment="0" applyProtection="0"/>
    <xf numFmtId="164" fontId="14" fillId="5" borderId="59">
      <alignment horizontal="right" vertical="center"/>
    </xf>
    <xf numFmtId="170" fontId="14" fillId="5" borderId="59">
      <alignment horizontal="right" vertical="center"/>
    </xf>
    <xf numFmtId="0" fontId="55" fillId="0" borderId="58" applyNumberFormat="0" applyFill="0" applyAlignment="0" applyProtection="0"/>
    <xf numFmtId="164" fontId="14" fillId="5" borderId="59">
      <alignment horizontal="right" vertical="center"/>
    </xf>
    <xf numFmtId="164" fontId="14" fillId="5" borderId="59">
      <alignment horizontal="right" vertical="center"/>
    </xf>
    <xf numFmtId="170" fontId="12" fillId="0" borderId="59">
      <alignment vertical="center"/>
    </xf>
    <xf numFmtId="0" fontId="48" fillId="45" borderId="55" applyNumberFormat="0" applyAlignment="0" applyProtection="0"/>
    <xf numFmtId="0" fontId="12" fillId="0" borderId="59">
      <alignment vertical="center"/>
    </xf>
    <xf numFmtId="0" fontId="12" fillId="0" borderId="59">
      <alignment vertical="center"/>
    </xf>
    <xf numFmtId="170" fontId="14" fillId="5" borderId="59">
      <alignment horizontal="right" vertical="center"/>
    </xf>
    <xf numFmtId="0" fontId="12" fillId="0" borderId="59">
      <alignment vertical="center"/>
    </xf>
    <xf numFmtId="0" fontId="48" fillId="45" borderId="60" applyNumberFormat="0" applyAlignment="0" applyProtection="0"/>
    <xf numFmtId="0" fontId="53" fillId="59" borderId="57" applyNumberFormat="0" applyAlignment="0" applyProtection="0"/>
    <xf numFmtId="0" fontId="12" fillId="63" borderId="56" applyNumberFormat="0" applyFont="0" applyAlignment="0" applyProtection="0"/>
    <xf numFmtId="0" fontId="55" fillId="0" borderId="63" applyNumberFormat="0" applyFill="0" applyAlignment="0" applyProtection="0"/>
    <xf numFmtId="0" fontId="12" fillId="0" borderId="59">
      <alignment vertical="center"/>
    </xf>
    <xf numFmtId="170" fontId="12" fillId="0" borderId="59">
      <alignment vertical="center"/>
    </xf>
    <xf numFmtId="170" fontId="12" fillId="0" borderId="64">
      <alignment vertical="center"/>
    </xf>
    <xf numFmtId="0" fontId="12" fillId="63" borderId="56" applyNumberFormat="0" applyFont="0" applyAlignment="0" applyProtection="0"/>
    <xf numFmtId="164" fontId="14" fillId="5" borderId="64">
      <alignment horizontal="right" vertical="center"/>
    </xf>
    <xf numFmtId="0" fontId="53" fillId="59" borderId="57" applyNumberFormat="0" applyAlignment="0" applyProtection="0"/>
    <xf numFmtId="0" fontId="53" fillId="59" borderId="57" applyNumberFormat="0" applyAlignment="0" applyProtection="0"/>
    <xf numFmtId="0" fontId="48" fillId="45" borderId="55" applyNumberFormat="0" applyAlignment="0" applyProtection="0"/>
    <xf numFmtId="0" fontId="12" fillId="0" borderId="59">
      <alignment vertical="center"/>
    </xf>
    <xf numFmtId="170" fontId="12" fillId="0" borderId="59">
      <alignment vertical="center"/>
    </xf>
    <xf numFmtId="0" fontId="48" fillId="45" borderId="55" applyNumberFormat="0" applyAlignment="0" applyProtection="0"/>
    <xf numFmtId="0" fontId="53" fillId="59" borderId="57" applyNumberFormat="0" applyAlignment="0" applyProtection="0"/>
    <xf numFmtId="0" fontId="53" fillId="59" borderId="57" applyNumberFormat="0" applyAlignment="0" applyProtection="0"/>
    <xf numFmtId="0" fontId="38" fillId="59" borderId="55" applyNumberFormat="0" applyAlignment="0" applyProtection="0"/>
    <xf numFmtId="0" fontId="48" fillId="45" borderId="55" applyNumberFormat="0" applyAlignment="0" applyProtection="0"/>
    <xf numFmtId="170" fontId="12" fillId="0" borderId="59">
      <alignment vertical="center"/>
    </xf>
    <xf numFmtId="0" fontId="48" fillId="45" borderId="55" applyNumberFormat="0" applyAlignment="0" applyProtection="0"/>
    <xf numFmtId="170" fontId="14" fillId="5" borderId="59">
      <alignment horizontal="right" vertical="center"/>
    </xf>
    <xf numFmtId="0" fontId="55" fillId="0" borderId="58" applyNumberFormat="0" applyFill="0" applyAlignment="0" applyProtection="0"/>
    <xf numFmtId="170" fontId="14" fillId="5" borderId="59">
      <alignment horizontal="right" vertical="center"/>
    </xf>
    <xf numFmtId="0" fontId="53" fillId="59" borderId="57" applyNumberFormat="0" applyAlignment="0" applyProtection="0"/>
    <xf numFmtId="0" fontId="12" fillId="0" borderId="59">
      <alignment vertical="center"/>
    </xf>
    <xf numFmtId="0" fontId="12" fillId="0" borderId="59">
      <alignment vertical="center"/>
    </xf>
    <xf numFmtId="0" fontId="53" fillId="59" borderId="62" applyNumberFormat="0" applyAlignment="0" applyProtection="0"/>
    <xf numFmtId="0" fontId="48" fillId="45" borderId="55" applyNumberFormat="0" applyAlignment="0" applyProtection="0"/>
    <xf numFmtId="0" fontId="38" fillId="59" borderId="55" applyNumberFormat="0" applyAlignment="0" applyProtection="0"/>
    <xf numFmtId="170" fontId="12" fillId="0" borderId="59">
      <alignment vertical="center"/>
    </xf>
    <xf numFmtId="0" fontId="48" fillId="45" borderId="55" applyNumberFormat="0" applyAlignment="0" applyProtection="0"/>
    <xf numFmtId="0" fontId="12" fillId="63" borderId="56" applyNumberFormat="0" applyFont="0" applyAlignment="0" applyProtection="0"/>
    <xf numFmtId="170" fontId="12" fillId="0" borderId="59">
      <alignment vertical="center"/>
    </xf>
    <xf numFmtId="164" fontId="14" fillId="5" borderId="59">
      <alignment horizontal="right" vertical="center"/>
    </xf>
    <xf numFmtId="0" fontId="38" fillId="59" borderId="55" applyNumberFormat="0" applyAlignment="0" applyProtection="0"/>
    <xf numFmtId="0" fontId="12" fillId="0" borderId="59">
      <alignment vertical="center"/>
    </xf>
    <xf numFmtId="0" fontId="53" fillId="59" borderId="57" applyNumberFormat="0" applyAlignment="0" applyProtection="0"/>
    <xf numFmtId="0" fontId="53" fillId="59" borderId="57" applyNumberFormat="0" applyAlignment="0" applyProtection="0"/>
    <xf numFmtId="0" fontId="12" fillId="0" borderId="59">
      <alignment vertical="center"/>
    </xf>
    <xf numFmtId="164" fontId="14" fillId="5" borderId="59">
      <alignment horizontal="right" vertical="center"/>
    </xf>
    <xf numFmtId="0" fontId="12" fillId="63" borderId="56" applyNumberFormat="0" applyFont="0" applyAlignment="0" applyProtection="0"/>
    <xf numFmtId="0" fontId="48" fillId="45" borderId="55" applyNumberFormat="0" applyAlignment="0" applyProtection="0"/>
    <xf numFmtId="0" fontId="53" fillId="59" borderId="57" applyNumberFormat="0" applyAlignment="0" applyProtection="0"/>
    <xf numFmtId="0" fontId="38" fillId="59" borderId="55" applyNumberFormat="0" applyAlignment="0" applyProtection="0"/>
    <xf numFmtId="0" fontId="38" fillId="59" borderId="60" applyNumberFormat="0" applyAlignment="0" applyProtection="0"/>
    <xf numFmtId="164" fontId="14" fillId="5" borderId="59">
      <alignment horizontal="right" vertical="center"/>
    </xf>
    <xf numFmtId="164" fontId="14" fillId="5" borderId="59">
      <alignment horizontal="right" vertical="center"/>
    </xf>
    <xf numFmtId="0" fontId="38" fillId="59" borderId="55" applyNumberFormat="0" applyAlignment="0" applyProtection="0"/>
    <xf numFmtId="0" fontId="48" fillId="45" borderId="55" applyNumberFormat="0" applyAlignment="0" applyProtection="0"/>
    <xf numFmtId="0" fontId="53" fillId="59" borderId="57" applyNumberFormat="0" applyAlignment="0" applyProtection="0"/>
    <xf numFmtId="0" fontId="55" fillId="0" borderId="63" applyNumberFormat="0" applyFill="0" applyAlignment="0" applyProtection="0"/>
    <xf numFmtId="0" fontId="55" fillId="0" borderId="58" applyNumberFormat="0" applyFill="0" applyAlignment="0" applyProtection="0"/>
    <xf numFmtId="0" fontId="48" fillId="45" borderId="55" applyNumberFormat="0" applyAlignment="0" applyProtection="0"/>
    <xf numFmtId="0" fontId="53" fillId="59" borderId="57" applyNumberFormat="0" applyAlignment="0" applyProtection="0"/>
    <xf numFmtId="0" fontId="12" fillId="0" borderId="59">
      <alignment vertical="center"/>
    </xf>
    <xf numFmtId="0" fontId="38" fillId="59" borderId="55" applyNumberFormat="0" applyAlignment="0" applyProtection="0"/>
    <xf numFmtId="170" fontId="14" fillId="5" borderId="59">
      <alignment horizontal="right" vertical="center"/>
    </xf>
    <xf numFmtId="164" fontId="14" fillId="5" borderId="64">
      <alignment horizontal="right" vertical="center"/>
    </xf>
    <xf numFmtId="0" fontId="38" fillId="59" borderId="60" applyNumberFormat="0" applyAlignment="0" applyProtection="0"/>
    <xf numFmtId="0" fontId="55" fillId="0" borderId="58" applyNumberFormat="0" applyFill="0" applyAlignment="0" applyProtection="0"/>
    <xf numFmtId="0" fontId="12" fillId="63" borderId="56" applyNumberFormat="0" applyFont="0" applyAlignment="0" applyProtection="0"/>
    <xf numFmtId="164" fontId="14" fillId="5" borderId="59">
      <alignment horizontal="right" vertical="center"/>
    </xf>
    <xf numFmtId="0" fontId="55" fillId="0" borderId="58" applyNumberFormat="0" applyFill="0" applyAlignment="0" applyProtection="0"/>
    <xf numFmtId="170" fontId="14" fillId="5" borderId="59">
      <alignment horizontal="right" vertical="center"/>
    </xf>
    <xf numFmtId="170" fontId="14" fillId="5" borderId="59">
      <alignment horizontal="right" vertical="center"/>
    </xf>
    <xf numFmtId="0" fontId="48" fillId="45" borderId="55" applyNumberFormat="0" applyAlignment="0" applyProtection="0"/>
    <xf numFmtId="164" fontId="14" fillId="5" borderId="59">
      <alignment horizontal="right" vertical="center"/>
    </xf>
    <xf numFmtId="164" fontId="14" fillId="5" borderId="59">
      <alignment horizontal="right" vertical="center"/>
    </xf>
    <xf numFmtId="170" fontId="12" fillId="0" borderId="59">
      <alignment vertical="center"/>
    </xf>
    <xf numFmtId="0" fontId="12" fillId="0" borderId="59">
      <alignment vertical="center"/>
    </xf>
    <xf numFmtId="0" fontId="38" fillId="59" borderId="55" applyNumberFormat="0" applyAlignment="0" applyProtection="0"/>
    <xf numFmtId="0" fontId="12" fillId="0" borderId="59">
      <alignment vertical="center"/>
    </xf>
    <xf numFmtId="0" fontId="12" fillId="0" borderId="59">
      <alignment vertical="center"/>
    </xf>
    <xf numFmtId="170" fontId="14" fillId="5" borderId="59">
      <alignment horizontal="right" vertical="center"/>
    </xf>
    <xf numFmtId="170" fontId="14" fillId="5" borderId="59">
      <alignment horizontal="right" vertical="center"/>
    </xf>
    <xf numFmtId="0" fontId="12" fillId="63" borderId="56" applyNumberFormat="0" applyFont="0" applyAlignment="0" applyProtection="0"/>
    <xf numFmtId="164" fontId="14" fillId="5" borderId="64">
      <alignment horizontal="right" vertical="center"/>
    </xf>
    <xf numFmtId="0" fontId="12" fillId="0" borderId="59">
      <alignment vertical="center"/>
    </xf>
    <xf numFmtId="0" fontId="38" fillId="59" borderId="55" applyNumberFormat="0" applyAlignment="0" applyProtection="0"/>
    <xf numFmtId="0" fontId="12" fillId="0" borderId="59">
      <alignment vertical="center"/>
    </xf>
    <xf numFmtId="164" fontId="14" fillId="5" borderId="59">
      <alignment horizontal="right" vertical="center"/>
    </xf>
    <xf numFmtId="164" fontId="14" fillId="5" borderId="59">
      <alignment horizontal="right" vertical="center"/>
    </xf>
    <xf numFmtId="164" fontId="14" fillId="5" borderId="59">
      <alignment horizontal="right" vertical="center"/>
    </xf>
    <xf numFmtId="170" fontId="12" fillId="0" borderId="59">
      <alignment vertical="center"/>
    </xf>
    <xf numFmtId="170" fontId="12" fillId="0" borderId="64">
      <alignment vertical="center"/>
    </xf>
    <xf numFmtId="0" fontId="12" fillId="0" borderId="59">
      <alignment vertical="center"/>
    </xf>
    <xf numFmtId="0" fontId="12" fillId="0" borderId="59">
      <alignment vertical="center"/>
    </xf>
    <xf numFmtId="0" fontId="12" fillId="63" borderId="61" applyNumberFormat="0" applyFont="0" applyAlignment="0" applyProtection="0"/>
    <xf numFmtId="0" fontId="12" fillId="63" borderId="61" applyNumberFormat="0" applyFont="0" applyAlignment="0" applyProtection="0"/>
    <xf numFmtId="0" fontId="12" fillId="63" borderId="56" applyNumberFormat="0" applyFont="0" applyAlignment="0" applyProtection="0"/>
    <xf numFmtId="164" fontId="14" fillId="5" borderId="64">
      <alignment horizontal="right" vertical="center"/>
    </xf>
    <xf numFmtId="170" fontId="12" fillId="0" borderId="59">
      <alignment vertical="center"/>
    </xf>
    <xf numFmtId="0" fontId="55" fillId="0" borderId="58" applyNumberFormat="0" applyFill="0" applyAlignment="0" applyProtection="0"/>
    <xf numFmtId="164" fontId="14" fillId="5" borderId="59">
      <alignment horizontal="right" vertical="center"/>
    </xf>
    <xf numFmtId="0" fontId="48" fillId="45" borderId="55" applyNumberFormat="0" applyAlignment="0" applyProtection="0"/>
    <xf numFmtId="0" fontId="12" fillId="0" borderId="59">
      <alignment vertical="center"/>
    </xf>
    <xf numFmtId="170" fontId="12" fillId="0" borderId="59">
      <alignment vertical="center"/>
    </xf>
    <xf numFmtId="0" fontId="12" fillId="0" borderId="59">
      <alignment vertical="center"/>
    </xf>
    <xf numFmtId="0" fontId="55" fillId="0" borderId="58" applyNumberFormat="0" applyFill="0" applyAlignment="0" applyProtection="0"/>
    <xf numFmtId="0" fontId="12" fillId="0" borderId="59">
      <alignment vertical="center"/>
    </xf>
    <xf numFmtId="170" fontId="14" fillId="5" borderId="59">
      <alignment horizontal="right" vertical="center"/>
    </xf>
    <xf numFmtId="0" fontId="12" fillId="0" borderId="59">
      <alignment vertical="center"/>
    </xf>
    <xf numFmtId="0" fontId="12" fillId="63" borderId="56" applyNumberFormat="0" applyFont="0" applyAlignment="0" applyProtection="0"/>
    <xf numFmtId="170" fontId="12" fillId="0" borderId="59">
      <alignment vertical="center"/>
    </xf>
    <xf numFmtId="0" fontId="55" fillId="0" borderId="58" applyNumberFormat="0" applyFill="0" applyAlignment="0" applyProtection="0"/>
    <xf numFmtId="170" fontId="12" fillId="0" borderId="59">
      <alignment vertical="center"/>
    </xf>
    <xf numFmtId="0" fontId="55" fillId="0" borderId="58" applyNumberFormat="0" applyFill="0" applyAlignment="0" applyProtection="0"/>
    <xf numFmtId="0" fontId="38" fillId="59" borderId="55" applyNumberFormat="0" applyAlignment="0" applyProtection="0"/>
    <xf numFmtId="170" fontId="12" fillId="0" borderId="59">
      <alignment vertical="center"/>
    </xf>
    <xf numFmtId="170" fontId="14" fillId="5" borderId="59">
      <alignment horizontal="right" vertical="center"/>
    </xf>
    <xf numFmtId="170" fontId="12" fillId="0" borderId="59">
      <alignment vertical="center"/>
    </xf>
    <xf numFmtId="170" fontId="14" fillId="5" borderId="59">
      <alignment horizontal="right" vertical="center"/>
    </xf>
    <xf numFmtId="170" fontId="12" fillId="0" borderId="59">
      <alignment vertical="center"/>
    </xf>
    <xf numFmtId="170" fontId="12" fillId="0" borderId="59">
      <alignment vertical="center"/>
    </xf>
    <xf numFmtId="170" fontId="12" fillId="0" borderId="59">
      <alignment vertical="center"/>
    </xf>
    <xf numFmtId="0" fontId="12" fillId="63" borderId="61" applyNumberFormat="0" applyFont="0" applyAlignment="0" applyProtection="0"/>
    <xf numFmtId="0" fontId="38" fillId="59" borderId="55" applyNumberFormat="0" applyAlignment="0" applyProtection="0"/>
    <xf numFmtId="164" fontId="14" fillId="5" borderId="59">
      <alignment horizontal="right" vertical="center"/>
    </xf>
    <xf numFmtId="0" fontId="48" fillId="45" borderId="55" applyNumberFormat="0" applyAlignment="0" applyProtection="0"/>
    <xf numFmtId="0" fontId="12" fillId="0" borderId="59">
      <alignment vertical="center"/>
    </xf>
    <xf numFmtId="0" fontId="55" fillId="0" borderId="58" applyNumberFormat="0" applyFill="0" applyAlignment="0" applyProtection="0"/>
    <xf numFmtId="0" fontId="55" fillId="0" borderId="58" applyNumberFormat="0" applyFill="0" applyAlignment="0" applyProtection="0"/>
    <xf numFmtId="0" fontId="53" fillId="59" borderId="57" applyNumberFormat="0" applyAlignment="0" applyProtection="0"/>
    <xf numFmtId="0" fontId="55" fillId="0" borderId="58" applyNumberFormat="0" applyFill="0" applyAlignment="0" applyProtection="0"/>
    <xf numFmtId="170" fontId="14" fillId="5" borderId="59">
      <alignment horizontal="right" vertical="center"/>
    </xf>
    <xf numFmtId="0" fontId="38" fillId="59" borderId="55" applyNumberFormat="0" applyAlignment="0" applyProtection="0"/>
    <xf numFmtId="0" fontId="53" fillId="59" borderId="57" applyNumberFormat="0" applyAlignment="0" applyProtection="0"/>
    <xf numFmtId="0" fontId="48" fillId="45" borderId="55" applyNumberFormat="0" applyAlignment="0" applyProtection="0"/>
    <xf numFmtId="170" fontId="12" fillId="0" borderId="59">
      <alignment vertical="center"/>
    </xf>
    <xf numFmtId="0" fontId="48" fillId="45" borderId="55" applyNumberFormat="0" applyAlignment="0" applyProtection="0"/>
    <xf numFmtId="170" fontId="14" fillId="5" borderId="59">
      <alignment horizontal="right" vertical="center"/>
    </xf>
    <xf numFmtId="0" fontId="12" fillId="0" borderId="59">
      <alignment vertical="center"/>
    </xf>
    <xf numFmtId="0" fontId="53" fillId="59" borderId="57" applyNumberFormat="0" applyAlignment="0" applyProtection="0"/>
    <xf numFmtId="0" fontId="38" fillId="59" borderId="55" applyNumberFormat="0" applyAlignment="0" applyProtection="0"/>
    <xf numFmtId="164" fontId="14" fillId="5" borderId="59">
      <alignment horizontal="right" vertical="center"/>
    </xf>
    <xf numFmtId="0" fontId="53" fillId="59" borderId="57" applyNumberFormat="0" applyAlignment="0" applyProtection="0"/>
    <xf numFmtId="0" fontId="12" fillId="63" borderId="56" applyNumberFormat="0" applyFont="0" applyAlignment="0" applyProtection="0"/>
    <xf numFmtId="170" fontId="12" fillId="0" borderId="59">
      <alignment vertical="center"/>
    </xf>
    <xf numFmtId="170" fontId="14" fillId="5" borderId="59">
      <alignment horizontal="right" vertical="center"/>
    </xf>
    <xf numFmtId="164" fontId="14" fillId="5" borderId="59">
      <alignment horizontal="right" vertical="center"/>
    </xf>
    <xf numFmtId="0" fontId="53" fillId="59" borderId="62" applyNumberFormat="0" applyAlignment="0" applyProtection="0"/>
    <xf numFmtId="0" fontId="53" fillId="59" borderId="57" applyNumberFormat="0" applyAlignment="0" applyProtection="0"/>
    <xf numFmtId="0" fontId="55" fillId="0" borderId="58" applyNumberFormat="0" applyFill="0" applyAlignment="0" applyProtection="0"/>
    <xf numFmtId="170" fontId="12" fillId="0" borderId="59">
      <alignment vertical="center"/>
    </xf>
    <xf numFmtId="0" fontId="12" fillId="63" borderId="61" applyNumberFormat="0" applyFont="0" applyAlignment="0" applyProtection="0"/>
    <xf numFmtId="164" fontId="14" fillId="5" borderId="59">
      <alignment horizontal="right" vertical="center"/>
    </xf>
    <xf numFmtId="0" fontId="55" fillId="0" borderId="58" applyNumberFormat="0" applyFill="0" applyAlignment="0" applyProtection="0"/>
    <xf numFmtId="0" fontId="53" fillId="59" borderId="57" applyNumberFormat="0" applyAlignment="0" applyProtection="0"/>
    <xf numFmtId="0" fontId="12" fillId="0" borderId="59">
      <alignment vertical="center"/>
    </xf>
    <xf numFmtId="164" fontId="14" fillId="5" borderId="59">
      <alignment horizontal="right" vertical="center"/>
    </xf>
    <xf numFmtId="0" fontId="48" fillId="45" borderId="55" applyNumberFormat="0" applyAlignment="0" applyProtection="0"/>
    <xf numFmtId="164" fontId="14" fillId="5" borderId="59">
      <alignment horizontal="right" vertical="center"/>
    </xf>
    <xf numFmtId="164" fontId="14" fillId="5" borderId="59">
      <alignment horizontal="right" vertical="center"/>
    </xf>
    <xf numFmtId="0" fontId="12" fillId="63" borderId="56" applyNumberFormat="0" applyFont="0" applyAlignment="0" applyProtection="0"/>
    <xf numFmtId="0" fontId="55" fillId="0" borderId="63" applyNumberFormat="0" applyFill="0" applyAlignment="0" applyProtection="0"/>
    <xf numFmtId="0" fontId="12" fillId="63" borderId="56" applyNumberFormat="0" applyFont="0" applyAlignment="0" applyProtection="0"/>
    <xf numFmtId="0" fontId="55" fillId="0" borderId="58" applyNumberFormat="0" applyFill="0" applyAlignment="0" applyProtection="0"/>
    <xf numFmtId="0" fontId="48" fillId="45" borderId="55" applyNumberFormat="0" applyAlignment="0" applyProtection="0"/>
    <xf numFmtId="170" fontId="14" fillId="5" borderId="59">
      <alignment horizontal="right" vertical="center"/>
    </xf>
    <xf numFmtId="0" fontId="53" fillId="59" borderId="57" applyNumberFormat="0" applyAlignment="0" applyProtection="0"/>
    <xf numFmtId="0" fontId="12" fillId="0" borderId="59">
      <alignment vertical="center"/>
    </xf>
    <xf numFmtId="170" fontId="14" fillId="5" borderId="59">
      <alignment horizontal="right" vertical="center"/>
    </xf>
    <xf numFmtId="170" fontId="12" fillId="0" borderId="59">
      <alignment vertical="center"/>
    </xf>
    <xf numFmtId="0" fontId="12" fillId="63" borderId="56" applyNumberFormat="0" applyFont="0" applyAlignment="0" applyProtection="0"/>
    <xf numFmtId="0" fontId="38" fillId="59" borderId="55" applyNumberFormat="0" applyAlignment="0" applyProtection="0"/>
    <xf numFmtId="0" fontId="12" fillId="63" borderId="56" applyNumberFormat="0" applyFont="0" applyAlignment="0" applyProtection="0"/>
    <xf numFmtId="0" fontId="12" fillId="0" borderId="59">
      <alignment vertical="center"/>
    </xf>
    <xf numFmtId="170" fontId="12" fillId="0" borderId="59">
      <alignment vertical="center"/>
    </xf>
    <xf numFmtId="164" fontId="14" fillId="5" borderId="64">
      <alignment horizontal="right" vertical="center"/>
    </xf>
    <xf numFmtId="0" fontId="55" fillId="0" borderId="58" applyNumberFormat="0" applyFill="0" applyAlignment="0" applyProtection="0"/>
    <xf numFmtId="0" fontId="12" fillId="0" borderId="59">
      <alignment vertical="center"/>
    </xf>
    <xf numFmtId="164" fontId="14" fillId="5" borderId="59">
      <alignment horizontal="right" vertical="center"/>
    </xf>
    <xf numFmtId="0" fontId="12" fillId="0" borderId="59">
      <alignment vertical="center"/>
    </xf>
    <xf numFmtId="0" fontId="12" fillId="0" borderId="59">
      <alignment vertical="center"/>
    </xf>
    <xf numFmtId="164" fontId="14" fillId="5" borderId="59">
      <alignment horizontal="right" vertical="center"/>
    </xf>
    <xf numFmtId="0" fontId="48" fillId="45" borderId="55" applyNumberFormat="0" applyAlignment="0" applyProtection="0"/>
    <xf numFmtId="0" fontId="38" fillId="59" borderId="55" applyNumberFormat="0" applyAlignment="0" applyProtection="0"/>
    <xf numFmtId="0" fontId="53" fillId="59" borderId="57" applyNumberFormat="0" applyAlignment="0" applyProtection="0"/>
    <xf numFmtId="0" fontId="48" fillId="45" borderId="55" applyNumberFormat="0" applyAlignment="0" applyProtection="0"/>
    <xf numFmtId="0" fontId="48" fillId="45" borderId="55" applyNumberFormat="0" applyAlignment="0" applyProtection="0"/>
    <xf numFmtId="170" fontId="12" fillId="0" borderId="59">
      <alignment vertical="center"/>
    </xf>
    <xf numFmtId="0" fontId="12" fillId="0" borderId="59">
      <alignment vertical="center"/>
    </xf>
    <xf numFmtId="0" fontId="53" fillId="59" borderId="57" applyNumberFormat="0" applyAlignment="0" applyProtection="0"/>
    <xf numFmtId="170" fontId="14" fillId="5" borderId="59">
      <alignment horizontal="right" vertical="center"/>
    </xf>
    <xf numFmtId="0" fontId="55" fillId="0" borderId="63" applyNumberFormat="0" applyFill="0" applyAlignment="0" applyProtection="0"/>
    <xf numFmtId="0" fontId="38" fillId="59" borderId="55" applyNumberFormat="0" applyAlignment="0" applyProtection="0"/>
    <xf numFmtId="0" fontId="12" fillId="63" borderId="61" applyNumberFormat="0" applyFont="0" applyAlignment="0" applyProtection="0"/>
    <xf numFmtId="164" fontId="14" fillId="5" borderId="59">
      <alignment horizontal="right" vertical="center"/>
    </xf>
    <xf numFmtId="170" fontId="14" fillId="5" borderId="59">
      <alignment horizontal="right" vertical="center"/>
    </xf>
    <xf numFmtId="170" fontId="14" fillId="5" borderId="64">
      <alignment horizontal="right" vertical="center"/>
    </xf>
    <xf numFmtId="170" fontId="12" fillId="0" borderId="59">
      <alignment vertical="center"/>
    </xf>
    <xf numFmtId="0" fontId="48" fillId="45" borderId="55" applyNumberFormat="0" applyAlignment="0" applyProtection="0"/>
    <xf numFmtId="0" fontId="48" fillId="45" borderId="55" applyNumberFormat="0" applyAlignment="0" applyProtection="0"/>
    <xf numFmtId="164" fontId="14" fillId="5" borderId="59">
      <alignment horizontal="right" vertical="center"/>
    </xf>
    <xf numFmtId="0" fontId="38" fillId="59" borderId="55" applyNumberFormat="0" applyAlignment="0" applyProtection="0"/>
    <xf numFmtId="170" fontId="12" fillId="0" borderId="59">
      <alignment vertical="center"/>
    </xf>
    <xf numFmtId="164" fontId="14" fillId="5" borderId="59">
      <alignment horizontal="right" vertical="center"/>
    </xf>
    <xf numFmtId="0" fontId="38" fillId="59" borderId="55" applyNumberFormat="0" applyAlignment="0" applyProtection="0"/>
    <xf numFmtId="0" fontId="12" fillId="63" borderId="56" applyNumberFormat="0" applyFont="0" applyAlignment="0" applyProtection="0"/>
    <xf numFmtId="0" fontId="48" fillId="45" borderId="55" applyNumberFormat="0" applyAlignment="0" applyProtection="0"/>
    <xf numFmtId="0" fontId="12" fillId="0" borderId="59">
      <alignment vertical="center"/>
    </xf>
    <xf numFmtId="0" fontId="12" fillId="63" borderId="56" applyNumberFormat="0" applyFont="0" applyAlignment="0" applyProtection="0"/>
    <xf numFmtId="164" fontId="14" fillId="5" borderId="59">
      <alignment horizontal="right" vertical="center"/>
    </xf>
    <xf numFmtId="164" fontId="14" fillId="5" borderId="59">
      <alignment horizontal="right" vertical="center"/>
    </xf>
    <xf numFmtId="0" fontId="48" fillId="45" borderId="55" applyNumberFormat="0" applyAlignment="0" applyProtection="0"/>
    <xf numFmtId="0" fontId="12" fillId="63" borderId="56" applyNumberFormat="0" applyFont="0" applyAlignment="0" applyProtection="0"/>
    <xf numFmtId="170" fontId="12" fillId="0" borderId="64">
      <alignment vertical="center"/>
    </xf>
    <xf numFmtId="0" fontId="55" fillId="0" borderId="58" applyNumberFormat="0" applyFill="0" applyAlignment="0" applyProtection="0"/>
    <xf numFmtId="164" fontId="14" fillId="5" borderId="59">
      <alignment horizontal="right" vertical="center"/>
    </xf>
    <xf numFmtId="164" fontId="14" fillId="5" borderId="59">
      <alignment horizontal="right" vertical="center"/>
    </xf>
    <xf numFmtId="0" fontId="55" fillId="0" borderId="58" applyNumberFormat="0" applyFill="0" applyAlignment="0" applyProtection="0"/>
    <xf numFmtId="0" fontId="12" fillId="0" borderId="59">
      <alignment vertical="center"/>
    </xf>
    <xf numFmtId="0" fontId="55" fillId="0" borderId="58" applyNumberFormat="0" applyFill="0" applyAlignment="0" applyProtection="0"/>
    <xf numFmtId="0" fontId="53" fillId="59" borderId="57" applyNumberFormat="0" applyAlignment="0" applyProtection="0"/>
    <xf numFmtId="0" fontId="12" fillId="63" borderId="56" applyNumberFormat="0" applyFont="0" applyAlignment="0" applyProtection="0"/>
    <xf numFmtId="0" fontId="48" fillId="45" borderId="55" applyNumberFormat="0" applyAlignment="0" applyProtection="0"/>
    <xf numFmtId="0" fontId="12" fillId="63" borderId="56" applyNumberFormat="0" applyFont="0" applyAlignment="0" applyProtection="0"/>
    <xf numFmtId="0" fontId="55" fillId="0" borderId="58" applyNumberFormat="0" applyFill="0" applyAlignment="0" applyProtection="0"/>
    <xf numFmtId="0" fontId="12" fillId="63" borderId="56" applyNumberFormat="0" applyFont="0" applyAlignment="0" applyProtection="0"/>
    <xf numFmtId="0" fontId="12" fillId="0" borderId="59">
      <alignment vertical="center"/>
    </xf>
    <xf numFmtId="170" fontId="12" fillId="0" borderId="59">
      <alignment vertical="center"/>
    </xf>
    <xf numFmtId="0" fontId="48" fillId="45" borderId="55" applyNumberFormat="0" applyAlignment="0" applyProtection="0"/>
    <xf numFmtId="0" fontId="38" fillId="59" borderId="55" applyNumberFormat="0" applyAlignment="0" applyProtection="0"/>
    <xf numFmtId="0" fontId="12" fillId="0" borderId="59">
      <alignment vertical="center"/>
    </xf>
    <xf numFmtId="0" fontId="38" fillId="59" borderId="55" applyNumberFormat="0" applyAlignment="0" applyProtection="0"/>
    <xf numFmtId="0" fontId="12" fillId="0" borderId="59">
      <alignment vertical="center"/>
    </xf>
    <xf numFmtId="0" fontId="12" fillId="0" borderId="59">
      <alignment vertical="center"/>
    </xf>
    <xf numFmtId="170" fontId="14" fillId="5" borderId="59">
      <alignment horizontal="right" vertical="center"/>
    </xf>
    <xf numFmtId="164" fontId="14" fillId="5" borderId="59">
      <alignment horizontal="right" vertical="center"/>
    </xf>
    <xf numFmtId="164" fontId="14" fillId="5" borderId="64">
      <alignment horizontal="right" vertical="center"/>
    </xf>
    <xf numFmtId="0" fontId="53" fillId="59" borderId="57" applyNumberFormat="0" applyAlignment="0" applyProtection="0"/>
    <xf numFmtId="0" fontId="38" fillId="59" borderId="60" applyNumberFormat="0" applyAlignment="0" applyProtection="0"/>
    <xf numFmtId="0" fontId="53" fillId="59" borderId="57" applyNumberFormat="0" applyAlignment="0" applyProtection="0"/>
    <xf numFmtId="170" fontId="12" fillId="0" borderId="59">
      <alignment vertical="center"/>
    </xf>
    <xf numFmtId="164" fontId="14" fillId="5" borderId="59">
      <alignment horizontal="right" vertical="center"/>
    </xf>
    <xf numFmtId="0" fontId="48" fillId="45" borderId="55" applyNumberFormat="0" applyAlignment="0" applyProtection="0"/>
    <xf numFmtId="170" fontId="14" fillId="5" borderId="59">
      <alignment horizontal="right" vertical="center"/>
    </xf>
    <xf numFmtId="0" fontId="48" fillId="45" borderId="55" applyNumberFormat="0" applyAlignment="0" applyProtection="0"/>
    <xf numFmtId="170" fontId="12" fillId="0" borderId="59">
      <alignment vertical="center"/>
    </xf>
    <xf numFmtId="0" fontId="48" fillId="45" borderId="55" applyNumberFormat="0" applyAlignment="0" applyProtection="0"/>
    <xf numFmtId="0" fontId="55" fillId="0" borderId="58" applyNumberFormat="0" applyFill="0" applyAlignment="0" applyProtection="0"/>
    <xf numFmtId="0" fontId="53" fillId="59" borderId="57" applyNumberFormat="0" applyAlignment="0" applyProtection="0"/>
    <xf numFmtId="164" fontId="14" fillId="5" borderId="59">
      <alignment horizontal="right" vertical="center"/>
    </xf>
    <xf numFmtId="170" fontId="12" fillId="0" borderId="59">
      <alignment vertical="center"/>
    </xf>
    <xf numFmtId="170" fontId="14" fillId="5" borderId="59">
      <alignment horizontal="right" vertical="center"/>
    </xf>
    <xf numFmtId="0" fontId="38" fillId="59" borderId="60" applyNumberFormat="0" applyAlignment="0" applyProtection="0"/>
    <xf numFmtId="0" fontId="53" fillId="59" borderId="57" applyNumberFormat="0" applyAlignment="0" applyProtection="0"/>
    <xf numFmtId="0" fontId="12" fillId="0" borderId="59">
      <alignment vertical="center"/>
    </xf>
    <xf numFmtId="164" fontId="14" fillId="5" borderId="59">
      <alignment horizontal="right" vertical="center"/>
    </xf>
    <xf numFmtId="164" fontId="14" fillId="5" borderId="59">
      <alignment horizontal="right" vertical="center"/>
    </xf>
    <xf numFmtId="0" fontId="55" fillId="0" borderId="58" applyNumberFormat="0" applyFill="0" applyAlignment="0" applyProtection="0"/>
    <xf numFmtId="0" fontId="12" fillId="63" borderId="56" applyNumberFormat="0" applyFont="0" applyAlignment="0" applyProtection="0"/>
    <xf numFmtId="170" fontId="12" fillId="0" borderId="59">
      <alignment vertical="center"/>
    </xf>
    <xf numFmtId="164" fontId="14" fillId="5" borderId="59">
      <alignment horizontal="right" vertical="center"/>
    </xf>
    <xf numFmtId="0" fontId="12" fillId="0" borderId="64">
      <alignment vertical="center"/>
    </xf>
    <xf numFmtId="0" fontId="53" fillId="59" borderId="57" applyNumberFormat="0" applyAlignment="0" applyProtection="0"/>
    <xf numFmtId="0" fontId="38" fillId="59" borderId="55" applyNumberFormat="0" applyAlignment="0" applyProtection="0"/>
    <xf numFmtId="0" fontId="48" fillId="45" borderId="55" applyNumberFormat="0" applyAlignment="0" applyProtection="0"/>
    <xf numFmtId="0" fontId="55" fillId="0" borderId="58" applyNumberFormat="0" applyFill="0" applyAlignment="0" applyProtection="0"/>
    <xf numFmtId="0" fontId="12" fillId="0" borderId="59">
      <alignment vertical="center"/>
    </xf>
    <xf numFmtId="0" fontId="38" fillId="59" borderId="55" applyNumberFormat="0" applyAlignment="0" applyProtection="0"/>
    <xf numFmtId="0" fontId="55" fillId="0" borderId="58" applyNumberFormat="0" applyFill="0" applyAlignment="0" applyProtection="0"/>
    <xf numFmtId="0" fontId="48" fillId="45" borderId="55" applyNumberFormat="0" applyAlignment="0" applyProtection="0"/>
    <xf numFmtId="0" fontId="38" fillId="59" borderId="60" applyNumberFormat="0" applyAlignment="0" applyProtection="0"/>
    <xf numFmtId="0" fontId="12" fillId="63" borderId="56" applyNumberFormat="0" applyFont="0" applyAlignment="0" applyProtection="0"/>
    <xf numFmtId="0" fontId="48" fillId="45" borderId="55" applyNumberFormat="0" applyAlignment="0" applyProtection="0"/>
    <xf numFmtId="164" fontId="14" fillId="5" borderId="59">
      <alignment horizontal="right" vertical="center"/>
    </xf>
    <xf numFmtId="170" fontId="14" fillId="5" borderId="59">
      <alignment horizontal="right" vertical="center"/>
    </xf>
    <xf numFmtId="164" fontId="14" fillId="5" borderId="59">
      <alignment horizontal="right" vertical="center"/>
    </xf>
    <xf numFmtId="0" fontId="12" fillId="63" borderId="56" applyNumberFormat="0" applyFont="0" applyAlignment="0" applyProtection="0"/>
    <xf numFmtId="170" fontId="12" fillId="0" borderId="59">
      <alignment vertical="center"/>
    </xf>
    <xf numFmtId="0" fontId="55" fillId="0" borderId="58" applyNumberFormat="0" applyFill="0" applyAlignment="0" applyProtection="0"/>
    <xf numFmtId="170" fontId="14" fillId="5" borderId="59">
      <alignment horizontal="right" vertical="center"/>
    </xf>
    <xf numFmtId="0" fontId="38" fillId="59" borderId="55" applyNumberFormat="0" applyAlignment="0" applyProtection="0"/>
    <xf numFmtId="170" fontId="12" fillId="0" borderId="59">
      <alignment vertical="center"/>
    </xf>
    <xf numFmtId="0" fontId="48" fillId="45" borderId="55" applyNumberFormat="0" applyAlignment="0" applyProtection="0"/>
    <xf numFmtId="0" fontId="55" fillId="0" borderId="58" applyNumberFormat="0" applyFill="0" applyAlignment="0" applyProtection="0"/>
    <xf numFmtId="170" fontId="12" fillId="0" borderId="59">
      <alignment vertical="center"/>
    </xf>
    <xf numFmtId="0" fontId="12" fillId="0" borderId="59">
      <alignment vertical="center"/>
    </xf>
    <xf numFmtId="0" fontId="38" fillId="59" borderId="55" applyNumberFormat="0" applyAlignment="0" applyProtection="0"/>
    <xf numFmtId="170" fontId="14" fillId="5" borderId="59">
      <alignment horizontal="right" vertical="center"/>
    </xf>
    <xf numFmtId="0" fontId="55" fillId="0" borderId="58" applyNumberFormat="0" applyFill="0" applyAlignment="0" applyProtection="0"/>
    <xf numFmtId="0" fontId="53" fillId="59" borderId="57" applyNumberFormat="0" applyAlignment="0" applyProtection="0"/>
    <xf numFmtId="164" fontId="14" fillId="5" borderId="59">
      <alignment horizontal="right" vertical="center"/>
    </xf>
    <xf numFmtId="164" fontId="14" fillId="5" borderId="64">
      <alignment horizontal="right" vertical="center"/>
    </xf>
    <xf numFmtId="170" fontId="14" fillId="5" borderId="59">
      <alignment horizontal="right" vertical="center"/>
    </xf>
    <xf numFmtId="0" fontId="53" fillId="59" borderId="57" applyNumberFormat="0" applyAlignment="0" applyProtection="0"/>
    <xf numFmtId="0" fontId="12" fillId="0" borderId="59">
      <alignment vertical="center"/>
    </xf>
    <xf numFmtId="0" fontId="55" fillId="0" borderId="58" applyNumberFormat="0" applyFill="0" applyAlignment="0" applyProtection="0"/>
    <xf numFmtId="0" fontId="38" fillId="59" borderId="55" applyNumberFormat="0" applyAlignment="0" applyProtection="0"/>
    <xf numFmtId="170" fontId="14" fillId="5" borderId="59">
      <alignment horizontal="right" vertical="center"/>
    </xf>
    <xf numFmtId="0" fontId="12" fillId="63" borderId="56" applyNumberFormat="0" applyFont="0" applyAlignment="0" applyProtection="0"/>
    <xf numFmtId="164" fontId="14" fillId="5" borderId="59">
      <alignment horizontal="right" vertical="center"/>
    </xf>
    <xf numFmtId="0" fontId="53" fillId="59" borderId="57" applyNumberFormat="0" applyAlignment="0" applyProtection="0"/>
    <xf numFmtId="164" fontId="14" fillId="5" borderId="59">
      <alignment horizontal="right" vertical="center"/>
    </xf>
    <xf numFmtId="170" fontId="12" fillId="0" borderId="59">
      <alignment vertical="center"/>
    </xf>
    <xf numFmtId="164" fontId="14" fillId="5" borderId="64">
      <alignment horizontal="right" vertical="center"/>
    </xf>
    <xf numFmtId="170" fontId="14" fillId="5" borderId="59">
      <alignment horizontal="right" vertical="center"/>
    </xf>
    <xf numFmtId="0" fontId="12" fillId="0" borderId="59">
      <alignment vertical="center"/>
    </xf>
    <xf numFmtId="0" fontId="12" fillId="0" borderId="59">
      <alignment vertical="center"/>
    </xf>
    <xf numFmtId="164" fontId="14" fillId="5" borderId="59">
      <alignment horizontal="right" vertical="center"/>
    </xf>
    <xf numFmtId="0" fontId="12" fillId="63" borderId="56" applyNumberFormat="0" applyFont="0" applyAlignment="0" applyProtection="0"/>
    <xf numFmtId="0" fontId="38" fillId="59" borderId="55" applyNumberFormat="0" applyAlignment="0" applyProtection="0"/>
    <xf numFmtId="0" fontId="12" fillId="0" borderId="59">
      <alignment vertical="center"/>
    </xf>
    <xf numFmtId="170" fontId="12" fillId="0" borderId="59">
      <alignment vertical="center"/>
    </xf>
    <xf numFmtId="0" fontId="12" fillId="0" borderId="59">
      <alignment vertical="center"/>
    </xf>
    <xf numFmtId="164" fontId="14" fillId="5" borderId="59">
      <alignment horizontal="right" vertical="center"/>
    </xf>
    <xf numFmtId="0" fontId="48" fillId="45" borderId="55" applyNumberFormat="0" applyAlignment="0" applyProtection="0"/>
    <xf numFmtId="0" fontId="12" fillId="0" borderId="59">
      <alignment vertical="center"/>
    </xf>
    <xf numFmtId="0" fontId="55" fillId="0" borderId="58" applyNumberFormat="0" applyFill="0" applyAlignment="0" applyProtection="0"/>
    <xf numFmtId="170" fontId="14" fillId="5" borderId="59">
      <alignment horizontal="right" vertical="center"/>
    </xf>
    <xf numFmtId="170" fontId="14" fillId="5" borderId="59">
      <alignment horizontal="right" vertical="center"/>
    </xf>
    <xf numFmtId="0" fontId="38" fillId="59" borderId="55" applyNumberFormat="0" applyAlignment="0" applyProtection="0"/>
    <xf numFmtId="0" fontId="48" fillId="45" borderId="55" applyNumberFormat="0" applyAlignment="0" applyProtection="0"/>
    <xf numFmtId="0" fontId="55" fillId="0" borderId="58" applyNumberFormat="0" applyFill="0" applyAlignment="0" applyProtection="0"/>
    <xf numFmtId="0" fontId="38" fillId="59" borderId="55" applyNumberFormat="0" applyAlignment="0" applyProtection="0"/>
    <xf numFmtId="0" fontId="53" fillId="59" borderId="62" applyNumberFormat="0" applyAlignment="0" applyProtection="0"/>
    <xf numFmtId="0" fontId="48" fillId="45" borderId="55" applyNumberFormat="0" applyAlignment="0" applyProtection="0"/>
    <xf numFmtId="0" fontId="55" fillId="0" borderId="58" applyNumberFormat="0" applyFill="0" applyAlignment="0" applyProtection="0"/>
    <xf numFmtId="164" fontId="14" fillId="5" borderId="64">
      <alignment horizontal="right" vertical="center"/>
    </xf>
    <xf numFmtId="0" fontId="53" fillId="59" borderId="57" applyNumberFormat="0" applyAlignment="0" applyProtection="0"/>
    <xf numFmtId="170" fontId="12" fillId="0" borderId="59">
      <alignment vertical="center"/>
    </xf>
    <xf numFmtId="0" fontId="53" fillId="59" borderId="57" applyNumberFormat="0" applyAlignment="0" applyProtection="0"/>
    <xf numFmtId="0" fontId="38" fillId="59" borderId="55" applyNumberFormat="0" applyAlignment="0" applyProtection="0"/>
    <xf numFmtId="0" fontId="12" fillId="63" borderId="56" applyNumberFormat="0" applyFont="0" applyAlignment="0" applyProtection="0"/>
    <xf numFmtId="0" fontId="38" fillId="59" borderId="55" applyNumberFormat="0" applyAlignment="0" applyProtection="0"/>
    <xf numFmtId="164" fontId="14" fillId="5" borderId="59">
      <alignment horizontal="right" vertical="center"/>
    </xf>
    <xf numFmtId="0" fontId="38" fillId="59" borderId="55" applyNumberFormat="0" applyAlignment="0" applyProtection="0"/>
    <xf numFmtId="0" fontId="48" fillId="45" borderId="55" applyNumberFormat="0" applyAlignment="0" applyProtection="0"/>
    <xf numFmtId="0" fontId="53" fillId="59" borderId="57" applyNumberFormat="0" applyAlignment="0" applyProtection="0"/>
    <xf numFmtId="0" fontId="12" fillId="0" borderId="59">
      <alignment vertical="center"/>
    </xf>
    <xf numFmtId="170" fontId="14" fillId="5" borderId="59">
      <alignment horizontal="right" vertical="center"/>
    </xf>
    <xf numFmtId="0" fontId="55" fillId="0" borderId="58" applyNumberFormat="0" applyFill="0" applyAlignment="0" applyProtection="0"/>
    <xf numFmtId="170" fontId="14" fillId="5" borderId="59">
      <alignment horizontal="right" vertical="center"/>
    </xf>
    <xf numFmtId="0" fontId="38" fillId="59" borderId="55" applyNumberFormat="0" applyAlignment="0" applyProtection="0"/>
    <xf numFmtId="0" fontId="48" fillId="45" borderId="55" applyNumberFormat="0" applyAlignment="0" applyProtection="0"/>
    <xf numFmtId="0" fontId="12" fillId="63" borderId="56" applyNumberFormat="0" applyFont="0" applyAlignment="0" applyProtection="0"/>
    <xf numFmtId="0" fontId="12" fillId="0" borderId="59">
      <alignment vertical="center"/>
    </xf>
    <xf numFmtId="170" fontId="12" fillId="0" borderId="59">
      <alignment vertical="center"/>
    </xf>
    <xf numFmtId="170" fontId="14" fillId="5" borderId="59">
      <alignment horizontal="right" vertical="center"/>
    </xf>
    <xf numFmtId="0" fontId="53" fillId="59" borderId="57" applyNumberFormat="0" applyAlignment="0" applyProtection="0"/>
    <xf numFmtId="0" fontId="53" fillId="59" borderId="57" applyNumberFormat="0" applyAlignment="0" applyProtection="0"/>
    <xf numFmtId="164" fontId="14" fillId="5" borderId="59">
      <alignment horizontal="right" vertical="center"/>
    </xf>
    <xf numFmtId="0" fontId="12" fillId="63" borderId="56" applyNumberFormat="0" applyFont="0" applyAlignment="0" applyProtection="0"/>
    <xf numFmtId="164" fontId="14" fillId="5" borderId="59">
      <alignment horizontal="right" vertical="center"/>
    </xf>
    <xf numFmtId="0" fontId="38" fillId="59" borderId="60" applyNumberFormat="0" applyAlignment="0" applyProtection="0"/>
    <xf numFmtId="0" fontId="48" fillId="45" borderId="55" applyNumberFormat="0" applyAlignment="0" applyProtection="0"/>
    <xf numFmtId="164" fontId="14" fillId="5" borderId="59">
      <alignment horizontal="right" vertical="center"/>
    </xf>
    <xf numFmtId="0" fontId="12" fillId="0" borderId="59">
      <alignment vertical="center"/>
    </xf>
    <xf numFmtId="0" fontId="38" fillId="59" borderId="55" applyNumberFormat="0" applyAlignment="0" applyProtection="0"/>
    <xf numFmtId="164" fontId="14" fillId="5" borderId="59">
      <alignment horizontal="right" vertical="center"/>
    </xf>
    <xf numFmtId="164" fontId="14" fillId="5" borderId="59">
      <alignment horizontal="right" vertical="center"/>
    </xf>
    <xf numFmtId="164" fontId="14" fillId="5" borderId="64">
      <alignment horizontal="right" vertical="center"/>
    </xf>
    <xf numFmtId="170" fontId="14" fillId="5" borderId="59">
      <alignment horizontal="right" vertical="center"/>
    </xf>
    <xf numFmtId="0" fontId="12" fillId="0" borderId="59">
      <alignment vertical="center"/>
    </xf>
    <xf numFmtId="164" fontId="14" fillId="5" borderId="59">
      <alignment horizontal="right" vertical="center"/>
    </xf>
    <xf numFmtId="0" fontId="53" fillId="59" borderId="62" applyNumberFormat="0" applyAlignment="0" applyProtection="0"/>
    <xf numFmtId="0" fontId="12" fillId="0" borderId="64">
      <alignment vertical="center"/>
    </xf>
    <xf numFmtId="170" fontId="14" fillId="5" borderId="59">
      <alignment horizontal="right" vertical="center"/>
    </xf>
    <xf numFmtId="170" fontId="12" fillId="0" borderId="59">
      <alignment vertical="center"/>
    </xf>
    <xf numFmtId="0" fontId="12" fillId="63" borderId="56" applyNumberFormat="0" applyFont="0" applyAlignment="0" applyProtection="0"/>
    <xf numFmtId="0" fontId="12" fillId="0" borderId="59">
      <alignment vertical="center"/>
    </xf>
    <xf numFmtId="164" fontId="14" fillId="5" borderId="59">
      <alignment horizontal="right" vertical="center"/>
    </xf>
    <xf numFmtId="0" fontId="38" fillId="59" borderId="55" applyNumberFormat="0" applyAlignment="0" applyProtection="0"/>
    <xf numFmtId="0" fontId="12" fillId="0" borderId="59">
      <alignment vertical="center"/>
    </xf>
    <xf numFmtId="164" fontId="14" fillId="5" borderId="64">
      <alignment horizontal="right" vertical="center"/>
    </xf>
    <xf numFmtId="0" fontId="55" fillId="0" borderId="58" applyNumberFormat="0" applyFill="0" applyAlignment="0" applyProtection="0"/>
    <xf numFmtId="0" fontId="55" fillId="0" borderId="58" applyNumberFormat="0" applyFill="0" applyAlignment="0" applyProtection="0"/>
    <xf numFmtId="0" fontId="48" fillId="45" borderId="55" applyNumberFormat="0" applyAlignment="0" applyProtection="0"/>
    <xf numFmtId="0" fontId="12" fillId="63" borderId="56" applyNumberFormat="0" applyFont="0" applyAlignment="0" applyProtection="0"/>
    <xf numFmtId="0" fontId="12" fillId="0" borderId="59">
      <alignment vertical="center"/>
    </xf>
    <xf numFmtId="0" fontId="12" fillId="0" borderId="59">
      <alignment vertical="center"/>
    </xf>
    <xf numFmtId="0" fontId="53" fillId="59" borderId="57" applyNumberFormat="0" applyAlignment="0" applyProtection="0"/>
    <xf numFmtId="0" fontId="53" fillId="59" borderId="57" applyNumberFormat="0" applyAlignment="0" applyProtection="0"/>
    <xf numFmtId="0" fontId="53" fillId="59" borderId="57" applyNumberFormat="0" applyAlignment="0" applyProtection="0"/>
    <xf numFmtId="0" fontId="12" fillId="0" borderId="59">
      <alignment vertical="center"/>
    </xf>
    <xf numFmtId="170" fontId="12" fillId="0" borderId="64">
      <alignment vertical="center"/>
    </xf>
    <xf numFmtId="0" fontId="55" fillId="0" borderId="58" applyNumberFormat="0" applyFill="0" applyAlignment="0" applyProtection="0"/>
    <xf numFmtId="0" fontId="48" fillId="45" borderId="55" applyNumberFormat="0" applyAlignment="0" applyProtection="0"/>
    <xf numFmtId="0" fontId="48" fillId="45" borderId="55" applyNumberFormat="0" applyAlignment="0" applyProtection="0"/>
    <xf numFmtId="0" fontId="53" fillId="59" borderId="57" applyNumberFormat="0" applyAlignment="0" applyProtection="0"/>
    <xf numFmtId="0" fontId="38" fillId="59" borderId="55" applyNumberFormat="0" applyAlignment="0" applyProtection="0"/>
    <xf numFmtId="0" fontId="48" fillId="45" borderId="55" applyNumberFormat="0" applyAlignment="0" applyProtection="0"/>
    <xf numFmtId="0" fontId="48" fillId="45" borderId="55" applyNumberFormat="0" applyAlignment="0" applyProtection="0"/>
    <xf numFmtId="164" fontId="14" fillId="5" borderId="59">
      <alignment horizontal="right" vertical="center"/>
    </xf>
    <xf numFmtId="170" fontId="14" fillId="5" borderId="59">
      <alignment horizontal="right" vertical="center"/>
    </xf>
    <xf numFmtId="0" fontId="38" fillId="59" borderId="55" applyNumberFormat="0" applyAlignment="0" applyProtection="0"/>
    <xf numFmtId="0" fontId="55" fillId="0" borderId="58" applyNumberFormat="0" applyFill="0" applyAlignment="0" applyProtection="0"/>
    <xf numFmtId="170" fontId="14" fillId="5" borderId="59">
      <alignment horizontal="right" vertical="center"/>
    </xf>
    <xf numFmtId="0" fontId="12" fillId="63" borderId="56" applyNumberFormat="0" applyFont="0" applyAlignment="0" applyProtection="0"/>
    <xf numFmtId="0" fontId="38" fillId="59" borderId="55" applyNumberFormat="0" applyAlignment="0" applyProtection="0"/>
    <xf numFmtId="164" fontId="14" fillId="5" borderId="59">
      <alignment horizontal="right" vertical="center"/>
    </xf>
    <xf numFmtId="0" fontId="55" fillId="0" borderId="58" applyNumberFormat="0" applyFill="0" applyAlignment="0" applyProtection="0"/>
    <xf numFmtId="164" fontId="14" fillId="5" borderId="59">
      <alignment horizontal="right" vertical="center"/>
    </xf>
    <xf numFmtId="0" fontId="12" fillId="0" borderId="59">
      <alignment vertical="center"/>
    </xf>
    <xf numFmtId="0" fontId="12" fillId="0" borderId="59">
      <alignment vertical="center"/>
    </xf>
    <xf numFmtId="164" fontId="14" fillId="5" borderId="64">
      <alignment horizontal="right" vertical="center"/>
    </xf>
    <xf numFmtId="0" fontId="12" fillId="0" borderId="59">
      <alignment vertical="center"/>
    </xf>
    <xf numFmtId="0" fontId="38" fillId="59" borderId="55" applyNumberFormat="0" applyAlignment="0" applyProtection="0"/>
    <xf numFmtId="0" fontId="12" fillId="0" borderId="59">
      <alignment vertical="center"/>
    </xf>
    <xf numFmtId="0" fontId="53" fillId="59" borderId="57" applyNumberFormat="0" applyAlignment="0" applyProtection="0"/>
    <xf numFmtId="164" fontId="14" fillId="5" borderId="59">
      <alignment horizontal="right" vertical="center"/>
    </xf>
    <xf numFmtId="0" fontId="48" fillId="45" borderId="55" applyNumberFormat="0" applyAlignment="0" applyProtection="0"/>
    <xf numFmtId="0" fontId="55" fillId="0" borderId="58" applyNumberFormat="0" applyFill="0" applyAlignment="0" applyProtection="0"/>
    <xf numFmtId="0" fontId="48" fillId="45" borderId="55" applyNumberFormat="0" applyAlignment="0" applyProtection="0"/>
    <xf numFmtId="170" fontId="12" fillId="0" borderId="59">
      <alignment vertical="center"/>
    </xf>
    <xf numFmtId="0" fontId="55" fillId="0" borderId="58" applyNumberFormat="0" applyFill="0" applyAlignment="0" applyProtection="0"/>
    <xf numFmtId="0" fontId="48" fillId="45" borderId="55" applyNumberFormat="0" applyAlignment="0" applyProtection="0"/>
    <xf numFmtId="0" fontId="12" fillId="0" borderId="59">
      <alignment vertical="center"/>
    </xf>
    <xf numFmtId="0" fontId="12" fillId="63" borderId="56" applyNumberFormat="0" applyFont="0" applyAlignment="0" applyProtection="0"/>
    <xf numFmtId="170" fontId="12" fillId="0" borderId="64">
      <alignment vertical="center"/>
    </xf>
    <xf numFmtId="0" fontId="55" fillId="0" borderId="58" applyNumberFormat="0" applyFill="0" applyAlignment="0" applyProtection="0"/>
    <xf numFmtId="0" fontId="55" fillId="0" borderId="58" applyNumberFormat="0" applyFill="0" applyAlignment="0" applyProtection="0"/>
    <xf numFmtId="170" fontId="14" fillId="5" borderId="59">
      <alignment horizontal="right" vertical="center"/>
    </xf>
    <xf numFmtId="0" fontId="12" fillId="63" borderId="56" applyNumberFormat="0" applyFont="0" applyAlignment="0" applyProtection="0"/>
    <xf numFmtId="0" fontId="12" fillId="0" borderId="59">
      <alignment vertical="center"/>
    </xf>
    <xf numFmtId="0" fontId="55" fillId="0" borderId="58" applyNumberFormat="0" applyFill="0" applyAlignment="0" applyProtection="0"/>
    <xf numFmtId="170" fontId="14" fillId="5" borderId="59">
      <alignment horizontal="right" vertical="center"/>
    </xf>
    <xf numFmtId="0" fontId="53" fillId="59" borderId="57" applyNumberFormat="0" applyAlignment="0" applyProtection="0"/>
    <xf numFmtId="0" fontId="12" fillId="0" borderId="59">
      <alignment vertical="center"/>
    </xf>
    <xf numFmtId="164" fontId="14" fillId="5" borderId="59">
      <alignment horizontal="right" vertical="center"/>
    </xf>
    <xf numFmtId="170" fontId="14" fillId="5" borderId="59">
      <alignment horizontal="right" vertical="center"/>
    </xf>
    <xf numFmtId="170" fontId="14" fillId="5" borderId="59">
      <alignment horizontal="right" vertical="center"/>
    </xf>
    <xf numFmtId="170" fontId="12" fillId="0" borderId="59">
      <alignment vertical="center"/>
    </xf>
    <xf numFmtId="0" fontId="12" fillId="0" borderId="59">
      <alignment vertical="center"/>
    </xf>
    <xf numFmtId="0" fontId="53" fillId="59" borderId="57" applyNumberFormat="0" applyAlignment="0" applyProtection="0"/>
    <xf numFmtId="0" fontId="12" fillId="0" borderId="59">
      <alignment vertical="center"/>
    </xf>
    <xf numFmtId="0" fontId="12" fillId="63" borderId="56" applyNumberFormat="0" applyFont="0" applyAlignment="0" applyProtection="0"/>
    <xf numFmtId="0" fontId="55" fillId="0" borderId="58" applyNumberFormat="0" applyFill="0" applyAlignment="0" applyProtection="0"/>
    <xf numFmtId="0" fontId="12" fillId="0" borderId="59">
      <alignment vertical="center"/>
    </xf>
    <xf numFmtId="0" fontId="12" fillId="63" borderId="56" applyNumberFormat="0" applyFont="0" applyAlignment="0" applyProtection="0"/>
    <xf numFmtId="0" fontId="12" fillId="63" borderId="56" applyNumberFormat="0" applyFont="0" applyAlignment="0" applyProtection="0"/>
    <xf numFmtId="0" fontId="53" fillId="59" borderId="57" applyNumberFormat="0" applyAlignment="0" applyProtection="0"/>
    <xf numFmtId="164" fontId="14" fillId="5" borderId="59">
      <alignment horizontal="right" vertical="center"/>
    </xf>
    <xf numFmtId="164" fontId="14" fillId="5" borderId="59">
      <alignment horizontal="right" vertical="center"/>
    </xf>
    <xf numFmtId="0" fontId="38" fillId="59"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12" fillId="63" borderId="56" applyNumberFormat="0" applyFont="0" applyAlignment="0" applyProtection="0"/>
    <xf numFmtId="170" fontId="12" fillId="0" borderId="59">
      <alignment vertical="center"/>
    </xf>
    <xf numFmtId="0" fontId="53" fillId="59" borderId="62" applyNumberFormat="0" applyAlignment="0" applyProtection="0"/>
    <xf numFmtId="0" fontId="48" fillId="45" borderId="55" applyNumberFormat="0" applyAlignment="0" applyProtection="0"/>
    <xf numFmtId="0" fontId="12" fillId="0" borderId="59">
      <alignment vertical="center"/>
    </xf>
    <xf numFmtId="0" fontId="48" fillId="45" borderId="60" applyNumberFormat="0" applyAlignment="0" applyProtection="0"/>
    <xf numFmtId="164" fontId="14" fillId="5" borderId="59">
      <alignment horizontal="right" vertical="center"/>
    </xf>
    <xf numFmtId="0" fontId="12" fillId="0" borderId="59">
      <alignment vertical="center"/>
    </xf>
    <xf numFmtId="170" fontId="14" fillId="5" borderId="59">
      <alignment horizontal="right" vertical="center"/>
    </xf>
    <xf numFmtId="0" fontId="38" fillId="59" borderId="55" applyNumberFormat="0" applyAlignment="0" applyProtection="0"/>
    <xf numFmtId="164" fontId="14" fillId="5" borderId="59">
      <alignment horizontal="right" vertical="center"/>
    </xf>
    <xf numFmtId="0" fontId="53" fillId="59" borderId="57" applyNumberFormat="0" applyAlignment="0" applyProtection="0"/>
    <xf numFmtId="164" fontId="14" fillId="5" borderId="59">
      <alignment horizontal="right" vertical="center"/>
    </xf>
    <xf numFmtId="0" fontId="48" fillId="45" borderId="55" applyNumberFormat="0" applyAlignment="0" applyProtection="0"/>
    <xf numFmtId="0" fontId="48" fillId="45" borderId="55" applyNumberFormat="0" applyAlignment="0" applyProtection="0"/>
    <xf numFmtId="164" fontId="14" fillId="5" borderId="59">
      <alignment horizontal="right" vertical="center"/>
    </xf>
    <xf numFmtId="0" fontId="48" fillId="45" borderId="55" applyNumberFormat="0" applyAlignment="0" applyProtection="0"/>
    <xf numFmtId="164" fontId="14" fillId="5" borderId="59">
      <alignment horizontal="right" vertical="center"/>
    </xf>
    <xf numFmtId="0" fontId="12" fillId="63" borderId="56" applyNumberFormat="0" applyFont="0" applyAlignment="0" applyProtection="0"/>
    <xf numFmtId="0" fontId="55" fillId="0" borderId="58" applyNumberFormat="0" applyFill="0" applyAlignment="0" applyProtection="0"/>
    <xf numFmtId="0" fontId="48" fillId="45" borderId="55" applyNumberFormat="0" applyAlignment="0" applyProtection="0"/>
    <xf numFmtId="0" fontId="38" fillId="59" borderId="60" applyNumberFormat="0" applyAlignment="0" applyProtection="0"/>
    <xf numFmtId="0" fontId="12" fillId="63" borderId="56" applyNumberFormat="0" applyFont="0" applyAlignment="0" applyProtection="0"/>
    <xf numFmtId="164" fontId="14" fillId="5" borderId="59">
      <alignment horizontal="right" vertical="center"/>
    </xf>
    <xf numFmtId="164" fontId="14" fillId="5" borderId="59">
      <alignment horizontal="right" vertical="center"/>
    </xf>
    <xf numFmtId="0" fontId="48" fillId="45" borderId="55" applyNumberFormat="0" applyAlignment="0" applyProtection="0"/>
    <xf numFmtId="0" fontId="38" fillId="59" borderId="55" applyNumberFormat="0" applyAlignment="0" applyProtection="0"/>
    <xf numFmtId="0" fontId="12" fillId="0" borderId="59">
      <alignment vertical="center"/>
    </xf>
    <xf numFmtId="170" fontId="12" fillId="0" borderId="59">
      <alignment vertical="center"/>
    </xf>
    <xf numFmtId="0" fontId="38" fillId="59" borderId="55" applyNumberFormat="0" applyAlignment="0" applyProtection="0"/>
    <xf numFmtId="170" fontId="14" fillId="5" borderId="59">
      <alignment horizontal="right" vertical="center"/>
    </xf>
    <xf numFmtId="0" fontId="53" fillId="59" borderId="57" applyNumberFormat="0" applyAlignment="0" applyProtection="0"/>
    <xf numFmtId="0" fontId="53" fillId="59" borderId="57" applyNumberFormat="0" applyAlignment="0" applyProtection="0"/>
    <xf numFmtId="170" fontId="12" fillId="0" borderId="59">
      <alignment vertical="center"/>
    </xf>
    <xf numFmtId="164" fontId="14" fillId="5" borderId="59">
      <alignment horizontal="right" vertical="center"/>
    </xf>
    <xf numFmtId="164" fontId="14" fillId="5" borderId="59">
      <alignment horizontal="right" vertical="center"/>
    </xf>
    <xf numFmtId="164" fontId="14" fillId="5" borderId="59">
      <alignment horizontal="right" vertical="center"/>
    </xf>
    <xf numFmtId="0" fontId="55" fillId="0" borderId="58" applyNumberFormat="0" applyFill="0" applyAlignment="0" applyProtection="0"/>
    <xf numFmtId="0" fontId="53" fillId="59" borderId="57" applyNumberFormat="0" applyAlignment="0" applyProtection="0"/>
    <xf numFmtId="0" fontId="48" fillId="45" borderId="55" applyNumberFormat="0" applyAlignment="0" applyProtection="0"/>
    <xf numFmtId="0" fontId="55" fillId="0" borderId="58" applyNumberFormat="0" applyFill="0" applyAlignment="0" applyProtection="0"/>
    <xf numFmtId="164" fontId="14" fillId="5" borderId="64">
      <alignment horizontal="right" vertical="center"/>
    </xf>
    <xf numFmtId="0" fontId="12" fillId="63" borderId="61" applyNumberFormat="0" applyFont="0" applyAlignment="0" applyProtection="0"/>
    <xf numFmtId="170" fontId="14" fillId="5" borderId="59">
      <alignment horizontal="right" vertical="center"/>
    </xf>
    <xf numFmtId="164" fontId="14" fillId="5" borderId="59">
      <alignment horizontal="right" vertical="center"/>
    </xf>
    <xf numFmtId="0" fontId="48" fillId="45" borderId="55" applyNumberFormat="0" applyAlignment="0" applyProtection="0"/>
    <xf numFmtId="0" fontId="53" fillId="59" borderId="57" applyNumberFormat="0" applyAlignment="0" applyProtection="0"/>
    <xf numFmtId="0" fontId="55" fillId="0" borderId="58" applyNumberFormat="0" applyFill="0" applyAlignment="0" applyProtection="0"/>
    <xf numFmtId="0" fontId="12" fillId="0" borderId="59">
      <alignment vertical="center"/>
    </xf>
    <xf numFmtId="0" fontId="48" fillId="45" borderId="60" applyNumberFormat="0" applyAlignment="0" applyProtection="0"/>
    <xf numFmtId="0" fontId="12" fillId="0" borderId="59">
      <alignment vertical="center"/>
    </xf>
    <xf numFmtId="0" fontId="38" fillId="59" borderId="55" applyNumberFormat="0" applyAlignment="0" applyProtection="0"/>
    <xf numFmtId="0" fontId="53" fillId="59" borderId="57" applyNumberFormat="0" applyAlignment="0" applyProtection="0"/>
    <xf numFmtId="0" fontId="38" fillId="59" borderId="55" applyNumberFormat="0" applyAlignment="0" applyProtection="0"/>
    <xf numFmtId="0" fontId="55" fillId="0" borderId="63" applyNumberFormat="0" applyFill="0" applyAlignment="0" applyProtection="0"/>
    <xf numFmtId="0" fontId="53" fillId="59" borderId="57" applyNumberFormat="0" applyAlignment="0" applyProtection="0"/>
    <xf numFmtId="0" fontId="12" fillId="63" borderId="56" applyNumberFormat="0" applyFont="0" applyAlignment="0" applyProtection="0"/>
    <xf numFmtId="0" fontId="55" fillId="0" borderId="58" applyNumberFormat="0" applyFill="0" applyAlignment="0" applyProtection="0"/>
    <xf numFmtId="0" fontId="12" fillId="0" borderId="59">
      <alignment vertical="center"/>
    </xf>
    <xf numFmtId="0" fontId="48" fillId="45" borderId="55" applyNumberFormat="0" applyAlignment="0" applyProtection="0"/>
    <xf numFmtId="0" fontId="12" fillId="63" borderId="56" applyNumberFormat="0" applyFont="0" applyAlignment="0" applyProtection="0"/>
    <xf numFmtId="0" fontId="48" fillId="45" borderId="55" applyNumberFormat="0" applyAlignment="0" applyProtection="0"/>
    <xf numFmtId="0" fontId="55" fillId="0" borderId="58" applyNumberFormat="0" applyFill="0" applyAlignment="0" applyProtection="0"/>
    <xf numFmtId="0" fontId="12" fillId="0" borderId="59">
      <alignment vertical="center"/>
    </xf>
    <xf numFmtId="0" fontId="12" fillId="63" borderId="56" applyNumberFormat="0" applyFont="0" applyAlignment="0" applyProtection="0"/>
    <xf numFmtId="0" fontId="48" fillId="45" borderId="55" applyNumberFormat="0" applyAlignment="0" applyProtection="0"/>
    <xf numFmtId="0" fontId="12" fillId="63" borderId="61" applyNumberFormat="0" applyFont="0" applyAlignment="0" applyProtection="0"/>
    <xf numFmtId="164" fontId="14" fillId="5" borderId="59">
      <alignment horizontal="right" vertical="center"/>
    </xf>
    <xf numFmtId="170" fontId="12" fillId="0" borderId="59">
      <alignment vertical="center"/>
    </xf>
    <xf numFmtId="170" fontId="14" fillId="5" borderId="59">
      <alignment horizontal="right" vertical="center"/>
    </xf>
    <xf numFmtId="0" fontId="38" fillId="59" borderId="55" applyNumberFormat="0" applyAlignment="0" applyProtection="0"/>
    <xf numFmtId="0" fontId="38" fillId="59" borderId="55" applyNumberFormat="0" applyAlignment="0" applyProtection="0"/>
    <xf numFmtId="0" fontId="55" fillId="0" borderId="58" applyNumberFormat="0" applyFill="0" applyAlignment="0" applyProtection="0"/>
    <xf numFmtId="0" fontId="38" fillId="59" borderId="55" applyNumberFormat="0" applyAlignment="0" applyProtection="0"/>
    <xf numFmtId="164" fontId="14" fillId="5" borderId="59">
      <alignment horizontal="right" vertical="center"/>
    </xf>
    <xf numFmtId="0" fontId="38" fillId="59" borderId="55" applyNumberFormat="0" applyAlignment="0" applyProtection="0"/>
    <xf numFmtId="0" fontId="12" fillId="63" borderId="56" applyNumberFormat="0" applyFont="0" applyAlignment="0" applyProtection="0"/>
    <xf numFmtId="0" fontId="12" fillId="0" borderId="59">
      <alignment vertical="center"/>
    </xf>
    <xf numFmtId="164" fontId="14" fillId="5" borderId="59">
      <alignment horizontal="right" vertical="center"/>
    </xf>
    <xf numFmtId="170" fontId="14" fillId="5" borderId="59">
      <alignment horizontal="right" vertical="center"/>
    </xf>
    <xf numFmtId="0" fontId="55" fillId="0" borderId="58" applyNumberFormat="0" applyFill="0" applyAlignment="0" applyProtection="0"/>
    <xf numFmtId="170" fontId="12" fillId="0" borderId="59">
      <alignment vertical="center"/>
    </xf>
    <xf numFmtId="0" fontId="48" fillId="45" borderId="55" applyNumberFormat="0" applyAlignment="0" applyProtection="0"/>
    <xf numFmtId="0" fontId="38" fillId="59" borderId="55" applyNumberFormat="0" applyAlignment="0" applyProtection="0"/>
    <xf numFmtId="0" fontId="48" fillId="45" borderId="60" applyNumberFormat="0" applyAlignment="0" applyProtection="0"/>
    <xf numFmtId="164" fontId="14" fillId="5" borderId="64">
      <alignment horizontal="right" vertical="center"/>
    </xf>
    <xf numFmtId="0" fontId="55" fillId="0" borderId="58" applyNumberFormat="0" applyFill="0" applyAlignment="0" applyProtection="0"/>
    <xf numFmtId="170" fontId="12" fillId="0" borderId="59">
      <alignment vertical="center"/>
    </xf>
    <xf numFmtId="170" fontId="12" fillId="0" borderId="59">
      <alignment vertical="center"/>
    </xf>
    <xf numFmtId="170" fontId="12" fillId="0" borderId="59">
      <alignment vertical="center"/>
    </xf>
    <xf numFmtId="0" fontId="48" fillId="45" borderId="60" applyNumberFormat="0" applyAlignment="0" applyProtection="0"/>
    <xf numFmtId="0" fontId="48" fillId="45" borderId="55" applyNumberFormat="0" applyAlignment="0" applyProtection="0"/>
    <xf numFmtId="0" fontId="48" fillId="45" borderId="55" applyNumberFormat="0" applyAlignment="0" applyProtection="0"/>
    <xf numFmtId="0" fontId="55" fillId="0" borderId="58" applyNumberFormat="0" applyFill="0" applyAlignment="0" applyProtection="0"/>
    <xf numFmtId="0" fontId="38" fillId="59" borderId="55" applyNumberFormat="0" applyAlignment="0" applyProtection="0"/>
    <xf numFmtId="0" fontId="48" fillId="45" borderId="55" applyNumberFormat="0" applyAlignment="0" applyProtection="0"/>
    <xf numFmtId="170" fontId="14" fillId="5" borderId="59">
      <alignment horizontal="right" vertical="center"/>
    </xf>
    <xf numFmtId="0" fontId="55" fillId="0" borderId="58" applyNumberFormat="0" applyFill="0" applyAlignment="0" applyProtection="0"/>
    <xf numFmtId="164" fontId="14" fillId="5" borderId="59">
      <alignment horizontal="right" vertical="center"/>
    </xf>
    <xf numFmtId="0" fontId="38" fillId="59" borderId="55" applyNumberFormat="0" applyAlignment="0" applyProtection="0"/>
    <xf numFmtId="170" fontId="14" fillId="5" borderId="59">
      <alignment horizontal="right" vertical="center"/>
    </xf>
    <xf numFmtId="0" fontId="12" fillId="63" borderId="56" applyNumberFormat="0" applyFont="0" applyAlignment="0" applyProtection="0"/>
    <xf numFmtId="0" fontId="12" fillId="63" borderId="56" applyNumberFormat="0" applyFont="0" applyAlignment="0" applyProtection="0"/>
    <xf numFmtId="0" fontId="53" fillId="59" borderId="57" applyNumberFormat="0" applyAlignment="0" applyProtection="0"/>
    <xf numFmtId="0" fontId="12" fillId="0" borderId="59">
      <alignment vertical="center"/>
    </xf>
    <xf numFmtId="0" fontId="53" fillId="59" borderId="57" applyNumberFormat="0" applyAlignment="0" applyProtection="0"/>
    <xf numFmtId="170" fontId="12" fillId="0" borderId="59">
      <alignment vertical="center"/>
    </xf>
    <xf numFmtId="0" fontId="48" fillId="45" borderId="55" applyNumberFormat="0" applyAlignment="0" applyProtection="0"/>
    <xf numFmtId="0" fontId="38" fillId="59" borderId="55" applyNumberFormat="0" applyAlignment="0" applyProtection="0"/>
    <xf numFmtId="164" fontId="14" fillId="5" borderId="59">
      <alignment horizontal="right" vertical="center"/>
    </xf>
    <xf numFmtId="164" fontId="14" fillId="5" borderId="59">
      <alignment horizontal="right" vertical="center"/>
    </xf>
    <xf numFmtId="170" fontId="14" fillId="5" borderId="59">
      <alignment horizontal="right" vertical="center"/>
    </xf>
    <xf numFmtId="170" fontId="12" fillId="0" borderId="59">
      <alignment vertical="center"/>
    </xf>
    <xf numFmtId="0" fontId="53" fillId="59" borderId="57" applyNumberFormat="0" applyAlignment="0" applyProtection="0"/>
    <xf numFmtId="0" fontId="12" fillId="0" borderId="64">
      <alignment vertical="center"/>
    </xf>
    <xf numFmtId="0" fontId="53" fillId="59" borderId="57" applyNumberFormat="0" applyAlignment="0" applyProtection="0"/>
    <xf numFmtId="0" fontId="12" fillId="0" borderId="59">
      <alignment vertical="center"/>
    </xf>
    <xf numFmtId="0" fontId="12" fillId="0" borderId="64">
      <alignment vertical="center"/>
    </xf>
    <xf numFmtId="0" fontId="48" fillId="45" borderId="55" applyNumberFormat="0" applyAlignment="0" applyProtection="0"/>
    <xf numFmtId="170" fontId="12" fillId="0" borderId="59">
      <alignment vertical="center"/>
    </xf>
    <xf numFmtId="0" fontId="12" fillId="0" borderId="64">
      <alignment vertical="center"/>
    </xf>
    <xf numFmtId="0" fontId="12" fillId="0" borderId="64">
      <alignment vertical="center"/>
    </xf>
    <xf numFmtId="0" fontId="48" fillId="45" borderId="55" applyNumberFormat="0" applyAlignment="0" applyProtection="0"/>
    <xf numFmtId="164" fontId="14" fillId="5" borderId="59">
      <alignment horizontal="right" vertical="center"/>
    </xf>
    <xf numFmtId="170" fontId="14" fillId="5" borderId="59">
      <alignment horizontal="right" vertical="center"/>
    </xf>
    <xf numFmtId="0" fontId="38" fillId="59" borderId="55" applyNumberFormat="0" applyAlignment="0" applyProtection="0"/>
    <xf numFmtId="0" fontId="12" fillId="63" borderId="56" applyNumberFormat="0" applyFont="0" applyAlignment="0" applyProtection="0"/>
    <xf numFmtId="164" fontId="14" fillId="5" borderId="64">
      <alignment horizontal="right" vertical="center"/>
    </xf>
    <xf numFmtId="0" fontId="12" fillId="63" borderId="56" applyNumberFormat="0" applyFont="0" applyAlignment="0" applyProtection="0"/>
    <xf numFmtId="0" fontId="48" fillId="45" borderId="55" applyNumberFormat="0" applyAlignment="0" applyProtection="0"/>
    <xf numFmtId="0" fontId="12" fillId="0" borderId="59">
      <alignment vertical="center"/>
    </xf>
    <xf numFmtId="164" fontId="14" fillId="5" borderId="59">
      <alignment horizontal="right" vertical="center"/>
    </xf>
    <xf numFmtId="0" fontId="12" fillId="63" borderId="56" applyNumberFormat="0" applyFont="0" applyAlignment="0" applyProtection="0"/>
    <xf numFmtId="0" fontId="12" fillId="0" borderId="59">
      <alignment vertical="center"/>
    </xf>
    <xf numFmtId="0" fontId="12" fillId="63" borderId="56" applyNumberFormat="0" applyFont="0" applyAlignment="0" applyProtection="0"/>
    <xf numFmtId="0" fontId="53" fillId="59" borderId="57" applyNumberFormat="0" applyAlignment="0" applyProtection="0"/>
    <xf numFmtId="0" fontId="53" fillId="59" borderId="57" applyNumberFormat="0" applyAlignment="0" applyProtection="0"/>
    <xf numFmtId="0" fontId="12" fillId="63" borderId="56" applyNumberFormat="0" applyFont="0" applyAlignment="0" applyProtection="0"/>
    <xf numFmtId="0" fontId="48" fillId="45" borderId="55" applyNumberFormat="0" applyAlignment="0" applyProtection="0"/>
    <xf numFmtId="0" fontId="12" fillId="0" borderId="59">
      <alignment vertical="center"/>
    </xf>
    <xf numFmtId="0" fontId="48" fillId="45" borderId="55" applyNumberFormat="0" applyAlignment="0" applyProtection="0"/>
    <xf numFmtId="0" fontId="12" fillId="0" borderId="59">
      <alignment vertical="center"/>
    </xf>
    <xf numFmtId="0" fontId="12" fillId="0" borderId="59">
      <alignment vertical="center"/>
    </xf>
    <xf numFmtId="0" fontId="55" fillId="0" borderId="58" applyNumberFormat="0" applyFill="0" applyAlignment="0" applyProtection="0"/>
    <xf numFmtId="0" fontId="48" fillId="45" borderId="55" applyNumberFormat="0" applyAlignment="0" applyProtection="0"/>
    <xf numFmtId="0" fontId="12" fillId="63" borderId="61" applyNumberFormat="0" applyFont="0" applyAlignment="0" applyProtection="0"/>
    <xf numFmtId="0" fontId="53" fillId="59" borderId="57" applyNumberFormat="0" applyAlignment="0" applyProtection="0"/>
    <xf numFmtId="170" fontId="14" fillId="5" borderId="59">
      <alignment horizontal="right" vertical="center"/>
    </xf>
    <xf numFmtId="0" fontId="53" fillId="59" borderId="57" applyNumberFormat="0" applyAlignment="0" applyProtection="0"/>
    <xf numFmtId="170" fontId="12" fillId="0" borderId="59">
      <alignment vertical="center"/>
    </xf>
    <xf numFmtId="164" fontId="14" fillId="5" borderId="59">
      <alignment horizontal="right" vertical="center"/>
    </xf>
    <xf numFmtId="0" fontId="12" fillId="0" borderId="59">
      <alignment vertical="center"/>
    </xf>
    <xf numFmtId="0" fontId="12" fillId="63" borderId="56" applyNumberFormat="0" applyFont="0" applyAlignment="0" applyProtection="0"/>
    <xf numFmtId="0" fontId="38" fillId="59" borderId="55" applyNumberFormat="0" applyAlignment="0" applyProtection="0"/>
    <xf numFmtId="0" fontId="55" fillId="0" borderId="58" applyNumberFormat="0" applyFill="0" applyAlignment="0" applyProtection="0"/>
    <xf numFmtId="170" fontId="12" fillId="0" borderId="59">
      <alignment vertical="center"/>
    </xf>
    <xf numFmtId="0" fontId="12" fillId="0" borderId="59">
      <alignment vertical="center"/>
    </xf>
    <xf numFmtId="0" fontId="12" fillId="63" borderId="56" applyNumberFormat="0" applyFont="0" applyAlignment="0" applyProtection="0"/>
    <xf numFmtId="0" fontId="53" fillId="59" borderId="57" applyNumberFormat="0" applyAlignment="0" applyProtection="0"/>
    <xf numFmtId="0" fontId="53" fillId="59" borderId="57" applyNumberFormat="0" applyAlignment="0" applyProtection="0"/>
    <xf numFmtId="0" fontId="12" fillId="63" borderId="56" applyNumberFormat="0" applyFont="0" applyAlignment="0" applyProtection="0"/>
    <xf numFmtId="170" fontId="14" fillId="5" borderId="59">
      <alignment horizontal="right" vertical="center"/>
    </xf>
    <xf numFmtId="164" fontId="14" fillId="5" borderId="59">
      <alignment horizontal="right" vertical="center"/>
    </xf>
    <xf numFmtId="0" fontId="12" fillId="0" borderId="59">
      <alignment vertical="center"/>
    </xf>
    <xf numFmtId="0" fontId="48" fillId="45" borderId="55" applyNumberFormat="0" applyAlignment="0" applyProtection="0"/>
    <xf numFmtId="0" fontId="53" fillId="59" borderId="57" applyNumberFormat="0" applyAlignment="0" applyProtection="0"/>
    <xf numFmtId="0" fontId="55" fillId="0" borderId="58" applyNumberFormat="0" applyFill="0" applyAlignment="0" applyProtection="0"/>
    <xf numFmtId="170" fontId="12" fillId="0" borderId="59">
      <alignment vertical="center"/>
    </xf>
    <xf numFmtId="170" fontId="12" fillId="0" borderId="59">
      <alignment vertical="center"/>
    </xf>
    <xf numFmtId="164" fontId="14" fillId="5" borderId="59">
      <alignment horizontal="right" vertical="center"/>
    </xf>
    <xf numFmtId="0" fontId="12" fillId="0" borderId="59">
      <alignment vertical="center"/>
    </xf>
    <xf numFmtId="0" fontId="48" fillId="45" borderId="60" applyNumberFormat="0" applyAlignment="0" applyProtection="0"/>
    <xf numFmtId="0" fontId="55" fillId="0" borderId="58" applyNumberFormat="0" applyFill="0" applyAlignment="0" applyProtection="0"/>
    <xf numFmtId="164" fontId="14" fillId="5" borderId="59">
      <alignment horizontal="right" vertical="center"/>
    </xf>
    <xf numFmtId="0" fontId="53" fillId="59" borderId="62" applyNumberFormat="0" applyAlignment="0" applyProtection="0"/>
    <xf numFmtId="0" fontId="53" fillId="59" borderId="62" applyNumberFormat="0" applyAlignment="0" applyProtection="0"/>
    <xf numFmtId="0" fontId="12" fillId="0" borderId="59">
      <alignment vertical="center"/>
    </xf>
    <xf numFmtId="0" fontId="53" fillId="59" borderId="57" applyNumberFormat="0" applyAlignment="0" applyProtection="0"/>
    <xf numFmtId="164" fontId="14" fillId="5" borderId="59">
      <alignment horizontal="right" vertical="center"/>
    </xf>
    <xf numFmtId="0" fontId="38" fillId="59" borderId="55" applyNumberFormat="0" applyAlignment="0" applyProtection="0"/>
    <xf numFmtId="0" fontId="38" fillId="59" borderId="55" applyNumberFormat="0" applyAlignment="0" applyProtection="0"/>
    <xf numFmtId="0" fontId="12" fillId="0" borderId="59">
      <alignment vertical="center"/>
    </xf>
    <xf numFmtId="0" fontId="48" fillId="45" borderId="55" applyNumberFormat="0" applyAlignment="0" applyProtection="0"/>
    <xf numFmtId="0" fontId="38" fillId="59" borderId="55" applyNumberFormat="0" applyAlignment="0" applyProtection="0"/>
    <xf numFmtId="0" fontId="38" fillId="59" borderId="55" applyNumberFormat="0" applyAlignment="0" applyProtection="0"/>
    <xf numFmtId="0" fontId="12" fillId="0" borderId="59">
      <alignment vertical="center"/>
    </xf>
    <xf numFmtId="170" fontId="12" fillId="0" borderId="59">
      <alignment vertical="center"/>
    </xf>
    <xf numFmtId="164" fontId="14" fillId="5" borderId="59">
      <alignment horizontal="right" vertical="center"/>
    </xf>
    <xf numFmtId="0" fontId="12" fillId="0" borderId="59">
      <alignment vertical="center"/>
    </xf>
    <xf numFmtId="0" fontId="53" fillId="59" borderId="57" applyNumberFormat="0" applyAlignment="0" applyProtection="0"/>
    <xf numFmtId="164" fontId="14" fillId="5" borderId="59">
      <alignment horizontal="right" vertical="center"/>
    </xf>
    <xf numFmtId="0" fontId="38" fillId="59" borderId="55" applyNumberFormat="0" applyAlignment="0" applyProtection="0"/>
    <xf numFmtId="0" fontId="48" fillId="45" borderId="55" applyNumberFormat="0" applyAlignment="0" applyProtection="0"/>
    <xf numFmtId="0" fontId="12" fillId="0" borderId="59">
      <alignment vertical="center"/>
    </xf>
    <xf numFmtId="0" fontId="48" fillId="45" borderId="55" applyNumberFormat="0" applyAlignment="0" applyProtection="0"/>
    <xf numFmtId="0" fontId="38" fillId="59" borderId="55" applyNumberFormat="0" applyAlignment="0" applyProtection="0"/>
    <xf numFmtId="0" fontId="38" fillId="59" borderId="55" applyNumberFormat="0" applyAlignment="0" applyProtection="0"/>
    <xf numFmtId="170" fontId="14" fillId="5" borderId="64">
      <alignment horizontal="right" vertical="center"/>
    </xf>
    <xf numFmtId="0" fontId="12" fillId="0" borderId="59">
      <alignment vertical="center"/>
    </xf>
    <xf numFmtId="0" fontId="48" fillId="45" borderId="55" applyNumberFormat="0" applyAlignment="0" applyProtection="0"/>
    <xf numFmtId="0" fontId="53" fillId="59" borderId="57" applyNumberFormat="0" applyAlignment="0" applyProtection="0"/>
    <xf numFmtId="0" fontId="12" fillId="0" borderId="59">
      <alignment vertical="center"/>
    </xf>
    <xf numFmtId="170" fontId="12" fillId="0" borderId="59">
      <alignment vertical="center"/>
    </xf>
    <xf numFmtId="0" fontId="55" fillId="0" borderId="58" applyNumberFormat="0" applyFill="0" applyAlignment="0" applyProtection="0"/>
    <xf numFmtId="0" fontId="48" fillId="45" borderId="55" applyNumberFormat="0" applyAlignment="0" applyProtection="0"/>
    <xf numFmtId="0" fontId="53" fillId="59" borderId="57" applyNumberFormat="0" applyAlignment="0" applyProtection="0"/>
    <xf numFmtId="0" fontId="53" fillId="59" borderId="57" applyNumberFormat="0" applyAlignment="0" applyProtection="0"/>
    <xf numFmtId="0" fontId="48" fillId="45" borderId="55" applyNumberFormat="0" applyAlignment="0" applyProtection="0"/>
    <xf numFmtId="0" fontId="53" fillId="59" borderId="57" applyNumberFormat="0" applyAlignment="0" applyProtection="0"/>
    <xf numFmtId="164" fontId="14" fillId="5" borderId="59">
      <alignment horizontal="right" vertical="center"/>
    </xf>
    <xf numFmtId="164" fontId="14" fillId="5" borderId="64">
      <alignment horizontal="right" vertical="center"/>
    </xf>
    <xf numFmtId="164" fontId="14" fillId="5" borderId="59">
      <alignment horizontal="right" vertical="center"/>
    </xf>
    <xf numFmtId="0" fontId="12" fillId="0" borderId="59">
      <alignment vertical="center"/>
    </xf>
    <xf numFmtId="0" fontId="12" fillId="0" borderId="59">
      <alignment vertical="center"/>
    </xf>
    <xf numFmtId="0" fontId="12" fillId="0" borderId="59">
      <alignment vertical="center"/>
    </xf>
    <xf numFmtId="0" fontId="55" fillId="0" borderId="58" applyNumberFormat="0" applyFill="0" applyAlignment="0" applyProtection="0"/>
    <xf numFmtId="0" fontId="53" fillId="59" borderId="57" applyNumberFormat="0" applyAlignment="0" applyProtection="0"/>
    <xf numFmtId="164" fontId="14" fillId="5" borderId="59">
      <alignment horizontal="right" vertical="center"/>
    </xf>
    <xf numFmtId="0" fontId="55" fillId="0" borderId="58" applyNumberFormat="0" applyFill="0" applyAlignment="0" applyProtection="0"/>
    <xf numFmtId="0" fontId="12" fillId="0" borderId="59">
      <alignment vertical="center"/>
    </xf>
    <xf numFmtId="164" fontId="14" fillId="5" borderId="59">
      <alignment horizontal="right" vertical="center"/>
    </xf>
    <xf numFmtId="0" fontId="12" fillId="63" borderId="56" applyNumberFormat="0" applyFont="0" applyAlignment="0" applyProtection="0"/>
    <xf numFmtId="0" fontId="53" fillId="59" borderId="57" applyNumberFormat="0" applyAlignment="0" applyProtection="0"/>
    <xf numFmtId="170" fontId="14" fillId="5" borderId="59">
      <alignment horizontal="right" vertical="center"/>
    </xf>
    <xf numFmtId="170" fontId="12" fillId="0" borderId="59">
      <alignment vertical="center"/>
    </xf>
    <xf numFmtId="0" fontId="55" fillId="0" borderId="58" applyNumberFormat="0" applyFill="0" applyAlignment="0" applyProtection="0"/>
    <xf numFmtId="170" fontId="14" fillId="5" borderId="59">
      <alignment horizontal="right" vertical="center"/>
    </xf>
    <xf numFmtId="164" fontId="14" fillId="5" borderId="59">
      <alignment horizontal="right" vertical="center"/>
    </xf>
    <xf numFmtId="0" fontId="38" fillId="59" borderId="55" applyNumberFormat="0" applyAlignment="0" applyProtection="0"/>
    <xf numFmtId="0" fontId="38" fillId="59" borderId="55" applyNumberFormat="0" applyAlignment="0" applyProtection="0"/>
    <xf numFmtId="0" fontId="12" fillId="63" borderId="56" applyNumberFormat="0" applyFont="0" applyAlignment="0" applyProtection="0"/>
    <xf numFmtId="0" fontId="48" fillId="45" borderId="60" applyNumberFormat="0" applyAlignment="0" applyProtection="0"/>
    <xf numFmtId="170" fontId="14" fillId="5" borderId="59">
      <alignment horizontal="right" vertical="center"/>
    </xf>
    <xf numFmtId="0" fontId="12" fillId="63" borderId="56" applyNumberFormat="0" applyFont="0" applyAlignment="0" applyProtection="0"/>
    <xf numFmtId="164" fontId="14" fillId="5" borderId="59">
      <alignment horizontal="right" vertical="center"/>
    </xf>
    <xf numFmtId="164" fontId="14" fillId="5" borderId="59">
      <alignment horizontal="right" vertical="center"/>
    </xf>
    <xf numFmtId="0" fontId="12" fillId="63" borderId="56" applyNumberFormat="0" applyFont="0" applyAlignment="0" applyProtection="0"/>
    <xf numFmtId="0" fontId="12" fillId="63" borderId="56" applyNumberFormat="0" applyFont="0" applyAlignment="0" applyProtection="0"/>
    <xf numFmtId="0" fontId="38" fillId="59" borderId="55" applyNumberFormat="0" applyAlignment="0" applyProtection="0"/>
    <xf numFmtId="0" fontId="12" fillId="63" borderId="56" applyNumberFormat="0" applyFont="0" applyAlignment="0" applyProtection="0"/>
    <xf numFmtId="0" fontId="55" fillId="0" borderId="63" applyNumberFormat="0" applyFill="0" applyAlignment="0" applyProtection="0"/>
    <xf numFmtId="164" fontId="14" fillId="5" borderId="59">
      <alignment horizontal="right" vertical="center"/>
    </xf>
    <xf numFmtId="0" fontId="12" fillId="0" borderId="59">
      <alignment vertical="center"/>
    </xf>
    <xf numFmtId="170" fontId="14" fillId="5" borderId="59">
      <alignment horizontal="right" vertical="center"/>
    </xf>
    <xf numFmtId="0" fontId="53" fillId="59" borderId="57" applyNumberFormat="0" applyAlignment="0" applyProtection="0"/>
    <xf numFmtId="170" fontId="14" fillId="5" borderId="59">
      <alignment horizontal="right" vertical="center"/>
    </xf>
    <xf numFmtId="0" fontId="48" fillId="45" borderId="55" applyNumberFormat="0" applyAlignment="0" applyProtection="0"/>
    <xf numFmtId="164" fontId="14" fillId="5" borderId="59">
      <alignment horizontal="right" vertical="center"/>
    </xf>
    <xf numFmtId="164" fontId="14" fillId="5" borderId="59">
      <alignment horizontal="right" vertical="center"/>
    </xf>
    <xf numFmtId="0" fontId="38" fillId="59" borderId="55" applyNumberFormat="0" applyAlignment="0" applyProtection="0"/>
    <xf numFmtId="0" fontId="38" fillId="59" borderId="55" applyNumberFormat="0" applyAlignment="0" applyProtection="0"/>
    <xf numFmtId="0" fontId="12" fillId="63" borderId="56" applyNumberFormat="0" applyFont="0" applyAlignment="0" applyProtection="0"/>
    <xf numFmtId="0" fontId="53" fillId="59" borderId="57" applyNumberFormat="0" applyAlignment="0" applyProtection="0"/>
    <xf numFmtId="0" fontId="53" fillId="59" borderId="57" applyNumberFormat="0" applyAlignment="0" applyProtection="0"/>
    <xf numFmtId="0" fontId="53" fillId="59" borderId="62" applyNumberFormat="0" applyAlignment="0" applyProtection="0"/>
    <xf numFmtId="0" fontId="12" fillId="63" borderId="61" applyNumberFormat="0" applyFont="0" applyAlignment="0" applyProtection="0"/>
    <xf numFmtId="170" fontId="12" fillId="0" borderId="59">
      <alignment vertical="center"/>
    </xf>
    <xf numFmtId="0" fontId="48" fillId="45" borderId="55" applyNumberFormat="0" applyAlignment="0" applyProtection="0"/>
    <xf numFmtId="0" fontId="55" fillId="0" borderId="58" applyNumberFormat="0" applyFill="0" applyAlignment="0" applyProtection="0"/>
    <xf numFmtId="0" fontId="48" fillId="45" borderId="55" applyNumberFormat="0" applyAlignment="0" applyProtection="0"/>
    <xf numFmtId="0" fontId="48" fillId="45" borderId="55" applyNumberFormat="0" applyAlignment="0" applyProtection="0"/>
    <xf numFmtId="0" fontId="12" fillId="0" borderId="59">
      <alignment vertical="center"/>
    </xf>
    <xf numFmtId="0" fontId="53" fillId="59" borderId="57" applyNumberFormat="0" applyAlignment="0" applyProtection="0"/>
    <xf numFmtId="0" fontId="38" fillId="59" borderId="55" applyNumberFormat="0" applyAlignment="0" applyProtection="0"/>
    <xf numFmtId="0" fontId="53" fillId="59" borderId="57" applyNumberFormat="0" applyAlignment="0" applyProtection="0"/>
    <xf numFmtId="170" fontId="14" fillId="5" borderId="59">
      <alignment horizontal="right" vertical="center"/>
    </xf>
    <xf numFmtId="170" fontId="12" fillId="0" borderId="59">
      <alignment vertical="center"/>
    </xf>
    <xf numFmtId="164" fontId="14" fillId="5" borderId="59">
      <alignment horizontal="right" vertical="center"/>
    </xf>
    <xf numFmtId="0" fontId="12" fillId="63" borderId="56" applyNumberFormat="0" applyFont="0" applyAlignment="0" applyProtection="0"/>
    <xf numFmtId="170" fontId="14" fillId="5" borderId="59">
      <alignment horizontal="right" vertical="center"/>
    </xf>
    <xf numFmtId="0" fontId="12" fillId="0" borderId="59">
      <alignment vertical="center"/>
    </xf>
    <xf numFmtId="0" fontId="12" fillId="63" borderId="56" applyNumberFormat="0" applyFont="0" applyAlignment="0" applyProtection="0"/>
    <xf numFmtId="0" fontId="12" fillId="0" borderId="59">
      <alignment vertical="center"/>
    </xf>
    <xf numFmtId="0" fontId="38" fillId="59" borderId="55" applyNumberFormat="0" applyAlignment="0" applyProtection="0"/>
    <xf numFmtId="0" fontId="12" fillId="63" borderId="56" applyNumberFormat="0" applyFont="0" applyAlignment="0" applyProtection="0"/>
    <xf numFmtId="0" fontId="12" fillId="63" borderId="56" applyNumberFormat="0" applyFont="0" applyAlignment="0" applyProtection="0"/>
    <xf numFmtId="0" fontId="38" fillId="59" borderId="55" applyNumberFormat="0" applyAlignment="0" applyProtection="0"/>
    <xf numFmtId="0" fontId="12" fillId="63" borderId="56" applyNumberFormat="0" applyFont="0" applyAlignment="0" applyProtection="0"/>
    <xf numFmtId="0" fontId="55" fillId="0" borderId="58" applyNumberFormat="0" applyFill="0" applyAlignment="0" applyProtection="0"/>
    <xf numFmtId="164" fontId="14" fillId="5" borderId="59">
      <alignment horizontal="right" vertical="center"/>
    </xf>
    <xf numFmtId="164" fontId="14" fillId="5" borderId="59">
      <alignment horizontal="right" vertical="center"/>
    </xf>
    <xf numFmtId="0" fontId="12" fillId="63" borderId="56" applyNumberFormat="0" applyFont="0" applyAlignment="0" applyProtection="0"/>
    <xf numFmtId="0" fontId="12" fillId="63" borderId="56" applyNumberFormat="0" applyFont="0" applyAlignment="0" applyProtection="0"/>
    <xf numFmtId="164" fontId="14" fillId="5" borderId="64">
      <alignment horizontal="right" vertical="center"/>
    </xf>
    <xf numFmtId="0" fontId="12" fillId="63" borderId="56" applyNumberFormat="0" applyFont="0" applyAlignment="0" applyProtection="0"/>
    <xf numFmtId="170" fontId="12" fillId="0" borderId="59">
      <alignment vertical="center"/>
    </xf>
    <xf numFmtId="164" fontId="14" fillId="5" borderId="59">
      <alignment horizontal="right" vertical="center"/>
    </xf>
    <xf numFmtId="0" fontId="12" fillId="0" borderId="64">
      <alignment vertical="center"/>
    </xf>
    <xf numFmtId="0" fontId="55" fillId="0" borderId="58" applyNumberFormat="0" applyFill="0" applyAlignment="0" applyProtection="0"/>
    <xf numFmtId="170" fontId="12" fillId="0" borderId="59">
      <alignment vertical="center"/>
    </xf>
    <xf numFmtId="0" fontId="38" fillId="59" borderId="55" applyNumberFormat="0" applyAlignment="0" applyProtection="0"/>
    <xf numFmtId="0" fontId="55" fillId="0" borderId="58" applyNumberFormat="0" applyFill="0" applyAlignment="0" applyProtection="0"/>
    <xf numFmtId="0" fontId="38" fillId="59" borderId="55" applyNumberFormat="0" applyAlignment="0" applyProtection="0"/>
    <xf numFmtId="0" fontId="12" fillId="63" borderId="56" applyNumberFormat="0" applyFont="0" applyAlignment="0" applyProtection="0"/>
    <xf numFmtId="0" fontId="12" fillId="0" borderId="59">
      <alignment vertical="center"/>
    </xf>
    <xf numFmtId="0" fontId="48" fillId="45" borderId="60" applyNumberFormat="0" applyAlignment="0" applyProtection="0"/>
    <xf numFmtId="0" fontId="38" fillId="59" borderId="55" applyNumberFormat="0" applyAlignment="0" applyProtection="0"/>
    <xf numFmtId="0" fontId="12" fillId="63" borderId="56" applyNumberFormat="0" applyFont="0" applyAlignment="0" applyProtection="0"/>
    <xf numFmtId="0" fontId="12" fillId="0" borderId="59">
      <alignment vertical="center"/>
    </xf>
    <xf numFmtId="0" fontId="12" fillId="0" borderId="59">
      <alignment vertical="center"/>
    </xf>
    <xf numFmtId="0" fontId="53" fillId="59" borderId="57" applyNumberFormat="0" applyAlignment="0" applyProtection="0"/>
    <xf numFmtId="0" fontId="48" fillId="45" borderId="55" applyNumberFormat="0" applyAlignment="0" applyProtection="0"/>
    <xf numFmtId="164" fontId="14" fillId="5" borderId="59">
      <alignment horizontal="right" vertical="center"/>
    </xf>
    <xf numFmtId="0" fontId="55" fillId="0" borderId="58" applyNumberFormat="0" applyFill="0" applyAlignment="0" applyProtection="0"/>
    <xf numFmtId="0" fontId="38" fillId="59" borderId="55" applyNumberFormat="0" applyAlignment="0" applyProtection="0"/>
    <xf numFmtId="170" fontId="12" fillId="0" borderId="59">
      <alignment vertical="center"/>
    </xf>
    <xf numFmtId="0" fontId="38" fillId="59" borderId="60" applyNumberFormat="0" applyAlignment="0" applyProtection="0"/>
    <xf numFmtId="0" fontId="48" fillId="45" borderId="55" applyNumberFormat="0" applyAlignment="0" applyProtection="0"/>
    <xf numFmtId="170" fontId="12" fillId="0" borderId="59">
      <alignment vertical="center"/>
    </xf>
    <xf numFmtId="0" fontId="38" fillId="59" borderId="55" applyNumberFormat="0" applyAlignment="0" applyProtection="0"/>
    <xf numFmtId="0" fontId="12" fillId="0" borderId="59">
      <alignment vertical="center"/>
    </xf>
    <xf numFmtId="0" fontId="38" fillId="59" borderId="60" applyNumberFormat="0" applyAlignment="0" applyProtection="0"/>
    <xf numFmtId="164" fontId="14" fillId="5" borderId="59">
      <alignment horizontal="right" vertical="center"/>
    </xf>
    <xf numFmtId="0" fontId="38" fillId="59" borderId="60" applyNumberFormat="0" applyAlignment="0" applyProtection="0"/>
    <xf numFmtId="170" fontId="12" fillId="0" borderId="59">
      <alignment vertical="center"/>
    </xf>
    <xf numFmtId="0" fontId="53" fillId="59" borderId="57" applyNumberFormat="0" applyAlignment="0" applyProtection="0"/>
    <xf numFmtId="0" fontId="53" fillId="59" borderId="57" applyNumberFormat="0" applyAlignment="0" applyProtection="0"/>
    <xf numFmtId="164" fontId="14" fillId="5" borderId="59">
      <alignment horizontal="right" vertical="center"/>
    </xf>
    <xf numFmtId="0" fontId="12" fillId="0" borderId="59">
      <alignment vertical="center"/>
    </xf>
    <xf numFmtId="0" fontId="55" fillId="0" borderId="63" applyNumberFormat="0" applyFill="0" applyAlignment="0" applyProtection="0"/>
    <xf numFmtId="164" fontId="14" fillId="5" borderId="59">
      <alignment horizontal="right" vertical="center"/>
    </xf>
    <xf numFmtId="164" fontId="14" fillId="5" borderId="59">
      <alignment horizontal="right" vertical="center"/>
    </xf>
    <xf numFmtId="164" fontId="14" fillId="5" borderId="59">
      <alignment horizontal="right" vertical="center"/>
    </xf>
    <xf numFmtId="0" fontId="38" fillId="59" borderId="55" applyNumberFormat="0" applyAlignment="0" applyProtection="0"/>
    <xf numFmtId="170" fontId="14" fillId="5" borderId="59">
      <alignment horizontal="right" vertical="center"/>
    </xf>
    <xf numFmtId="0" fontId="48" fillId="45" borderId="55" applyNumberFormat="0" applyAlignment="0" applyProtection="0"/>
    <xf numFmtId="0" fontId="53" fillId="59" borderId="57" applyNumberFormat="0" applyAlignment="0" applyProtection="0"/>
    <xf numFmtId="0" fontId="12" fillId="63" borderId="56" applyNumberFormat="0" applyFont="0" applyAlignment="0" applyProtection="0"/>
    <xf numFmtId="0" fontId="48" fillId="45" borderId="55" applyNumberFormat="0" applyAlignment="0" applyProtection="0"/>
    <xf numFmtId="0" fontId="12" fillId="63" borderId="56" applyNumberFormat="0" applyFont="0" applyAlignment="0" applyProtection="0"/>
    <xf numFmtId="164" fontId="14" fillId="5" borderId="59">
      <alignment horizontal="right" vertical="center"/>
    </xf>
    <xf numFmtId="0" fontId="12" fillId="0" borderId="59">
      <alignment vertical="center"/>
    </xf>
    <xf numFmtId="0" fontId="12" fillId="0" borderId="59">
      <alignment vertical="center"/>
    </xf>
    <xf numFmtId="164" fontId="14" fillId="5" borderId="59">
      <alignment horizontal="right" vertical="center"/>
    </xf>
    <xf numFmtId="0" fontId="12" fillId="0" borderId="59">
      <alignment vertical="center"/>
    </xf>
    <xf numFmtId="0" fontId="48" fillId="45" borderId="55" applyNumberFormat="0" applyAlignment="0" applyProtection="0"/>
    <xf numFmtId="0" fontId="53" fillId="59" borderId="57" applyNumberFormat="0" applyAlignment="0" applyProtection="0"/>
    <xf numFmtId="0" fontId="12" fillId="63" borderId="61" applyNumberFormat="0" applyFont="0" applyAlignment="0" applyProtection="0"/>
    <xf numFmtId="0" fontId="53" fillId="59" borderId="57" applyNumberFormat="0" applyAlignment="0" applyProtection="0"/>
    <xf numFmtId="0" fontId="55" fillId="0" borderId="58" applyNumberFormat="0" applyFill="0" applyAlignment="0" applyProtection="0"/>
    <xf numFmtId="0" fontId="48" fillId="45" borderId="55" applyNumberFormat="0" applyAlignment="0" applyProtection="0"/>
    <xf numFmtId="0" fontId="12" fillId="0" borderId="59">
      <alignment vertical="center"/>
    </xf>
    <xf numFmtId="0" fontId="53" fillId="59" borderId="57" applyNumberFormat="0" applyAlignment="0" applyProtection="0"/>
    <xf numFmtId="164" fontId="14" fillId="5" borderId="64">
      <alignment horizontal="right" vertical="center"/>
    </xf>
    <xf numFmtId="164" fontId="14" fillId="5" borderId="59">
      <alignment horizontal="right" vertical="center"/>
    </xf>
    <xf numFmtId="0" fontId="53" fillId="59" borderId="57" applyNumberFormat="0" applyAlignment="0" applyProtection="0"/>
    <xf numFmtId="170" fontId="14" fillId="5" borderId="59">
      <alignment horizontal="right" vertical="center"/>
    </xf>
    <xf numFmtId="0" fontId="38" fillId="59" borderId="55" applyNumberFormat="0" applyAlignment="0" applyProtection="0"/>
    <xf numFmtId="0" fontId="38" fillId="59" borderId="55" applyNumberFormat="0" applyAlignment="0" applyProtection="0"/>
    <xf numFmtId="0" fontId="53" fillId="59" borderId="57" applyNumberFormat="0" applyAlignment="0" applyProtection="0"/>
    <xf numFmtId="164" fontId="14" fillId="5" borderId="59">
      <alignment horizontal="right" vertical="center"/>
    </xf>
    <xf numFmtId="0" fontId="12" fillId="63" borderId="56" applyNumberFormat="0" applyFont="0" applyAlignment="0" applyProtection="0"/>
    <xf numFmtId="0" fontId="55" fillId="0" borderId="58" applyNumberFormat="0" applyFill="0" applyAlignment="0" applyProtection="0"/>
    <xf numFmtId="0" fontId="38" fillId="59" borderId="60" applyNumberFormat="0" applyAlignment="0" applyProtection="0"/>
    <xf numFmtId="0" fontId="12" fillId="63" borderId="56" applyNumberFormat="0" applyFont="0" applyAlignment="0" applyProtection="0"/>
    <xf numFmtId="0" fontId="12" fillId="0" borderId="59">
      <alignment vertical="center"/>
    </xf>
    <xf numFmtId="0" fontId="12" fillId="0" borderId="59">
      <alignment vertical="center"/>
    </xf>
    <xf numFmtId="0" fontId="12" fillId="63" borderId="56" applyNumberFormat="0" applyFont="0" applyAlignment="0" applyProtection="0"/>
    <xf numFmtId="164" fontId="14" fillId="5" borderId="59">
      <alignment horizontal="right" vertical="center"/>
    </xf>
    <xf numFmtId="0" fontId="55" fillId="0" borderId="58" applyNumberFormat="0" applyFill="0" applyAlignment="0" applyProtection="0"/>
    <xf numFmtId="170" fontId="12" fillId="0" borderId="59">
      <alignment vertical="center"/>
    </xf>
    <xf numFmtId="0" fontId="12" fillId="63" borderId="56" applyNumberFormat="0" applyFont="0" applyAlignment="0" applyProtection="0"/>
    <xf numFmtId="0" fontId="55" fillId="0" borderId="58" applyNumberFormat="0" applyFill="0" applyAlignment="0" applyProtection="0"/>
    <xf numFmtId="170" fontId="14" fillId="5" borderId="64">
      <alignment horizontal="right" vertical="center"/>
    </xf>
    <xf numFmtId="170" fontId="14" fillId="5" borderId="59">
      <alignment horizontal="right" vertical="center"/>
    </xf>
    <xf numFmtId="0" fontId="48" fillId="45" borderId="55" applyNumberFormat="0" applyAlignment="0" applyProtection="0"/>
    <xf numFmtId="164" fontId="14" fillId="5" borderId="59">
      <alignment horizontal="right" vertical="center"/>
    </xf>
    <xf numFmtId="0" fontId="12" fillId="0" borderId="59">
      <alignment vertical="center"/>
    </xf>
    <xf numFmtId="0" fontId="38" fillId="59" borderId="55" applyNumberFormat="0" applyAlignment="0" applyProtection="0"/>
    <xf numFmtId="0" fontId="38" fillId="59" borderId="55" applyNumberFormat="0" applyAlignment="0" applyProtection="0"/>
    <xf numFmtId="0" fontId="12" fillId="63" borderId="56" applyNumberFormat="0" applyFont="0" applyAlignment="0" applyProtection="0"/>
    <xf numFmtId="0" fontId="38" fillId="59" borderId="55" applyNumberFormat="0" applyAlignment="0" applyProtection="0"/>
    <xf numFmtId="0" fontId="53" fillId="59" borderId="57" applyNumberFormat="0" applyAlignment="0" applyProtection="0"/>
    <xf numFmtId="0" fontId="12" fillId="0" borderId="59">
      <alignment vertical="center"/>
    </xf>
    <xf numFmtId="0" fontId="48" fillId="45" borderId="55" applyNumberFormat="0" applyAlignment="0" applyProtection="0"/>
    <xf numFmtId="0" fontId="12" fillId="0" borderId="59">
      <alignment vertical="center"/>
    </xf>
    <xf numFmtId="0" fontId="55" fillId="0" borderId="58" applyNumberFormat="0" applyFill="0" applyAlignment="0" applyProtection="0"/>
    <xf numFmtId="0" fontId="12" fillId="63" borderId="56" applyNumberFormat="0" applyFont="0" applyAlignment="0" applyProtection="0"/>
    <xf numFmtId="170" fontId="12" fillId="0" borderId="59">
      <alignment vertical="center"/>
    </xf>
    <xf numFmtId="170" fontId="14" fillId="5" borderId="59">
      <alignment horizontal="right" vertical="center"/>
    </xf>
    <xf numFmtId="0" fontId="12" fillId="0" borderId="59">
      <alignment vertical="center"/>
    </xf>
    <xf numFmtId="170" fontId="14" fillId="5" borderId="59">
      <alignment horizontal="right" vertical="center"/>
    </xf>
    <xf numFmtId="0" fontId="38" fillId="59" borderId="55" applyNumberFormat="0" applyAlignment="0" applyProtection="0"/>
    <xf numFmtId="0" fontId="53" fillId="59" borderId="57" applyNumberFormat="0" applyAlignment="0" applyProtection="0"/>
    <xf numFmtId="170" fontId="12" fillId="0" borderId="59">
      <alignment vertical="center"/>
    </xf>
    <xf numFmtId="0" fontId="38" fillId="59" borderId="60" applyNumberFormat="0" applyAlignment="0" applyProtection="0"/>
    <xf numFmtId="0" fontId="12" fillId="0" borderId="59">
      <alignment vertical="center"/>
    </xf>
    <xf numFmtId="170" fontId="14" fillId="5" borderId="64">
      <alignment horizontal="right" vertical="center"/>
    </xf>
    <xf numFmtId="0" fontId="12" fillId="0" borderId="59">
      <alignment vertical="center"/>
    </xf>
    <xf numFmtId="0" fontId="38" fillId="59" borderId="55" applyNumberFormat="0" applyAlignment="0" applyProtection="0"/>
    <xf numFmtId="0" fontId="12" fillId="63" borderId="56" applyNumberFormat="0" applyFont="0" applyAlignment="0" applyProtection="0"/>
    <xf numFmtId="0" fontId="12" fillId="0" borderId="59">
      <alignment vertical="center"/>
    </xf>
    <xf numFmtId="170" fontId="12" fillId="0" borderId="59">
      <alignment vertical="center"/>
    </xf>
    <xf numFmtId="0" fontId="38" fillId="59" borderId="55" applyNumberFormat="0" applyAlignment="0" applyProtection="0"/>
    <xf numFmtId="0" fontId="38" fillId="59" borderId="55" applyNumberFormat="0" applyAlignment="0" applyProtection="0"/>
    <xf numFmtId="170" fontId="12" fillId="0" borderId="64">
      <alignment vertical="center"/>
    </xf>
    <xf numFmtId="0" fontId="48" fillId="45" borderId="55" applyNumberFormat="0" applyAlignment="0" applyProtection="0"/>
    <xf numFmtId="0" fontId="38" fillId="59" borderId="55" applyNumberFormat="0" applyAlignment="0" applyProtection="0"/>
    <xf numFmtId="164" fontId="14" fillId="5" borderId="59">
      <alignment horizontal="right" vertical="center"/>
    </xf>
    <xf numFmtId="164" fontId="14" fillId="5" borderId="59">
      <alignment horizontal="right" vertical="center"/>
    </xf>
    <xf numFmtId="0" fontId="55" fillId="0" borderId="58" applyNumberFormat="0" applyFill="0" applyAlignment="0" applyProtection="0"/>
    <xf numFmtId="170" fontId="12" fillId="0" borderId="59">
      <alignment vertical="center"/>
    </xf>
    <xf numFmtId="0" fontId="48" fillId="45" borderId="55" applyNumberFormat="0" applyAlignment="0" applyProtection="0"/>
    <xf numFmtId="0" fontId="48" fillId="45" borderId="55" applyNumberFormat="0" applyAlignment="0" applyProtection="0"/>
    <xf numFmtId="170" fontId="14" fillId="5" borderId="59">
      <alignment horizontal="right" vertical="center"/>
    </xf>
    <xf numFmtId="164" fontId="14" fillId="5" borderId="59">
      <alignment horizontal="right" vertical="center"/>
    </xf>
    <xf numFmtId="170" fontId="14" fillId="5" borderId="59">
      <alignment horizontal="right" vertical="center"/>
    </xf>
    <xf numFmtId="0" fontId="53" fillId="59" borderId="57" applyNumberFormat="0" applyAlignment="0" applyProtection="0"/>
    <xf numFmtId="170" fontId="14" fillId="5" borderId="64">
      <alignment horizontal="right" vertical="center"/>
    </xf>
    <xf numFmtId="164" fontId="14" fillId="5" borderId="59">
      <alignment horizontal="right" vertical="center"/>
    </xf>
    <xf numFmtId="0" fontId="53" fillId="59" borderId="57" applyNumberFormat="0" applyAlignment="0" applyProtection="0"/>
    <xf numFmtId="0" fontId="55" fillId="0" borderId="58" applyNumberFormat="0" applyFill="0" applyAlignment="0" applyProtection="0"/>
    <xf numFmtId="170" fontId="14" fillId="5" borderId="59">
      <alignment horizontal="right" vertical="center"/>
    </xf>
    <xf numFmtId="0" fontId="55" fillId="0" borderId="58" applyNumberFormat="0" applyFill="0" applyAlignment="0" applyProtection="0"/>
    <xf numFmtId="0" fontId="48" fillId="45" borderId="55" applyNumberFormat="0" applyAlignment="0" applyProtection="0"/>
    <xf numFmtId="170" fontId="14" fillId="5" borderId="59">
      <alignment horizontal="right" vertical="center"/>
    </xf>
    <xf numFmtId="0" fontId="38" fillId="59" borderId="55" applyNumberFormat="0" applyAlignment="0" applyProtection="0"/>
    <xf numFmtId="164" fontId="14" fillId="5" borderId="59">
      <alignment horizontal="right" vertical="center"/>
    </xf>
    <xf numFmtId="0" fontId="12" fillId="0" borderId="59">
      <alignment vertical="center"/>
    </xf>
    <xf numFmtId="164" fontId="14" fillId="5" borderId="64">
      <alignment horizontal="right" vertical="center"/>
    </xf>
    <xf numFmtId="0" fontId="53" fillId="59" borderId="57" applyNumberFormat="0" applyAlignment="0" applyProtection="0"/>
    <xf numFmtId="0" fontId="12" fillId="0" borderId="59">
      <alignment vertical="center"/>
    </xf>
    <xf numFmtId="0" fontId="12" fillId="0" borderId="59">
      <alignment vertical="center"/>
    </xf>
    <xf numFmtId="0" fontId="38" fillId="59" borderId="55" applyNumberFormat="0" applyAlignment="0" applyProtection="0"/>
    <xf numFmtId="170" fontId="14" fillId="5" borderId="59">
      <alignment horizontal="right" vertical="center"/>
    </xf>
    <xf numFmtId="0" fontId="53" fillId="59" borderId="57" applyNumberFormat="0" applyAlignment="0" applyProtection="0"/>
    <xf numFmtId="0" fontId="53" fillId="59" borderId="57" applyNumberFormat="0" applyAlignment="0" applyProtection="0"/>
    <xf numFmtId="0" fontId="12" fillId="63" borderId="61" applyNumberFormat="0" applyFont="0" applyAlignment="0" applyProtection="0"/>
    <xf numFmtId="170" fontId="12" fillId="0" borderId="59">
      <alignment vertical="center"/>
    </xf>
    <xf numFmtId="0" fontId="12" fillId="0" borderId="59">
      <alignment vertical="center"/>
    </xf>
    <xf numFmtId="0" fontId="53" fillId="59" borderId="57" applyNumberFormat="0" applyAlignment="0" applyProtection="0"/>
    <xf numFmtId="0" fontId="48" fillId="45" borderId="55" applyNumberFormat="0" applyAlignment="0" applyProtection="0"/>
    <xf numFmtId="0" fontId="38" fillId="59" borderId="55" applyNumberFormat="0" applyAlignment="0" applyProtection="0"/>
    <xf numFmtId="0" fontId="48" fillId="45" borderId="55" applyNumberFormat="0" applyAlignment="0" applyProtection="0"/>
    <xf numFmtId="0" fontId="55" fillId="0" borderId="58" applyNumberFormat="0" applyFill="0" applyAlignment="0" applyProtection="0"/>
    <xf numFmtId="170" fontId="14" fillId="5" borderId="64">
      <alignment horizontal="right" vertical="center"/>
    </xf>
    <xf numFmtId="0" fontId="55" fillId="0" borderId="58" applyNumberFormat="0" applyFill="0" applyAlignment="0" applyProtection="0"/>
    <xf numFmtId="0" fontId="12" fillId="63" borderId="56" applyNumberFormat="0" applyFont="0" applyAlignment="0" applyProtection="0"/>
    <xf numFmtId="0" fontId="53" fillId="59" borderId="57" applyNumberFormat="0" applyAlignment="0" applyProtection="0"/>
    <xf numFmtId="0" fontId="12" fillId="63" borderId="56" applyNumberFormat="0" applyFont="0" applyAlignment="0" applyProtection="0"/>
    <xf numFmtId="0" fontId="48" fillId="45" borderId="55" applyNumberFormat="0" applyAlignment="0" applyProtection="0"/>
    <xf numFmtId="0" fontId="55" fillId="0" borderId="58" applyNumberFormat="0" applyFill="0" applyAlignment="0" applyProtection="0"/>
    <xf numFmtId="0" fontId="12" fillId="63" borderId="56" applyNumberFormat="0" applyFont="0" applyAlignment="0" applyProtection="0"/>
    <xf numFmtId="164" fontId="14" fillId="5" borderId="59">
      <alignment horizontal="right" vertical="center"/>
    </xf>
    <xf numFmtId="0" fontId="12" fillId="63" borderId="56" applyNumberFormat="0" applyFont="0" applyAlignment="0" applyProtection="0"/>
    <xf numFmtId="0" fontId="12" fillId="0" borderId="59">
      <alignment vertical="center"/>
    </xf>
    <xf numFmtId="0" fontId="12" fillId="0" borderId="59">
      <alignment vertical="center"/>
    </xf>
    <xf numFmtId="0" fontId="38" fillId="59" borderId="55" applyNumberFormat="0" applyAlignment="0" applyProtection="0"/>
    <xf numFmtId="170" fontId="14" fillId="5" borderId="59">
      <alignment horizontal="right" vertical="center"/>
    </xf>
    <xf numFmtId="0" fontId="12" fillId="0" borderId="59">
      <alignment vertical="center"/>
    </xf>
    <xf numFmtId="0" fontId="12" fillId="63" borderId="56" applyNumberFormat="0" applyFont="0" applyAlignment="0" applyProtection="0"/>
    <xf numFmtId="0" fontId="12" fillId="63" borderId="61" applyNumberFormat="0" applyFont="0" applyAlignment="0" applyProtection="0"/>
    <xf numFmtId="0" fontId="48" fillId="45" borderId="55" applyNumberFormat="0" applyAlignment="0" applyProtection="0"/>
    <xf numFmtId="170" fontId="14" fillId="5" borderId="59">
      <alignment horizontal="right" vertical="center"/>
    </xf>
    <xf numFmtId="0" fontId="38" fillId="59" borderId="55" applyNumberFormat="0" applyAlignment="0" applyProtection="0"/>
    <xf numFmtId="170" fontId="12" fillId="0" borderId="59">
      <alignment vertical="center"/>
    </xf>
    <xf numFmtId="170" fontId="14" fillId="5" borderId="59">
      <alignment horizontal="right" vertical="center"/>
    </xf>
    <xf numFmtId="0" fontId="12" fillId="63" borderId="61" applyNumberFormat="0" applyFont="0" applyAlignment="0" applyProtection="0"/>
    <xf numFmtId="0" fontId="53" fillId="59" borderId="62" applyNumberFormat="0" applyAlignment="0" applyProtection="0"/>
    <xf numFmtId="0" fontId="55" fillId="0" borderId="58" applyNumberFormat="0" applyFill="0" applyAlignment="0" applyProtection="0"/>
    <xf numFmtId="164" fontId="14" fillId="5" borderId="59">
      <alignment horizontal="right" vertical="center"/>
    </xf>
    <xf numFmtId="0" fontId="55" fillId="0" borderId="58" applyNumberFormat="0" applyFill="0" applyAlignment="0" applyProtection="0"/>
    <xf numFmtId="0" fontId="48" fillId="45" borderId="55" applyNumberFormat="0" applyAlignment="0" applyProtection="0"/>
    <xf numFmtId="0" fontId="12" fillId="0" borderId="59">
      <alignment vertical="center"/>
    </xf>
    <xf numFmtId="0" fontId="48" fillId="45" borderId="55" applyNumberFormat="0" applyAlignment="0" applyProtection="0"/>
    <xf numFmtId="170" fontId="12" fillId="0" borderId="59">
      <alignment vertical="center"/>
    </xf>
    <xf numFmtId="164" fontId="14" fillId="5" borderId="59">
      <alignment horizontal="right" vertical="center"/>
    </xf>
    <xf numFmtId="164" fontId="14" fillId="5" borderId="59">
      <alignment horizontal="right" vertical="center"/>
    </xf>
    <xf numFmtId="0" fontId="12" fillId="63" borderId="61" applyNumberFormat="0" applyFont="0" applyAlignment="0" applyProtection="0"/>
    <xf numFmtId="0" fontId="12" fillId="0" borderId="59">
      <alignment vertical="center"/>
    </xf>
    <xf numFmtId="0" fontId="55" fillId="0" borderId="58" applyNumberFormat="0" applyFill="0" applyAlignment="0" applyProtection="0"/>
    <xf numFmtId="164" fontId="14" fillId="5" borderId="59">
      <alignment horizontal="right" vertical="center"/>
    </xf>
    <xf numFmtId="0" fontId="12" fillId="0" borderId="59">
      <alignment vertical="center"/>
    </xf>
    <xf numFmtId="0" fontId="38" fillId="59" borderId="55" applyNumberFormat="0" applyAlignment="0" applyProtection="0"/>
    <xf numFmtId="170" fontId="12" fillId="0" borderId="59">
      <alignment vertical="center"/>
    </xf>
    <xf numFmtId="0" fontId="12" fillId="63" borderId="56" applyNumberFormat="0" applyFont="0" applyAlignment="0" applyProtection="0"/>
    <xf numFmtId="0" fontId="12" fillId="0" borderId="59">
      <alignment vertical="center"/>
    </xf>
    <xf numFmtId="0" fontId="38" fillId="59" borderId="55" applyNumberFormat="0" applyAlignment="0" applyProtection="0"/>
    <xf numFmtId="170" fontId="14" fillId="5" borderId="59">
      <alignment horizontal="right" vertical="center"/>
    </xf>
    <xf numFmtId="0" fontId="55" fillId="0" borderId="63" applyNumberFormat="0" applyFill="0" applyAlignment="0" applyProtection="0"/>
    <xf numFmtId="0" fontId="48" fillId="45" borderId="55" applyNumberFormat="0" applyAlignment="0" applyProtection="0"/>
    <xf numFmtId="0" fontId="38" fillId="59" borderId="55" applyNumberFormat="0" applyAlignment="0" applyProtection="0"/>
    <xf numFmtId="164" fontId="14" fillId="5" borderId="59">
      <alignment horizontal="right" vertical="center"/>
    </xf>
    <xf numFmtId="164" fontId="14" fillId="5" borderId="64">
      <alignment horizontal="right" vertical="center"/>
    </xf>
    <xf numFmtId="0" fontId="12" fillId="0" borderId="59">
      <alignment vertical="center"/>
    </xf>
    <xf numFmtId="164" fontId="14" fillId="5" borderId="59">
      <alignment horizontal="right" vertical="center"/>
    </xf>
    <xf numFmtId="0" fontId="55" fillId="0" borderId="58" applyNumberFormat="0" applyFill="0" applyAlignment="0" applyProtection="0"/>
    <xf numFmtId="0" fontId="12" fillId="0" borderId="59">
      <alignment vertical="center"/>
    </xf>
    <xf numFmtId="0" fontId="12" fillId="63" borderId="56" applyNumberFormat="0" applyFont="0" applyAlignment="0" applyProtection="0"/>
    <xf numFmtId="0" fontId="53" fillId="59" borderId="57" applyNumberFormat="0" applyAlignment="0" applyProtection="0"/>
    <xf numFmtId="0" fontId="48" fillId="45" borderId="55" applyNumberFormat="0" applyAlignment="0" applyProtection="0"/>
    <xf numFmtId="170" fontId="12" fillId="0" borderId="59">
      <alignment vertical="center"/>
    </xf>
    <xf numFmtId="0" fontId="53" fillId="59" borderId="57" applyNumberFormat="0" applyAlignment="0" applyProtection="0"/>
    <xf numFmtId="0" fontId="55" fillId="0" borderId="58" applyNumberFormat="0" applyFill="0" applyAlignment="0" applyProtection="0"/>
    <xf numFmtId="170" fontId="14" fillId="5" borderId="59">
      <alignment horizontal="right" vertical="center"/>
    </xf>
    <xf numFmtId="164" fontId="14" fillId="5" borderId="59">
      <alignment horizontal="right" vertical="center"/>
    </xf>
    <xf numFmtId="0" fontId="38" fillId="59" borderId="55" applyNumberFormat="0" applyAlignment="0" applyProtection="0"/>
    <xf numFmtId="0" fontId="12" fillId="0" borderId="59">
      <alignment vertical="center"/>
    </xf>
    <xf numFmtId="0" fontId="48" fillId="45" borderId="55" applyNumberFormat="0" applyAlignment="0" applyProtection="0"/>
    <xf numFmtId="164" fontId="14" fillId="5" borderId="59">
      <alignment horizontal="right" vertical="center"/>
    </xf>
    <xf numFmtId="0" fontId="12" fillId="0" borderId="59">
      <alignment vertical="center"/>
    </xf>
    <xf numFmtId="164" fontId="14" fillId="5" borderId="59">
      <alignment horizontal="right" vertical="center"/>
    </xf>
    <xf numFmtId="0" fontId="48" fillId="45" borderId="55" applyNumberFormat="0" applyAlignment="0" applyProtection="0"/>
    <xf numFmtId="0" fontId="48" fillId="45" borderId="55" applyNumberFormat="0" applyAlignment="0" applyProtection="0"/>
    <xf numFmtId="0" fontId="55" fillId="0" borderId="58" applyNumberFormat="0" applyFill="0" applyAlignment="0" applyProtection="0"/>
    <xf numFmtId="170" fontId="12" fillId="0" borderId="64">
      <alignment vertical="center"/>
    </xf>
    <xf numFmtId="0" fontId="12" fillId="63" borderId="56" applyNumberFormat="0" applyFont="0" applyAlignment="0" applyProtection="0"/>
    <xf numFmtId="0" fontId="12" fillId="0" borderId="59">
      <alignment vertical="center"/>
    </xf>
    <xf numFmtId="0" fontId="53" fillId="59" borderId="57" applyNumberFormat="0" applyAlignment="0" applyProtection="0"/>
    <xf numFmtId="0" fontId="12" fillId="0" borderId="59">
      <alignment vertical="center"/>
    </xf>
    <xf numFmtId="164" fontId="14" fillId="5" borderId="64">
      <alignment horizontal="right" vertical="center"/>
    </xf>
    <xf numFmtId="0" fontId="53" fillId="59" borderId="57" applyNumberFormat="0" applyAlignment="0" applyProtection="0"/>
    <xf numFmtId="0" fontId="38" fillId="59" borderId="55" applyNumberFormat="0" applyAlignment="0" applyProtection="0"/>
    <xf numFmtId="0" fontId="53" fillId="59" borderId="57" applyNumberFormat="0" applyAlignment="0" applyProtection="0"/>
    <xf numFmtId="0" fontId="12" fillId="0" borderId="59">
      <alignment vertical="center"/>
    </xf>
    <xf numFmtId="0" fontId="12" fillId="0" borderId="64">
      <alignment vertical="center"/>
    </xf>
    <xf numFmtId="0" fontId="53" fillId="59" borderId="57" applyNumberFormat="0" applyAlignment="0" applyProtection="0"/>
    <xf numFmtId="164" fontId="14" fillId="5" borderId="59">
      <alignment horizontal="right" vertical="center"/>
    </xf>
    <xf numFmtId="0" fontId="12" fillId="63" borderId="61" applyNumberFormat="0" applyFont="0" applyAlignment="0" applyProtection="0"/>
    <xf numFmtId="170" fontId="12" fillId="0" borderId="59">
      <alignment vertical="center"/>
    </xf>
    <xf numFmtId="0" fontId="53" fillId="59" borderId="57" applyNumberFormat="0" applyAlignment="0" applyProtection="0"/>
    <xf numFmtId="0" fontId="12" fillId="0" borderId="59">
      <alignment vertical="center"/>
    </xf>
    <xf numFmtId="0" fontId="53" fillId="59" borderId="57" applyNumberFormat="0" applyAlignment="0" applyProtection="0"/>
    <xf numFmtId="170" fontId="14" fillId="5" borderId="59">
      <alignment horizontal="right" vertical="center"/>
    </xf>
    <xf numFmtId="0" fontId="53" fillId="59" borderId="57" applyNumberFormat="0" applyAlignment="0" applyProtection="0"/>
    <xf numFmtId="0" fontId="12" fillId="63" borderId="56" applyNumberFormat="0" applyFont="0" applyAlignment="0" applyProtection="0"/>
    <xf numFmtId="0" fontId="38" fillId="59" borderId="55" applyNumberFormat="0" applyAlignment="0" applyProtection="0"/>
    <xf numFmtId="0" fontId="53" fillId="59" borderId="57" applyNumberFormat="0" applyAlignment="0" applyProtection="0"/>
    <xf numFmtId="0" fontId="53" fillId="59" borderId="62" applyNumberFormat="0" applyAlignment="0" applyProtection="0"/>
    <xf numFmtId="0" fontId="12" fillId="0" borderId="64">
      <alignment vertical="center"/>
    </xf>
    <xf numFmtId="0" fontId="12" fillId="0" borderId="59">
      <alignment vertical="center"/>
    </xf>
    <xf numFmtId="0" fontId="48" fillId="45" borderId="55" applyNumberFormat="0" applyAlignment="0" applyProtection="0"/>
    <xf numFmtId="0" fontId="53" fillId="59" borderId="62" applyNumberFormat="0" applyAlignment="0" applyProtection="0"/>
    <xf numFmtId="0" fontId="55" fillId="0" borderId="58" applyNumberFormat="0" applyFill="0" applyAlignment="0" applyProtection="0"/>
    <xf numFmtId="0" fontId="48" fillId="45" borderId="55" applyNumberFormat="0" applyAlignment="0" applyProtection="0"/>
    <xf numFmtId="164" fontId="14" fillId="5" borderId="59">
      <alignment horizontal="right" vertical="center"/>
    </xf>
    <xf numFmtId="0" fontId="12" fillId="0" borderId="59">
      <alignment vertical="center"/>
    </xf>
    <xf numFmtId="0" fontId="48" fillId="45" borderId="55" applyNumberFormat="0" applyAlignment="0" applyProtection="0"/>
    <xf numFmtId="0" fontId="55" fillId="0" borderId="58" applyNumberFormat="0" applyFill="0" applyAlignment="0" applyProtection="0"/>
    <xf numFmtId="170" fontId="12" fillId="0" borderId="59">
      <alignment vertical="center"/>
    </xf>
    <xf numFmtId="0" fontId="12" fillId="0" borderId="59">
      <alignment vertical="center"/>
    </xf>
    <xf numFmtId="0" fontId="55" fillId="0" borderId="58" applyNumberFormat="0" applyFill="0" applyAlignment="0" applyProtection="0"/>
    <xf numFmtId="170" fontId="14" fillId="5" borderId="59">
      <alignment horizontal="right" vertical="center"/>
    </xf>
    <xf numFmtId="164" fontId="14" fillId="5" borderId="59">
      <alignment horizontal="right" vertical="center"/>
    </xf>
    <xf numFmtId="0" fontId="12" fillId="63" borderId="56" applyNumberFormat="0" applyFont="0" applyAlignment="0" applyProtection="0"/>
    <xf numFmtId="0" fontId="55" fillId="0" borderId="58" applyNumberFormat="0" applyFill="0" applyAlignment="0" applyProtection="0"/>
    <xf numFmtId="0" fontId="38" fillId="59" borderId="55" applyNumberFormat="0" applyAlignment="0" applyProtection="0"/>
    <xf numFmtId="0" fontId="53" fillId="59" borderId="57" applyNumberFormat="0" applyAlignment="0" applyProtection="0"/>
    <xf numFmtId="0" fontId="48" fillId="45" borderId="55" applyNumberFormat="0" applyAlignment="0" applyProtection="0"/>
    <xf numFmtId="0" fontId="53" fillId="59" borderId="57" applyNumberFormat="0" applyAlignment="0" applyProtection="0"/>
    <xf numFmtId="0" fontId="55" fillId="0" borderId="58" applyNumberFormat="0" applyFill="0" applyAlignment="0" applyProtection="0"/>
    <xf numFmtId="0" fontId="12" fillId="0" borderId="59">
      <alignment vertical="center"/>
    </xf>
    <xf numFmtId="0" fontId="48" fillId="45" borderId="55" applyNumberFormat="0" applyAlignment="0" applyProtection="0"/>
    <xf numFmtId="164" fontId="14" fillId="5" borderId="59">
      <alignment horizontal="right" vertical="center"/>
    </xf>
    <xf numFmtId="170" fontId="12" fillId="0" borderId="59">
      <alignment vertical="center"/>
    </xf>
    <xf numFmtId="0" fontId="48" fillId="45" borderId="55" applyNumberFormat="0" applyAlignment="0" applyProtection="0"/>
    <xf numFmtId="164" fontId="14" fillId="5" borderId="59">
      <alignment horizontal="right" vertical="center"/>
    </xf>
    <xf numFmtId="0" fontId="12" fillId="63" borderId="56" applyNumberFormat="0" applyFont="0" applyAlignment="0" applyProtection="0"/>
    <xf numFmtId="0" fontId="55" fillId="0" borderId="58" applyNumberFormat="0" applyFill="0" applyAlignment="0" applyProtection="0"/>
    <xf numFmtId="0" fontId="48" fillId="45" borderId="55" applyNumberFormat="0" applyAlignment="0" applyProtection="0"/>
    <xf numFmtId="0" fontId="55" fillId="0" borderId="63" applyNumberFormat="0" applyFill="0" applyAlignment="0" applyProtection="0"/>
    <xf numFmtId="0" fontId="55" fillId="0" borderId="58" applyNumberFormat="0" applyFill="0" applyAlignment="0" applyProtection="0"/>
    <xf numFmtId="170" fontId="14" fillId="5" borderId="59">
      <alignment horizontal="right" vertical="center"/>
    </xf>
    <xf numFmtId="0" fontId="48" fillId="45" borderId="55" applyNumberFormat="0" applyAlignment="0" applyProtection="0"/>
    <xf numFmtId="170" fontId="12" fillId="0" borderId="59">
      <alignment vertical="center"/>
    </xf>
    <xf numFmtId="0" fontId="12" fillId="0" borderId="59">
      <alignment vertical="center"/>
    </xf>
    <xf numFmtId="170" fontId="12" fillId="0" borderId="59">
      <alignment vertical="center"/>
    </xf>
    <xf numFmtId="0" fontId="12" fillId="63" borderId="56" applyNumberFormat="0" applyFont="0" applyAlignment="0" applyProtection="0"/>
    <xf numFmtId="0" fontId="53" fillId="59" borderId="62" applyNumberFormat="0" applyAlignment="0" applyProtection="0"/>
    <xf numFmtId="0" fontId="38" fillId="59" borderId="60" applyNumberFormat="0" applyAlignment="0" applyProtection="0"/>
    <xf numFmtId="170" fontId="14" fillId="5" borderId="59">
      <alignment horizontal="right" vertical="center"/>
    </xf>
    <xf numFmtId="0" fontId="12" fillId="63" borderId="56" applyNumberFormat="0" applyFont="0" applyAlignment="0" applyProtection="0"/>
    <xf numFmtId="0" fontId="55" fillId="0" borderId="58" applyNumberFormat="0" applyFill="0" applyAlignment="0" applyProtection="0"/>
    <xf numFmtId="0" fontId="48" fillId="45" borderId="55" applyNumberFormat="0" applyAlignment="0" applyProtection="0"/>
    <xf numFmtId="0" fontId="55" fillId="0" borderId="58" applyNumberFormat="0" applyFill="0" applyAlignment="0" applyProtection="0"/>
    <xf numFmtId="0" fontId="48" fillId="45" borderId="55" applyNumberFormat="0" applyAlignment="0" applyProtection="0"/>
    <xf numFmtId="170" fontId="12" fillId="0" borderId="59">
      <alignment vertical="center"/>
    </xf>
    <xf numFmtId="0" fontId="38" fillId="59" borderId="55" applyNumberFormat="0" applyAlignment="0" applyProtection="0"/>
    <xf numFmtId="170" fontId="12" fillId="0" borderId="59">
      <alignment vertical="center"/>
    </xf>
    <xf numFmtId="0" fontId="38" fillId="59" borderId="55" applyNumberFormat="0" applyAlignment="0" applyProtection="0"/>
    <xf numFmtId="0" fontId="12" fillId="63" borderId="56" applyNumberFormat="0" applyFont="0" applyAlignment="0" applyProtection="0"/>
    <xf numFmtId="0" fontId="38" fillId="59" borderId="55" applyNumberFormat="0" applyAlignment="0" applyProtection="0"/>
    <xf numFmtId="0" fontId="55" fillId="0" borderId="58" applyNumberFormat="0" applyFill="0" applyAlignment="0" applyProtection="0"/>
    <xf numFmtId="0" fontId="12" fillId="63" borderId="56" applyNumberFormat="0" applyFont="0" applyAlignment="0" applyProtection="0"/>
    <xf numFmtId="0" fontId="48" fillId="45" borderId="60" applyNumberFormat="0" applyAlignment="0" applyProtection="0"/>
    <xf numFmtId="170" fontId="12" fillId="0" borderId="64">
      <alignment vertical="center"/>
    </xf>
    <xf numFmtId="0" fontId="12" fillId="63" borderId="56" applyNumberFormat="0" applyFont="0" applyAlignment="0" applyProtection="0"/>
    <xf numFmtId="0" fontId="38" fillId="59" borderId="60" applyNumberFormat="0" applyAlignment="0" applyProtection="0"/>
    <xf numFmtId="0" fontId="12" fillId="0" borderId="59">
      <alignment vertical="center"/>
    </xf>
    <xf numFmtId="0" fontId="12" fillId="63" borderId="56" applyNumberFormat="0" applyFont="0" applyAlignment="0" applyProtection="0"/>
    <xf numFmtId="0" fontId="38" fillId="59" borderId="55" applyNumberFormat="0" applyAlignment="0" applyProtection="0"/>
    <xf numFmtId="0" fontId="48" fillId="45" borderId="55" applyNumberFormat="0" applyAlignment="0" applyProtection="0"/>
    <xf numFmtId="0" fontId="12" fillId="0" borderId="59">
      <alignment vertical="center"/>
    </xf>
    <xf numFmtId="0" fontId="38" fillId="59" borderId="55" applyNumberFormat="0" applyAlignment="0" applyProtection="0"/>
    <xf numFmtId="0" fontId="53" fillId="59" borderId="57" applyNumberFormat="0" applyAlignment="0" applyProtection="0"/>
    <xf numFmtId="164" fontId="14" fillId="5" borderId="59">
      <alignment horizontal="right" vertical="center"/>
    </xf>
    <xf numFmtId="170" fontId="14" fillId="5" borderId="59">
      <alignment horizontal="right" vertical="center"/>
    </xf>
    <xf numFmtId="0" fontId="48" fillId="45" borderId="55" applyNumberFormat="0" applyAlignment="0" applyProtection="0"/>
    <xf numFmtId="0" fontId="53" fillId="59" borderId="57" applyNumberFormat="0" applyAlignment="0" applyProtection="0"/>
    <xf numFmtId="0" fontId="12" fillId="0" borderId="59">
      <alignment vertical="center"/>
    </xf>
    <xf numFmtId="170" fontId="14" fillId="5" borderId="59">
      <alignment horizontal="right" vertical="center"/>
    </xf>
    <xf numFmtId="164" fontId="14" fillId="5" borderId="59">
      <alignment horizontal="right" vertical="center"/>
    </xf>
    <xf numFmtId="0" fontId="12" fillId="0" borderId="59">
      <alignment vertical="center"/>
    </xf>
    <xf numFmtId="170" fontId="14" fillId="5" borderId="64">
      <alignment horizontal="right" vertical="center"/>
    </xf>
    <xf numFmtId="0" fontId="53" fillId="59" borderId="57" applyNumberFormat="0" applyAlignment="0" applyProtection="0"/>
    <xf numFmtId="0" fontId="12" fillId="63" borderId="56" applyNumberFormat="0" applyFont="0" applyAlignment="0" applyProtection="0"/>
    <xf numFmtId="0" fontId="53" fillId="59" borderId="57" applyNumberFormat="0" applyAlignment="0" applyProtection="0"/>
    <xf numFmtId="170" fontId="14" fillId="5" borderId="59">
      <alignment horizontal="right" vertical="center"/>
    </xf>
    <xf numFmtId="164" fontId="14" fillId="5" borderId="59">
      <alignment horizontal="right" vertical="center"/>
    </xf>
    <xf numFmtId="0" fontId="53" fillId="59" borderId="57" applyNumberFormat="0" applyAlignment="0" applyProtection="0"/>
    <xf numFmtId="0" fontId="12" fillId="0" borderId="59">
      <alignment vertical="center"/>
    </xf>
    <xf numFmtId="0" fontId="12" fillId="0" borderId="59">
      <alignment vertical="center"/>
    </xf>
    <xf numFmtId="0" fontId="12" fillId="63" borderId="56" applyNumberFormat="0" applyFont="0" applyAlignment="0" applyProtection="0"/>
    <xf numFmtId="0" fontId="53" fillId="59" borderId="57" applyNumberFormat="0" applyAlignment="0" applyProtection="0"/>
    <xf numFmtId="170" fontId="12" fillId="0" borderId="64">
      <alignment vertical="center"/>
    </xf>
    <xf numFmtId="0" fontId="48" fillId="45" borderId="60" applyNumberFormat="0" applyAlignment="0" applyProtection="0"/>
    <xf numFmtId="0" fontId="48" fillId="45" borderId="55" applyNumberFormat="0" applyAlignment="0" applyProtection="0"/>
    <xf numFmtId="170" fontId="14" fillId="5" borderId="59">
      <alignment horizontal="right" vertical="center"/>
    </xf>
    <xf numFmtId="0" fontId="12" fillId="0" borderId="59">
      <alignment vertical="center"/>
    </xf>
    <xf numFmtId="0" fontId="12" fillId="0" borderId="64">
      <alignment vertical="center"/>
    </xf>
    <xf numFmtId="0" fontId="12" fillId="0" borderId="59">
      <alignment vertical="center"/>
    </xf>
    <xf numFmtId="0" fontId="12" fillId="0" borderId="59">
      <alignment vertical="center"/>
    </xf>
    <xf numFmtId="0" fontId="12" fillId="0" borderId="59">
      <alignment vertical="center"/>
    </xf>
    <xf numFmtId="0" fontId="48" fillId="45" borderId="55" applyNumberFormat="0" applyAlignment="0" applyProtection="0"/>
    <xf numFmtId="0" fontId="38" fillId="59" borderId="55" applyNumberFormat="0" applyAlignment="0" applyProtection="0"/>
    <xf numFmtId="0" fontId="38" fillId="59" borderId="55" applyNumberFormat="0" applyAlignment="0" applyProtection="0"/>
    <xf numFmtId="164" fontId="14" fillId="5" borderId="59">
      <alignment horizontal="right" vertical="center"/>
    </xf>
    <xf numFmtId="164" fontId="14" fillId="5" borderId="59">
      <alignment horizontal="right" vertical="center"/>
    </xf>
    <xf numFmtId="0" fontId="53" fillId="59" borderId="57" applyNumberFormat="0" applyAlignment="0" applyProtection="0"/>
    <xf numFmtId="0" fontId="12" fillId="63" borderId="56" applyNumberFormat="0" applyFont="0" applyAlignment="0" applyProtection="0"/>
    <xf numFmtId="0" fontId="48" fillId="45" borderId="55" applyNumberFormat="0" applyAlignment="0" applyProtection="0"/>
    <xf numFmtId="0" fontId="48" fillId="45" borderId="55" applyNumberFormat="0" applyAlignment="0" applyProtection="0"/>
    <xf numFmtId="0" fontId="12" fillId="0" borderId="59">
      <alignment vertical="center"/>
    </xf>
    <xf numFmtId="170" fontId="12" fillId="0" borderId="59">
      <alignment vertical="center"/>
    </xf>
    <xf numFmtId="0" fontId="12" fillId="63" borderId="56" applyNumberFormat="0" applyFont="0" applyAlignment="0" applyProtection="0"/>
    <xf numFmtId="0" fontId="12" fillId="63" borderId="56" applyNumberFormat="0" applyFont="0" applyAlignment="0" applyProtection="0"/>
    <xf numFmtId="170" fontId="14" fillId="5" borderId="59">
      <alignment horizontal="right" vertical="center"/>
    </xf>
    <xf numFmtId="0" fontId="12" fillId="0" borderId="59">
      <alignment vertical="center"/>
    </xf>
    <xf numFmtId="0" fontId="12" fillId="0" borderId="59">
      <alignment vertical="center"/>
    </xf>
    <xf numFmtId="0" fontId="12" fillId="0" borderId="59">
      <alignment vertical="center"/>
    </xf>
    <xf numFmtId="0" fontId="12" fillId="0" borderId="59">
      <alignment vertical="center"/>
    </xf>
    <xf numFmtId="0" fontId="12" fillId="0" borderId="59">
      <alignment vertical="center"/>
    </xf>
    <xf numFmtId="0" fontId="48" fillId="45" borderId="55" applyNumberFormat="0" applyAlignment="0" applyProtection="0"/>
    <xf numFmtId="164" fontId="14" fillId="5" borderId="59">
      <alignment horizontal="right" vertical="center"/>
    </xf>
    <xf numFmtId="164" fontId="14" fillId="5" borderId="59">
      <alignment horizontal="right" vertical="center"/>
    </xf>
    <xf numFmtId="0" fontId="55" fillId="0" borderId="58" applyNumberFormat="0" applyFill="0" applyAlignment="0" applyProtection="0"/>
    <xf numFmtId="0" fontId="12" fillId="0" borderId="59">
      <alignment vertical="center"/>
    </xf>
    <xf numFmtId="0" fontId="53" fillId="59" borderId="62" applyNumberFormat="0" applyAlignment="0" applyProtection="0"/>
    <xf numFmtId="0" fontId="12" fillId="0" borderId="59">
      <alignment vertical="center"/>
    </xf>
    <xf numFmtId="0" fontId="12" fillId="0" borderId="59">
      <alignment vertical="center"/>
    </xf>
    <xf numFmtId="0" fontId="12" fillId="0" borderId="59">
      <alignment vertical="center"/>
    </xf>
    <xf numFmtId="0" fontId="53" fillId="59" borderId="57" applyNumberFormat="0" applyAlignment="0" applyProtection="0"/>
    <xf numFmtId="164" fontId="14" fillId="5" borderId="59">
      <alignment horizontal="right" vertical="center"/>
    </xf>
    <xf numFmtId="0" fontId="12" fillId="63" borderId="56" applyNumberFormat="0" applyFont="0" applyAlignment="0" applyProtection="0"/>
    <xf numFmtId="164" fontId="14" fillId="5" borderId="59">
      <alignment horizontal="right" vertical="center"/>
    </xf>
    <xf numFmtId="0" fontId="53" fillId="59" borderId="57" applyNumberFormat="0" applyAlignment="0" applyProtection="0"/>
    <xf numFmtId="0" fontId="38" fillId="59" borderId="55" applyNumberFormat="0" applyAlignment="0" applyProtection="0"/>
    <xf numFmtId="0" fontId="53" fillId="59" borderId="57" applyNumberFormat="0" applyAlignment="0" applyProtection="0"/>
    <xf numFmtId="0" fontId="38" fillId="59" borderId="60" applyNumberFormat="0" applyAlignment="0" applyProtection="0"/>
    <xf numFmtId="0" fontId="12" fillId="0" borderId="59">
      <alignment vertical="center"/>
    </xf>
    <xf numFmtId="164" fontId="14" fillId="5" borderId="59">
      <alignment horizontal="right" vertical="center"/>
    </xf>
    <xf numFmtId="164" fontId="14" fillId="5" borderId="59">
      <alignment horizontal="right" vertical="center"/>
    </xf>
    <xf numFmtId="0" fontId="48" fillId="45" borderId="60" applyNumberFormat="0" applyAlignment="0" applyProtection="0"/>
    <xf numFmtId="164" fontId="14" fillId="5" borderId="64">
      <alignment horizontal="right" vertical="center"/>
    </xf>
    <xf numFmtId="164" fontId="14" fillId="5" borderId="59">
      <alignment horizontal="right" vertical="center"/>
    </xf>
    <xf numFmtId="0" fontId="12" fillId="0" borderId="64">
      <alignment vertical="center"/>
    </xf>
    <xf numFmtId="164" fontId="14" fillId="5" borderId="59">
      <alignment horizontal="right" vertical="center"/>
    </xf>
    <xf numFmtId="164" fontId="14" fillId="5" borderId="59">
      <alignment horizontal="right" vertical="center"/>
    </xf>
    <xf numFmtId="0" fontId="53" fillId="59" borderId="57" applyNumberFormat="0" applyAlignment="0" applyProtection="0"/>
    <xf numFmtId="0" fontId="38" fillId="59" borderId="55" applyNumberFormat="0" applyAlignment="0" applyProtection="0"/>
    <xf numFmtId="0" fontId="48" fillId="45" borderId="55" applyNumberFormat="0" applyAlignment="0" applyProtection="0"/>
    <xf numFmtId="0" fontId="12" fillId="0" borderId="59">
      <alignment vertical="center"/>
    </xf>
    <xf numFmtId="0" fontId="12" fillId="63" borderId="56" applyNumberFormat="0" applyFont="0" applyAlignment="0" applyProtection="0"/>
    <xf numFmtId="0" fontId="12" fillId="63" borderId="56" applyNumberFormat="0" applyFont="0" applyAlignment="0" applyProtection="0"/>
    <xf numFmtId="0" fontId="55" fillId="0" borderId="63" applyNumberFormat="0" applyFill="0" applyAlignment="0" applyProtection="0"/>
    <xf numFmtId="0" fontId="48" fillId="45" borderId="55" applyNumberFormat="0" applyAlignment="0" applyProtection="0"/>
    <xf numFmtId="0" fontId="53" fillId="59" borderId="57" applyNumberFormat="0" applyAlignment="0" applyProtection="0"/>
    <xf numFmtId="0" fontId="38" fillId="59" borderId="55" applyNumberFormat="0" applyAlignment="0" applyProtection="0"/>
    <xf numFmtId="0" fontId="12" fillId="0" borderId="59">
      <alignment vertical="center"/>
    </xf>
    <xf numFmtId="164" fontId="14" fillId="5" borderId="59">
      <alignment horizontal="right" vertical="center"/>
    </xf>
    <xf numFmtId="0" fontId="12" fillId="63" borderId="56" applyNumberFormat="0" applyFont="0" applyAlignment="0" applyProtection="0"/>
    <xf numFmtId="0" fontId="12" fillId="63" borderId="56" applyNumberFormat="0" applyFont="0" applyAlignment="0" applyProtection="0"/>
    <xf numFmtId="0" fontId="12" fillId="63" borderId="56" applyNumberFormat="0" applyFont="0" applyAlignment="0" applyProtection="0"/>
    <xf numFmtId="0" fontId="12" fillId="63" borderId="56" applyNumberFormat="0" applyFont="0" applyAlignment="0" applyProtection="0"/>
    <xf numFmtId="0" fontId="12" fillId="0" borderId="59">
      <alignment vertical="center"/>
    </xf>
    <xf numFmtId="0" fontId="48" fillId="45" borderId="55" applyNumberFormat="0" applyAlignment="0" applyProtection="0"/>
    <xf numFmtId="170" fontId="12" fillId="0" borderId="59">
      <alignment vertical="center"/>
    </xf>
    <xf numFmtId="0" fontId="55" fillId="0" borderId="58" applyNumberFormat="0" applyFill="0" applyAlignment="0" applyProtection="0"/>
    <xf numFmtId="0" fontId="12" fillId="63" borderId="56" applyNumberFormat="0" applyFont="0" applyAlignment="0" applyProtection="0"/>
    <xf numFmtId="0" fontId="48" fillId="45" borderId="55" applyNumberFormat="0" applyAlignment="0" applyProtection="0"/>
    <xf numFmtId="170" fontId="12" fillId="0" borderId="59">
      <alignment vertical="center"/>
    </xf>
    <xf numFmtId="164" fontId="14" fillId="5" borderId="59">
      <alignment horizontal="right" vertical="center"/>
    </xf>
    <xf numFmtId="0" fontId="55" fillId="0" borderId="58" applyNumberFormat="0" applyFill="0" applyAlignment="0" applyProtection="0"/>
    <xf numFmtId="0" fontId="12" fillId="0" borderId="59">
      <alignment vertical="center"/>
    </xf>
    <xf numFmtId="0" fontId="12" fillId="63" borderId="56" applyNumberFormat="0" applyFont="0" applyAlignment="0" applyProtection="0"/>
    <xf numFmtId="0" fontId="12" fillId="0" borderId="59">
      <alignment vertical="center"/>
    </xf>
    <xf numFmtId="170" fontId="14" fillId="5" borderId="59">
      <alignment horizontal="right" vertical="center"/>
    </xf>
    <xf numFmtId="164" fontId="14" fillId="5" borderId="59">
      <alignment horizontal="right" vertical="center"/>
    </xf>
    <xf numFmtId="170" fontId="14" fillId="5" borderId="59">
      <alignment horizontal="right" vertical="center"/>
    </xf>
    <xf numFmtId="0" fontId="48" fillId="45" borderId="55" applyNumberFormat="0" applyAlignment="0" applyProtection="0"/>
    <xf numFmtId="0" fontId="38" fillId="59" borderId="55" applyNumberFormat="0" applyAlignment="0" applyProtection="0"/>
    <xf numFmtId="170" fontId="12" fillId="0" borderId="59">
      <alignment vertical="center"/>
    </xf>
    <xf numFmtId="0" fontId="48" fillId="45" borderId="60" applyNumberFormat="0" applyAlignment="0" applyProtection="0"/>
    <xf numFmtId="164" fontId="14" fillId="5" borderId="59">
      <alignment horizontal="right" vertical="center"/>
    </xf>
    <xf numFmtId="0" fontId="12" fillId="63" borderId="56" applyNumberFormat="0" applyFont="0" applyAlignment="0" applyProtection="0"/>
    <xf numFmtId="170" fontId="14" fillId="5" borderId="59">
      <alignment horizontal="right" vertical="center"/>
    </xf>
    <xf numFmtId="170" fontId="12" fillId="0" borderId="59">
      <alignment vertical="center"/>
    </xf>
    <xf numFmtId="0" fontId="12" fillId="63" borderId="56" applyNumberFormat="0" applyFont="0" applyAlignment="0" applyProtection="0"/>
    <xf numFmtId="0" fontId="55" fillId="0" borderId="58" applyNumberFormat="0" applyFill="0" applyAlignment="0" applyProtection="0"/>
    <xf numFmtId="0" fontId="53" fillId="59" borderId="57" applyNumberFormat="0" applyAlignment="0" applyProtection="0"/>
    <xf numFmtId="164" fontId="14" fillId="5" borderId="64">
      <alignment horizontal="right" vertical="center"/>
    </xf>
    <xf numFmtId="0" fontId="55" fillId="0" borderId="58" applyNumberFormat="0" applyFill="0" applyAlignment="0" applyProtection="0"/>
    <xf numFmtId="0" fontId="48" fillId="45" borderId="55" applyNumberFormat="0" applyAlignment="0" applyProtection="0"/>
    <xf numFmtId="170" fontId="14" fillId="5" borderId="59">
      <alignment horizontal="right" vertical="center"/>
    </xf>
    <xf numFmtId="0" fontId="55" fillId="0" borderId="58" applyNumberFormat="0" applyFill="0" applyAlignment="0" applyProtection="0"/>
    <xf numFmtId="164" fontId="14" fillId="5" borderId="64">
      <alignment horizontal="right" vertical="center"/>
    </xf>
    <xf numFmtId="170" fontId="12" fillId="0" borderId="59">
      <alignment vertical="center"/>
    </xf>
    <xf numFmtId="164" fontId="14" fillId="5" borderId="59">
      <alignment horizontal="right" vertical="center"/>
    </xf>
    <xf numFmtId="0" fontId="53" fillId="59" borderId="57" applyNumberFormat="0" applyAlignment="0" applyProtection="0"/>
    <xf numFmtId="164" fontId="14" fillId="5" borderId="64">
      <alignment horizontal="right" vertical="center"/>
    </xf>
    <xf numFmtId="0" fontId="55" fillId="0" borderId="58" applyNumberFormat="0" applyFill="0" applyAlignment="0" applyProtection="0"/>
    <xf numFmtId="0" fontId="38" fillId="59" borderId="55" applyNumberFormat="0" applyAlignment="0" applyProtection="0"/>
    <xf numFmtId="0" fontId="48" fillId="45" borderId="55" applyNumberFormat="0" applyAlignment="0" applyProtection="0"/>
    <xf numFmtId="0" fontId="12" fillId="0" borderId="59">
      <alignment vertical="center"/>
    </xf>
    <xf numFmtId="164" fontId="14" fillId="5" borderId="59">
      <alignment horizontal="right" vertical="center"/>
    </xf>
    <xf numFmtId="0" fontId="38" fillId="59" borderId="55" applyNumberFormat="0" applyAlignment="0" applyProtection="0"/>
    <xf numFmtId="0" fontId="38" fillId="59" borderId="55" applyNumberFormat="0" applyAlignment="0" applyProtection="0"/>
    <xf numFmtId="0" fontId="48" fillId="45" borderId="60" applyNumberFormat="0" applyAlignment="0" applyProtection="0"/>
    <xf numFmtId="0" fontId="12" fillId="0" borderId="59">
      <alignment vertical="center"/>
    </xf>
    <xf numFmtId="0" fontId="48" fillId="45" borderId="55" applyNumberFormat="0" applyAlignment="0" applyProtection="0"/>
    <xf numFmtId="0" fontId="53" fillId="59" borderId="57" applyNumberFormat="0" applyAlignment="0" applyProtection="0"/>
    <xf numFmtId="0" fontId="53" fillId="59" borderId="57" applyNumberFormat="0" applyAlignment="0" applyProtection="0"/>
    <xf numFmtId="0" fontId="12" fillId="63" borderId="56" applyNumberFormat="0" applyFont="0" applyAlignment="0" applyProtection="0"/>
    <xf numFmtId="0" fontId="38" fillId="59" borderId="55" applyNumberFormat="0" applyAlignment="0" applyProtection="0"/>
    <xf numFmtId="0" fontId="48" fillId="45" borderId="55" applyNumberFormat="0" applyAlignment="0" applyProtection="0"/>
    <xf numFmtId="164" fontId="14" fillId="5" borderId="64">
      <alignment horizontal="right" vertical="center"/>
    </xf>
    <xf numFmtId="0" fontId="12" fillId="63" borderId="56" applyNumberFormat="0" applyFont="0" applyAlignment="0" applyProtection="0"/>
    <xf numFmtId="0" fontId="48" fillId="45" borderId="55" applyNumberFormat="0" applyAlignment="0" applyProtection="0"/>
    <xf numFmtId="0" fontId="12" fillId="0" borderId="59">
      <alignment vertical="center"/>
    </xf>
    <xf numFmtId="0" fontId="55" fillId="0" borderId="58" applyNumberFormat="0" applyFill="0" applyAlignment="0" applyProtection="0"/>
    <xf numFmtId="0" fontId="12" fillId="0" borderId="59">
      <alignment vertical="center"/>
    </xf>
    <xf numFmtId="0" fontId="12" fillId="63" borderId="56" applyNumberFormat="0" applyFont="0" applyAlignment="0" applyProtection="0"/>
    <xf numFmtId="170" fontId="14" fillId="5" borderId="59">
      <alignment horizontal="right" vertical="center"/>
    </xf>
    <xf numFmtId="0" fontId="12" fillId="0" borderId="59">
      <alignment vertical="center"/>
    </xf>
    <xf numFmtId="164" fontId="14" fillId="5" borderId="64">
      <alignment horizontal="right" vertical="center"/>
    </xf>
    <xf numFmtId="0" fontId="12" fillId="0" borderId="59">
      <alignment vertical="center"/>
    </xf>
    <xf numFmtId="0" fontId="53" fillId="59" borderId="57" applyNumberFormat="0" applyAlignment="0" applyProtection="0"/>
    <xf numFmtId="0" fontId="12" fillId="63" borderId="61" applyNumberFormat="0" applyFont="0" applyAlignment="0" applyProtection="0"/>
    <xf numFmtId="0" fontId="12" fillId="63" borderId="56" applyNumberFormat="0" applyFont="0" applyAlignment="0" applyProtection="0"/>
    <xf numFmtId="0" fontId="53" fillId="59" borderId="57" applyNumberFormat="0" applyAlignment="0" applyProtection="0"/>
    <xf numFmtId="0" fontId="48" fillId="45" borderId="55" applyNumberFormat="0" applyAlignment="0" applyProtection="0"/>
    <xf numFmtId="164" fontId="14" fillId="5" borderId="59">
      <alignment horizontal="right" vertical="center"/>
    </xf>
    <xf numFmtId="0" fontId="55" fillId="0" borderId="58" applyNumberFormat="0" applyFill="0" applyAlignment="0" applyProtection="0"/>
    <xf numFmtId="0" fontId="55" fillId="0" borderId="58" applyNumberFormat="0" applyFill="0" applyAlignment="0" applyProtection="0"/>
    <xf numFmtId="0" fontId="12" fillId="0" borderId="64">
      <alignment vertical="center"/>
    </xf>
    <xf numFmtId="0" fontId="38" fillId="59" borderId="55" applyNumberFormat="0" applyAlignment="0" applyProtection="0"/>
    <xf numFmtId="170" fontId="12" fillId="0" borderId="59">
      <alignment vertical="center"/>
    </xf>
    <xf numFmtId="164" fontId="14" fillId="5" borderId="59">
      <alignment horizontal="right" vertical="center"/>
    </xf>
    <xf numFmtId="0" fontId="12" fillId="0" borderId="59">
      <alignment vertical="center"/>
    </xf>
    <xf numFmtId="0" fontId="48" fillId="45" borderId="55" applyNumberFormat="0" applyAlignment="0" applyProtection="0"/>
    <xf numFmtId="0" fontId="48" fillId="45" borderId="55" applyNumberFormat="0" applyAlignment="0" applyProtection="0"/>
    <xf numFmtId="164" fontId="14" fillId="5" borderId="59">
      <alignment horizontal="right" vertical="center"/>
    </xf>
    <xf numFmtId="0" fontId="12" fillId="0" borderId="59">
      <alignment vertical="center"/>
    </xf>
    <xf numFmtId="164" fontId="14" fillId="5" borderId="59">
      <alignment horizontal="right" vertical="center"/>
    </xf>
    <xf numFmtId="0" fontId="55" fillId="0" borderId="58" applyNumberFormat="0" applyFill="0" applyAlignment="0" applyProtection="0"/>
    <xf numFmtId="164" fontId="14" fillId="5" borderId="59">
      <alignment horizontal="right" vertical="center"/>
    </xf>
    <xf numFmtId="0" fontId="48" fillId="45" borderId="55" applyNumberFormat="0" applyAlignment="0" applyProtection="0"/>
    <xf numFmtId="0" fontId="53" fillId="59" borderId="57" applyNumberFormat="0" applyAlignment="0" applyProtection="0"/>
    <xf numFmtId="0" fontId="12" fillId="63" borderId="56" applyNumberFormat="0" applyFont="0" applyAlignment="0" applyProtection="0"/>
    <xf numFmtId="0" fontId="12" fillId="0" borderId="59">
      <alignment vertical="center"/>
    </xf>
    <xf numFmtId="0" fontId="53" fillId="59" borderId="57" applyNumberFormat="0" applyAlignment="0" applyProtection="0"/>
    <xf numFmtId="0" fontId="48" fillId="45" borderId="55" applyNumberFormat="0" applyAlignment="0" applyProtection="0"/>
    <xf numFmtId="0" fontId="55" fillId="0" borderId="58" applyNumberFormat="0" applyFill="0" applyAlignment="0" applyProtection="0"/>
    <xf numFmtId="0" fontId="48" fillId="45" borderId="55" applyNumberFormat="0" applyAlignment="0" applyProtection="0"/>
    <xf numFmtId="164" fontId="14" fillId="5" borderId="59">
      <alignment horizontal="right" vertical="center"/>
    </xf>
    <xf numFmtId="0" fontId="12" fillId="0" borderId="59">
      <alignment vertical="center"/>
    </xf>
    <xf numFmtId="0" fontId="12" fillId="0" borderId="59">
      <alignment vertical="center"/>
    </xf>
    <xf numFmtId="0" fontId="53" fillId="59" borderId="57" applyNumberFormat="0" applyAlignment="0" applyProtection="0"/>
    <xf numFmtId="164" fontId="14" fillId="5" borderId="59">
      <alignment horizontal="right" vertical="center"/>
    </xf>
    <xf numFmtId="0" fontId="38" fillId="59" borderId="55" applyNumberFormat="0" applyAlignment="0" applyProtection="0"/>
    <xf numFmtId="164" fontId="14" fillId="5" borderId="59">
      <alignment horizontal="right" vertical="center"/>
    </xf>
    <xf numFmtId="0" fontId="48" fillId="45" borderId="55" applyNumberFormat="0" applyAlignment="0" applyProtection="0"/>
    <xf numFmtId="170" fontId="14" fillId="5" borderId="59">
      <alignment horizontal="right" vertical="center"/>
    </xf>
    <xf numFmtId="164" fontId="14" fillId="5" borderId="59">
      <alignment horizontal="right" vertical="center"/>
    </xf>
    <xf numFmtId="170" fontId="14" fillId="5" borderId="59">
      <alignment horizontal="right" vertical="center"/>
    </xf>
    <xf numFmtId="170" fontId="12" fillId="0" borderId="59">
      <alignment vertical="center"/>
    </xf>
    <xf numFmtId="164" fontId="14" fillId="5" borderId="59">
      <alignment horizontal="right" vertical="center"/>
    </xf>
    <xf numFmtId="0" fontId="48" fillId="45" borderId="60" applyNumberFormat="0" applyAlignment="0" applyProtection="0"/>
    <xf numFmtId="0" fontId="38" fillId="59" borderId="55" applyNumberFormat="0" applyAlignment="0" applyProtection="0"/>
    <xf numFmtId="170" fontId="14" fillId="5" borderId="59">
      <alignment horizontal="right" vertical="center"/>
    </xf>
    <xf numFmtId="0" fontId="55" fillId="0" borderId="58" applyNumberFormat="0" applyFill="0" applyAlignment="0" applyProtection="0"/>
    <xf numFmtId="0" fontId="55" fillId="0" borderId="58" applyNumberFormat="0" applyFill="0" applyAlignment="0" applyProtection="0"/>
    <xf numFmtId="0" fontId="55" fillId="0" borderId="58" applyNumberFormat="0" applyFill="0" applyAlignment="0" applyProtection="0"/>
    <xf numFmtId="0" fontId="48" fillId="45" borderId="55" applyNumberFormat="0" applyAlignment="0" applyProtection="0"/>
    <xf numFmtId="0" fontId="53" fillId="59" borderId="57" applyNumberFormat="0" applyAlignment="0" applyProtection="0"/>
    <xf numFmtId="0" fontId="12" fillId="0" borderId="59">
      <alignment vertical="center"/>
    </xf>
    <xf numFmtId="0" fontId="38" fillId="59"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48" fillId="45" borderId="55" applyNumberFormat="0" applyAlignment="0" applyProtection="0"/>
    <xf numFmtId="0" fontId="48" fillId="45" borderId="55" applyNumberFormat="0" applyAlignment="0" applyProtection="0"/>
    <xf numFmtId="0" fontId="48" fillId="45" borderId="55" applyNumberFormat="0" applyAlignment="0" applyProtection="0"/>
    <xf numFmtId="0" fontId="12" fillId="0" borderId="59">
      <alignment vertical="center"/>
    </xf>
    <xf numFmtId="164" fontId="14" fillId="5" borderId="64">
      <alignment horizontal="right" vertical="center"/>
    </xf>
    <xf numFmtId="0" fontId="53" fillId="59" borderId="57" applyNumberFormat="0" applyAlignment="0" applyProtection="0"/>
    <xf numFmtId="0" fontId="48" fillId="45" borderId="60" applyNumberFormat="0" applyAlignment="0" applyProtection="0"/>
    <xf numFmtId="0" fontId="12" fillId="63" borderId="61" applyNumberFormat="0" applyFont="0" applyAlignment="0" applyProtection="0"/>
    <xf numFmtId="0" fontId="55" fillId="0" borderId="58" applyNumberFormat="0" applyFill="0" applyAlignment="0" applyProtection="0"/>
    <xf numFmtId="0" fontId="55" fillId="0" borderId="58" applyNumberFormat="0" applyFill="0" applyAlignment="0" applyProtection="0"/>
    <xf numFmtId="0" fontId="38" fillId="59" borderId="55" applyNumberFormat="0" applyAlignment="0" applyProtection="0"/>
    <xf numFmtId="0" fontId="53" fillId="59" borderId="57" applyNumberFormat="0" applyAlignment="0" applyProtection="0"/>
    <xf numFmtId="0" fontId="12" fillId="0" borderId="59">
      <alignment vertical="center"/>
    </xf>
    <xf numFmtId="164" fontId="14" fillId="5" borderId="59">
      <alignment horizontal="right" vertical="center"/>
    </xf>
    <xf numFmtId="0" fontId="48" fillId="45" borderId="55" applyNumberFormat="0" applyAlignment="0" applyProtection="0"/>
    <xf numFmtId="0" fontId="53" fillId="59" borderId="57" applyNumberFormat="0" applyAlignment="0" applyProtection="0"/>
    <xf numFmtId="0" fontId="12" fillId="63" borderId="56" applyNumberFormat="0" applyFont="0" applyAlignment="0" applyProtection="0"/>
    <xf numFmtId="0" fontId="12" fillId="63" borderId="56" applyNumberFormat="0" applyFont="0" applyAlignment="0" applyProtection="0"/>
    <xf numFmtId="0" fontId="12" fillId="0" borderId="59">
      <alignment vertical="center"/>
    </xf>
    <xf numFmtId="164" fontId="14" fillId="5" borderId="59">
      <alignment horizontal="right" vertical="center"/>
    </xf>
    <xf numFmtId="0" fontId="38" fillId="59" borderId="55" applyNumberFormat="0" applyAlignment="0" applyProtection="0"/>
    <xf numFmtId="0" fontId="53" fillId="59" borderId="57" applyNumberFormat="0" applyAlignment="0" applyProtection="0"/>
    <xf numFmtId="170" fontId="12" fillId="0" borderId="59">
      <alignment vertical="center"/>
    </xf>
    <xf numFmtId="170" fontId="12" fillId="0" borderId="64">
      <alignment vertical="center"/>
    </xf>
    <xf numFmtId="0" fontId="55" fillId="0" borderId="58" applyNumberFormat="0" applyFill="0" applyAlignment="0" applyProtection="0"/>
    <xf numFmtId="170" fontId="14" fillId="5" borderId="59">
      <alignment horizontal="right" vertical="center"/>
    </xf>
    <xf numFmtId="0" fontId="12" fillId="63" borderId="56" applyNumberFormat="0" applyFont="0" applyAlignment="0" applyProtection="0"/>
    <xf numFmtId="170" fontId="12" fillId="0" borderId="59">
      <alignment vertical="center"/>
    </xf>
    <xf numFmtId="0" fontId="55" fillId="0" borderId="58" applyNumberFormat="0" applyFill="0" applyAlignment="0" applyProtection="0"/>
    <xf numFmtId="170" fontId="12" fillId="0" borderId="59">
      <alignment vertical="center"/>
    </xf>
    <xf numFmtId="0" fontId="12" fillId="0" borderId="59">
      <alignment vertical="center"/>
    </xf>
    <xf numFmtId="0" fontId="48" fillId="45" borderId="55" applyNumberFormat="0" applyAlignment="0" applyProtection="0"/>
    <xf numFmtId="0" fontId="38" fillId="59" borderId="60" applyNumberFormat="0" applyAlignment="0" applyProtection="0"/>
    <xf numFmtId="170" fontId="12" fillId="0" borderId="59">
      <alignment vertical="center"/>
    </xf>
    <xf numFmtId="0" fontId="12" fillId="0" borderId="59">
      <alignment vertical="center"/>
    </xf>
    <xf numFmtId="0" fontId="38" fillId="59" borderId="55" applyNumberFormat="0" applyAlignment="0" applyProtection="0"/>
    <xf numFmtId="0" fontId="55" fillId="0" borderId="58" applyNumberFormat="0" applyFill="0" applyAlignment="0" applyProtection="0"/>
    <xf numFmtId="0" fontId="12" fillId="63" borderId="56" applyNumberFormat="0" applyFont="0" applyAlignment="0" applyProtection="0"/>
    <xf numFmtId="0" fontId="12" fillId="63" borderId="56" applyNumberFormat="0" applyFont="0" applyAlignment="0" applyProtection="0"/>
    <xf numFmtId="0" fontId="55" fillId="0" borderId="58" applyNumberFormat="0" applyFill="0" applyAlignment="0" applyProtection="0"/>
    <xf numFmtId="0" fontId="12" fillId="63" borderId="56" applyNumberFormat="0" applyFont="0" applyAlignment="0" applyProtection="0"/>
    <xf numFmtId="170" fontId="12" fillId="0" borderId="59">
      <alignment vertical="center"/>
    </xf>
    <xf numFmtId="0" fontId="48" fillId="45" borderId="55" applyNumberFormat="0" applyAlignment="0" applyProtection="0"/>
    <xf numFmtId="170" fontId="14" fillId="5" borderId="64">
      <alignment horizontal="right" vertical="center"/>
    </xf>
    <xf numFmtId="0" fontId="12" fillId="0" borderId="59">
      <alignment vertical="center"/>
    </xf>
    <xf numFmtId="0" fontId="55" fillId="0" borderId="58" applyNumberFormat="0" applyFill="0" applyAlignment="0" applyProtection="0"/>
    <xf numFmtId="0" fontId="12" fillId="0" borderId="59">
      <alignment vertical="center"/>
    </xf>
    <xf numFmtId="0" fontId="53" fillId="59" borderId="57" applyNumberFormat="0" applyAlignment="0" applyProtection="0"/>
    <xf numFmtId="170" fontId="14" fillId="5" borderId="59">
      <alignment horizontal="right" vertical="center"/>
    </xf>
    <xf numFmtId="0" fontId="12" fillId="0" borderId="64">
      <alignment vertical="center"/>
    </xf>
    <xf numFmtId="0" fontId="55" fillId="0" borderId="58" applyNumberFormat="0" applyFill="0" applyAlignment="0" applyProtection="0"/>
    <xf numFmtId="0" fontId="48" fillId="45" borderId="55" applyNumberFormat="0" applyAlignment="0" applyProtection="0"/>
    <xf numFmtId="164" fontId="14" fillId="5" borderId="59">
      <alignment horizontal="right" vertical="center"/>
    </xf>
    <xf numFmtId="0" fontId="55" fillId="0" borderId="58" applyNumberFormat="0" applyFill="0" applyAlignment="0" applyProtection="0"/>
    <xf numFmtId="0" fontId="55" fillId="0" borderId="58" applyNumberFormat="0" applyFill="0" applyAlignment="0" applyProtection="0"/>
    <xf numFmtId="164" fontId="14" fillId="5" borderId="59">
      <alignment horizontal="right" vertical="center"/>
    </xf>
    <xf numFmtId="170" fontId="14" fillId="5" borderId="59">
      <alignment horizontal="right" vertical="center"/>
    </xf>
    <xf numFmtId="164" fontId="14" fillId="5" borderId="59">
      <alignment horizontal="right" vertical="center"/>
    </xf>
    <xf numFmtId="0" fontId="53" fillId="59" borderId="57" applyNumberFormat="0" applyAlignment="0" applyProtection="0"/>
    <xf numFmtId="0" fontId="12" fillId="63" borderId="56" applyNumberFormat="0" applyFont="0" applyAlignment="0" applyProtection="0"/>
    <xf numFmtId="164" fontId="14" fillId="5" borderId="59">
      <alignment horizontal="right" vertical="center"/>
    </xf>
    <xf numFmtId="164" fontId="14" fillId="5" borderId="59">
      <alignment horizontal="right" vertical="center"/>
    </xf>
    <xf numFmtId="0" fontId="55" fillId="0" borderId="58" applyNumberFormat="0" applyFill="0" applyAlignment="0" applyProtection="0"/>
    <xf numFmtId="0" fontId="12" fillId="0" borderId="64">
      <alignment vertical="center"/>
    </xf>
    <xf numFmtId="0" fontId="53" fillId="59" borderId="57" applyNumberFormat="0" applyAlignment="0" applyProtection="0"/>
    <xf numFmtId="0" fontId="38" fillId="59" borderId="55" applyNumberFormat="0" applyAlignment="0" applyProtection="0"/>
    <xf numFmtId="164" fontId="14" fillId="5" borderId="59">
      <alignment horizontal="right" vertical="center"/>
    </xf>
    <xf numFmtId="0" fontId="53" fillId="59" borderId="57" applyNumberFormat="0" applyAlignment="0" applyProtection="0"/>
    <xf numFmtId="0" fontId="53" fillId="59" borderId="57" applyNumberFormat="0" applyAlignment="0" applyProtection="0"/>
    <xf numFmtId="0" fontId="55" fillId="0" borderId="58" applyNumberFormat="0" applyFill="0" applyAlignment="0" applyProtection="0"/>
    <xf numFmtId="164" fontId="14" fillId="5" borderId="59">
      <alignment horizontal="right" vertical="center"/>
    </xf>
    <xf numFmtId="0" fontId="48" fillId="45" borderId="55" applyNumberFormat="0" applyAlignment="0" applyProtection="0"/>
    <xf numFmtId="0" fontId="55" fillId="0" borderId="63" applyNumberFormat="0" applyFill="0" applyAlignment="0" applyProtection="0"/>
    <xf numFmtId="0" fontId="38" fillId="59" borderId="55" applyNumberFormat="0" applyAlignment="0" applyProtection="0"/>
    <xf numFmtId="0" fontId="12" fillId="0" borderId="64">
      <alignment vertical="center"/>
    </xf>
    <xf numFmtId="0" fontId="55" fillId="0" borderId="58" applyNumberFormat="0" applyFill="0" applyAlignment="0" applyProtection="0"/>
    <xf numFmtId="170" fontId="12" fillId="0" borderId="59">
      <alignment vertical="center"/>
    </xf>
    <xf numFmtId="0" fontId="12" fillId="63" borderId="56" applyNumberFormat="0" applyFont="0" applyAlignment="0" applyProtection="0"/>
    <xf numFmtId="0" fontId="55" fillId="0" borderId="58" applyNumberFormat="0" applyFill="0" applyAlignment="0" applyProtection="0"/>
    <xf numFmtId="164" fontId="14" fillId="5" borderId="59">
      <alignment horizontal="right" vertical="center"/>
    </xf>
    <xf numFmtId="0" fontId="53" fillId="59" borderId="57" applyNumberFormat="0" applyAlignment="0" applyProtection="0"/>
    <xf numFmtId="0" fontId="55" fillId="0" borderId="58" applyNumberFormat="0" applyFill="0" applyAlignment="0" applyProtection="0"/>
    <xf numFmtId="0" fontId="38" fillId="59" borderId="55" applyNumberFormat="0" applyAlignment="0" applyProtection="0"/>
    <xf numFmtId="0" fontId="38" fillId="59" borderId="55" applyNumberFormat="0" applyAlignment="0" applyProtection="0"/>
    <xf numFmtId="0" fontId="53" fillId="59" borderId="57" applyNumberFormat="0" applyAlignment="0" applyProtection="0"/>
    <xf numFmtId="0" fontId="12" fillId="0" borderId="59">
      <alignment vertical="center"/>
    </xf>
    <xf numFmtId="0" fontId="55" fillId="0" borderId="58" applyNumberFormat="0" applyFill="0" applyAlignment="0" applyProtection="0"/>
    <xf numFmtId="0" fontId="55" fillId="0" borderId="58" applyNumberFormat="0" applyFill="0" applyAlignment="0" applyProtection="0"/>
    <xf numFmtId="164" fontId="14" fillId="5" borderId="59">
      <alignment horizontal="right" vertical="center"/>
    </xf>
    <xf numFmtId="0" fontId="53" fillId="59" borderId="57" applyNumberFormat="0" applyAlignment="0" applyProtection="0"/>
    <xf numFmtId="0" fontId="12" fillId="0" borderId="64">
      <alignment vertical="center"/>
    </xf>
    <xf numFmtId="0" fontId="55" fillId="0" borderId="58" applyNumberFormat="0" applyFill="0" applyAlignment="0" applyProtection="0"/>
    <xf numFmtId="0" fontId="38" fillId="59" borderId="55" applyNumberFormat="0" applyAlignment="0" applyProtection="0"/>
    <xf numFmtId="170" fontId="12" fillId="0" borderId="59">
      <alignment vertical="center"/>
    </xf>
    <xf numFmtId="0" fontId="48" fillId="45" borderId="55" applyNumberFormat="0" applyAlignment="0" applyProtection="0"/>
    <xf numFmtId="0" fontId="12" fillId="0" borderId="59">
      <alignment vertical="center"/>
    </xf>
    <xf numFmtId="0" fontId="53" fillId="59" borderId="57" applyNumberFormat="0" applyAlignment="0" applyProtection="0"/>
    <xf numFmtId="0" fontId="48" fillId="45" borderId="55" applyNumberFormat="0" applyAlignment="0" applyProtection="0"/>
    <xf numFmtId="164" fontId="14" fillId="5" borderId="59">
      <alignment horizontal="right" vertical="center"/>
    </xf>
    <xf numFmtId="0" fontId="55" fillId="0" borderId="58" applyNumberFormat="0" applyFill="0" applyAlignment="0" applyProtection="0"/>
    <xf numFmtId="0" fontId="38" fillId="59" borderId="55" applyNumberFormat="0" applyAlignment="0" applyProtection="0"/>
    <xf numFmtId="0" fontId="38" fillId="59" borderId="60" applyNumberFormat="0" applyAlignment="0" applyProtection="0"/>
    <xf numFmtId="164" fontId="14" fillId="5" borderId="59">
      <alignment horizontal="right" vertical="center"/>
    </xf>
    <xf numFmtId="164" fontId="14" fillId="5" borderId="59">
      <alignment horizontal="right" vertical="center"/>
    </xf>
    <xf numFmtId="164" fontId="14" fillId="5" borderId="59">
      <alignment horizontal="right" vertical="center"/>
    </xf>
    <xf numFmtId="164" fontId="14" fillId="5" borderId="59">
      <alignment horizontal="right" vertical="center"/>
    </xf>
    <xf numFmtId="0" fontId="38" fillId="59" borderId="60" applyNumberFormat="0" applyAlignment="0" applyProtection="0"/>
    <xf numFmtId="170" fontId="12" fillId="0" borderId="64">
      <alignment vertical="center"/>
    </xf>
    <xf numFmtId="0" fontId="48" fillId="45" borderId="55" applyNumberFormat="0" applyAlignment="0" applyProtection="0"/>
    <xf numFmtId="170" fontId="14" fillId="5" borderId="59">
      <alignment horizontal="right" vertical="center"/>
    </xf>
    <xf numFmtId="0" fontId="48" fillId="45" borderId="55" applyNumberFormat="0" applyAlignment="0" applyProtection="0"/>
    <xf numFmtId="164" fontId="14" fillId="5" borderId="59">
      <alignment horizontal="right" vertical="center"/>
    </xf>
    <xf numFmtId="0" fontId="55" fillId="0" borderId="58" applyNumberFormat="0" applyFill="0" applyAlignment="0" applyProtection="0"/>
    <xf numFmtId="0" fontId="38" fillId="59" borderId="55" applyNumberFormat="0" applyAlignment="0" applyProtection="0"/>
    <xf numFmtId="0" fontId="55" fillId="0" borderId="58" applyNumberFormat="0" applyFill="0" applyAlignment="0" applyProtection="0"/>
    <xf numFmtId="164" fontId="14" fillId="5" borderId="59">
      <alignment horizontal="right" vertical="center"/>
    </xf>
    <xf numFmtId="0" fontId="12" fillId="0" borderId="59">
      <alignment vertical="center"/>
    </xf>
    <xf numFmtId="0" fontId="53" fillId="59" borderId="57" applyNumberFormat="0" applyAlignment="0" applyProtection="0"/>
    <xf numFmtId="0" fontId="12" fillId="63" borderId="56" applyNumberFormat="0" applyFont="0" applyAlignment="0" applyProtection="0"/>
    <xf numFmtId="170" fontId="12" fillId="0" borderId="59">
      <alignment vertical="center"/>
    </xf>
    <xf numFmtId="170" fontId="14" fillId="5" borderId="59">
      <alignment horizontal="right" vertical="center"/>
    </xf>
    <xf numFmtId="170" fontId="14" fillId="5" borderId="59">
      <alignment horizontal="right" vertical="center"/>
    </xf>
    <xf numFmtId="0" fontId="55" fillId="0" borderId="58" applyNumberFormat="0" applyFill="0" applyAlignment="0" applyProtection="0"/>
    <xf numFmtId="0" fontId="38" fillId="59" borderId="55" applyNumberFormat="0" applyAlignment="0" applyProtection="0"/>
    <xf numFmtId="0" fontId="12" fillId="63" borderId="56" applyNumberFormat="0" applyFont="0" applyAlignment="0" applyProtection="0"/>
    <xf numFmtId="0" fontId="12" fillId="63" borderId="56" applyNumberFormat="0" applyFont="0" applyAlignment="0" applyProtection="0"/>
    <xf numFmtId="164" fontId="14" fillId="5" borderId="59">
      <alignment horizontal="right" vertical="center"/>
    </xf>
    <xf numFmtId="0" fontId="53" fillId="59" borderId="57" applyNumberFormat="0" applyAlignment="0" applyProtection="0"/>
    <xf numFmtId="0" fontId="53" fillId="59" borderId="57" applyNumberFormat="0" applyAlignment="0" applyProtection="0"/>
    <xf numFmtId="0" fontId="48" fillId="45" borderId="55" applyNumberFormat="0" applyAlignment="0" applyProtection="0"/>
    <xf numFmtId="164" fontId="14" fillId="5" borderId="59">
      <alignment horizontal="right" vertical="center"/>
    </xf>
    <xf numFmtId="0" fontId="53" fillId="59" borderId="62" applyNumberFormat="0" applyAlignment="0" applyProtection="0"/>
    <xf numFmtId="0" fontId="53" fillId="59" borderId="57" applyNumberFormat="0" applyAlignment="0" applyProtection="0"/>
    <xf numFmtId="0" fontId="12" fillId="0" borderId="59">
      <alignment vertical="center"/>
    </xf>
    <xf numFmtId="0" fontId="12" fillId="0" borderId="59">
      <alignment vertical="center"/>
    </xf>
    <xf numFmtId="0" fontId="53" fillId="59" borderId="57" applyNumberFormat="0" applyAlignment="0" applyProtection="0"/>
    <xf numFmtId="0" fontId="12" fillId="63" borderId="56" applyNumberFormat="0" applyFont="0" applyAlignment="0" applyProtection="0"/>
    <xf numFmtId="0" fontId="55" fillId="0" borderId="58" applyNumberFormat="0" applyFill="0" applyAlignment="0" applyProtection="0"/>
    <xf numFmtId="0" fontId="53" fillId="59" borderId="57" applyNumberFormat="0" applyAlignment="0" applyProtection="0"/>
    <xf numFmtId="164" fontId="14" fillId="5" borderId="59">
      <alignment horizontal="right" vertical="center"/>
    </xf>
    <xf numFmtId="0" fontId="53" fillId="59" borderId="57" applyNumberFormat="0" applyAlignment="0" applyProtection="0"/>
    <xf numFmtId="0" fontId="12" fillId="63" borderId="56" applyNumberFormat="0" applyFont="0" applyAlignment="0" applyProtection="0"/>
    <xf numFmtId="0" fontId="12" fillId="0" borderId="59">
      <alignment vertical="center"/>
    </xf>
    <xf numFmtId="0" fontId="55" fillId="0" borderId="58" applyNumberFormat="0" applyFill="0" applyAlignment="0" applyProtection="0"/>
    <xf numFmtId="0" fontId="38" fillId="59" borderId="55" applyNumberFormat="0" applyAlignment="0" applyProtection="0"/>
    <xf numFmtId="170" fontId="12" fillId="0" borderId="59">
      <alignment vertical="center"/>
    </xf>
    <xf numFmtId="0" fontId="55" fillId="0" borderId="58" applyNumberFormat="0" applyFill="0" applyAlignment="0" applyProtection="0"/>
    <xf numFmtId="0" fontId="55" fillId="0" borderId="58" applyNumberFormat="0" applyFill="0" applyAlignment="0" applyProtection="0"/>
    <xf numFmtId="170" fontId="12" fillId="0" borderId="59">
      <alignment vertical="center"/>
    </xf>
    <xf numFmtId="0" fontId="12" fillId="0" borderId="59">
      <alignment vertical="center"/>
    </xf>
    <xf numFmtId="0" fontId="38" fillId="59" borderId="55" applyNumberFormat="0" applyAlignment="0" applyProtection="0"/>
    <xf numFmtId="0" fontId="55" fillId="0" borderId="58" applyNumberFormat="0" applyFill="0" applyAlignment="0" applyProtection="0"/>
    <xf numFmtId="0" fontId="53" fillId="59" borderId="62" applyNumberFormat="0" applyAlignment="0" applyProtection="0"/>
    <xf numFmtId="0" fontId="38" fillId="59" borderId="55" applyNumberFormat="0" applyAlignment="0" applyProtection="0"/>
    <xf numFmtId="0" fontId="53" fillId="59" borderId="57" applyNumberFormat="0" applyAlignment="0" applyProtection="0"/>
    <xf numFmtId="0" fontId="12" fillId="0" borderId="59">
      <alignment vertical="center"/>
    </xf>
    <xf numFmtId="0" fontId="12" fillId="0" borderId="59">
      <alignment vertical="center"/>
    </xf>
    <xf numFmtId="0" fontId="12" fillId="0" borderId="59">
      <alignment vertical="center"/>
    </xf>
    <xf numFmtId="0" fontId="53" fillId="59" borderId="57" applyNumberFormat="0" applyAlignment="0" applyProtection="0"/>
    <xf numFmtId="164" fontId="14" fillId="5" borderId="59">
      <alignment horizontal="right" vertical="center"/>
    </xf>
    <xf numFmtId="164" fontId="14" fillId="5" borderId="59">
      <alignment horizontal="right" vertical="center"/>
    </xf>
    <xf numFmtId="0" fontId="48" fillId="45" borderId="55" applyNumberFormat="0" applyAlignment="0" applyProtection="0"/>
    <xf numFmtId="164" fontId="14" fillId="5" borderId="64">
      <alignment horizontal="right" vertical="center"/>
    </xf>
    <xf numFmtId="0" fontId="38" fillId="59" borderId="55" applyNumberFormat="0" applyAlignment="0" applyProtection="0"/>
    <xf numFmtId="0" fontId="48" fillId="45" borderId="55" applyNumberFormat="0" applyAlignment="0" applyProtection="0"/>
    <xf numFmtId="170" fontId="14" fillId="5" borderId="59">
      <alignment horizontal="right" vertical="center"/>
    </xf>
    <xf numFmtId="0" fontId="12" fillId="0" borderId="59">
      <alignment vertical="center"/>
    </xf>
    <xf numFmtId="0" fontId="12" fillId="0" borderId="64">
      <alignment vertical="center"/>
    </xf>
    <xf numFmtId="0" fontId="12" fillId="0" borderId="59">
      <alignment vertical="center"/>
    </xf>
    <xf numFmtId="164" fontId="14" fillId="5" borderId="59">
      <alignment horizontal="right" vertical="center"/>
    </xf>
    <xf numFmtId="0" fontId="12" fillId="0" borderId="64">
      <alignment vertical="center"/>
    </xf>
    <xf numFmtId="0" fontId="55" fillId="0" borderId="58" applyNumberFormat="0" applyFill="0" applyAlignment="0" applyProtection="0"/>
    <xf numFmtId="0" fontId="55" fillId="0" borderId="58" applyNumberFormat="0" applyFill="0" applyAlignment="0" applyProtection="0"/>
    <xf numFmtId="0" fontId="12" fillId="63" borderId="56" applyNumberFormat="0" applyFont="0" applyAlignment="0" applyProtection="0"/>
    <xf numFmtId="164" fontId="14" fillId="5" borderId="59">
      <alignment horizontal="right" vertical="center"/>
    </xf>
    <xf numFmtId="0" fontId="55" fillId="0" borderId="63" applyNumberFormat="0" applyFill="0" applyAlignment="0" applyProtection="0"/>
    <xf numFmtId="0" fontId="53" fillId="59" borderId="57" applyNumberFormat="0" applyAlignment="0" applyProtection="0"/>
    <xf numFmtId="0" fontId="38" fillId="59" borderId="55" applyNumberFormat="0" applyAlignment="0" applyProtection="0"/>
    <xf numFmtId="0" fontId="55" fillId="0" borderId="58" applyNumberFormat="0" applyFill="0" applyAlignment="0" applyProtection="0"/>
    <xf numFmtId="0" fontId="12" fillId="0" borderId="59">
      <alignment vertical="center"/>
    </xf>
    <xf numFmtId="0" fontId="12" fillId="0" borderId="59">
      <alignment vertical="center"/>
    </xf>
    <xf numFmtId="170" fontId="12" fillId="0" borderId="59">
      <alignment vertical="center"/>
    </xf>
    <xf numFmtId="0" fontId="53" fillId="59" borderId="57" applyNumberFormat="0" applyAlignment="0" applyProtection="0"/>
    <xf numFmtId="164" fontId="14" fillId="5" borderId="59">
      <alignment horizontal="right" vertical="center"/>
    </xf>
    <xf numFmtId="0" fontId="53" fillId="59" borderId="57" applyNumberFormat="0" applyAlignment="0" applyProtection="0"/>
    <xf numFmtId="170" fontId="14" fillId="5" borderId="59">
      <alignment horizontal="right" vertical="center"/>
    </xf>
    <xf numFmtId="0" fontId="53" fillId="59" borderId="57" applyNumberFormat="0" applyAlignment="0" applyProtection="0"/>
    <xf numFmtId="0" fontId="12" fillId="63" borderId="56" applyNumberFormat="0" applyFont="0" applyAlignment="0" applyProtection="0"/>
    <xf numFmtId="0" fontId="53" fillId="59" borderId="57" applyNumberFormat="0" applyAlignment="0" applyProtection="0"/>
    <xf numFmtId="164" fontId="14" fillId="5" borderId="59">
      <alignment horizontal="right" vertical="center"/>
    </xf>
    <xf numFmtId="0" fontId="38" fillId="59" borderId="55" applyNumberFormat="0" applyAlignment="0" applyProtection="0"/>
    <xf numFmtId="0" fontId="48" fillId="45" borderId="55" applyNumberFormat="0" applyAlignment="0" applyProtection="0"/>
    <xf numFmtId="170" fontId="14" fillId="5" borderId="59">
      <alignment horizontal="right" vertical="center"/>
    </xf>
    <xf numFmtId="170" fontId="14" fillId="5" borderId="59">
      <alignment horizontal="right" vertical="center"/>
    </xf>
    <xf numFmtId="0" fontId="55" fillId="0" borderId="58" applyNumberFormat="0" applyFill="0" applyAlignment="0" applyProtection="0"/>
    <xf numFmtId="0" fontId="48" fillId="45" borderId="55" applyNumberFormat="0" applyAlignment="0" applyProtection="0"/>
    <xf numFmtId="164" fontId="14" fillId="5" borderId="59">
      <alignment horizontal="right" vertical="center"/>
    </xf>
    <xf numFmtId="0" fontId="48" fillId="45" borderId="55" applyNumberFormat="0" applyAlignment="0" applyProtection="0"/>
    <xf numFmtId="170" fontId="14" fillId="5" borderId="59">
      <alignment horizontal="right" vertical="center"/>
    </xf>
    <xf numFmtId="170" fontId="12" fillId="0" borderId="59">
      <alignment vertical="center"/>
    </xf>
    <xf numFmtId="0" fontId="12" fillId="0" borderId="59">
      <alignment vertical="center"/>
    </xf>
    <xf numFmtId="0" fontId="12" fillId="63" borderId="56" applyNumberFormat="0" applyFont="0" applyAlignment="0" applyProtection="0"/>
    <xf numFmtId="164" fontId="14" fillId="5" borderId="59">
      <alignment horizontal="right" vertical="center"/>
    </xf>
    <xf numFmtId="0" fontId="48" fillId="45" borderId="55" applyNumberFormat="0" applyAlignment="0" applyProtection="0"/>
    <xf numFmtId="164" fontId="14" fillId="5" borderId="59">
      <alignment horizontal="right" vertical="center"/>
    </xf>
    <xf numFmtId="0" fontId="48" fillId="45" borderId="55" applyNumberFormat="0" applyAlignment="0" applyProtection="0"/>
    <xf numFmtId="170" fontId="14" fillId="5" borderId="59">
      <alignment horizontal="right" vertical="center"/>
    </xf>
    <xf numFmtId="0" fontId="38" fillId="59" borderId="55" applyNumberFormat="0" applyAlignment="0" applyProtection="0"/>
    <xf numFmtId="164" fontId="14" fillId="5" borderId="64">
      <alignment horizontal="right" vertical="center"/>
    </xf>
    <xf numFmtId="0" fontId="38" fillId="59" borderId="55" applyNumberFormat="0" applyAlignment="0" applyProtection="0"/>
    <xf numFmtId="170" fontId="12" fillId="0" borderId="59">
      <alignment vertical="center"/>
    </xf>
    <xf numFmtId="170" fontId="14" fillId="5" borderId="59">
      <alignment horizontal="right" vertical="center"/>
    </xf>
    <xf numFmtId="0" fontId="38" fillId="59" borderId="60" applyNumberFormat="0" applyAlignment="0" applyProtection="0"/>
    <xf numFmtId="0" fontId="12" fillId="0" borderId="59">
      <alignment vertical="center"/>
    </xf>
    <xf numFmtId="0" fontId="55" fillId="0" borderId="58" applyNumberFormat="0" applyFill="0" applyAlignment="0" applyProtection="0"/>
    <xf numFmtId="0" fontId="12" fillId="0" borderId="59">
      <alignment vertical="center"/>
    </xf>
    <xf numFmtId="0" fontId="55" fillId="0" borderId="58" applyNumberFormat="0" applyFill="0" applyAlignment="0" applyProtection="0"/>
    <xf numFmtId="0" fontId="12" fillId="63" borderId="56" applyNumberFormat="0" applyFont="0" applyAlignment="0" applyProtection="0"/>
    <xf numFmtId="0" fontId="38" fillId="59" borderId="55" applyNumberFormat="0" applyAlignment="0" applyProtection="0"/>
    <xf numFmtId="0" fontId="12" fillId="63" borderId="56" applyNumberFormat="0" applyFont="0" applyAlignment="0" applyProtection="0"/>
    <xf numFmtId="170" fontId="14" fillId="5" borderId="59">
      <alignment horizontal="right" vertical="center"/>
    </xf>
    <xf numFmtId="0" fontId="12" fillId="0" borderId="59">
      <alignment vertical="center"/>
    </xf>
    <xf numFmtId="0" fontId="48" fillId="45" borderId="55" applyNumberFormat="0" applyAlignment="0" applyProtection="0"/>
    <xf numFmtId="164" fontId="14" fillId="5" borderId="59">
      <alignment horizontal="right" vertical="center"/>
    </xf>
    <xf numFmtId="0" fontId="12" fillId="0" borderId="59">
      <alignment vertical="center"/>
    </xf>
    <xf numFmtId="0" fontId="48" fillId="45" borderId="55" applyNumberFormat="0" applyAlignment="0" applyProtection="0"/>
    <xf numFmtId="170" fontId="12" fillId="0" borderId="59">
      <alignment vertical="center"/>
    </xf>
    <xf numFmtId="0" fontId="38" fillId="59" borderId="55" applyNumberFormat="0" applyAlignment="0" applyProtection="0"/>
    <xf numFmtId="170" fontId="14" fillId="5" borderId="59">
      <alignment horizontal="right" vertical="center"/>
    </xf>
    <xf numFmtId="164" fontId="14" fillId="5" borderId="59">
      <alignment horizontal="right" vertical="center"/>
    </xf>
    <xf numFmtId="0" fontId="12" fillId="63" borderId="56" applyNumberFormat="0" applyFont="0" applyAlignment="0" applyProtection="0"/>
    <xf numFmtId="0" fontId="53" fillId="59" borderId="57" applyNumberFormat="0" applyAlignment="0" applyProtection="0"/>
    <xf numFmtId="0" fontId="12" fillId="0" borderId="59">
      <alignment vertical="center"/>
    </xf>
    <xf numFmtId="164" fontId="14" fillId="5" borderId="59">
      <alignment horizontal="right" vertical="center"/>
    </xf>
    <xf numFmtId="0" fontId="38" fillId="59" borderId="55" applyNumberFormat="0" applyAlignment="0" applyProtection="0"/>
    <xf numFmtId="170" fontId="12" fillId="0" borderId="59">
      <alignment vertical="center"/>
    </xf>
    <xf numFmtId="0" fontId="38" fillId="59" borderId="55" applyNumberFormat="0" applyAlignment="0" applyProtection="0"/>
    <xf numFmtId="164" fontId="14" fillId="5" borderId="59">
      <alignment horizontal="right" vertical="center"/>
    </xf>
    <xf numFmtId="0" fontId="48" fillId="45" borderId="55" applyNumberFormat="0" applyAlignment="0" applyProtection="0"/>
    <xf numFmtId="164" fontId="14" fillId="5" borderId="59">
      <alignment horizontal="right" vertical="center"/>
    </xf>
    <xf numFmtId="0" fontId="53" fillId="59" borderId="57" applyNumberFormat="0" applyAlignment="0" applyProtection="0"/>
    <xf numFmtId="170" fontId="12" fillId="0" borderId="59">
      <alignment vertical="center"/>
    </xf>
    <xf numFmtId="0" fontId="48" fillId="45" borderId="55" applyNumberFormat="0" applyAlignment="0" applyProtection="0"/>
    <xf numFmtId="0" fontId="12" fillId="63" borderId="56" applyNumberFormat="0" applyFont="0" applyAlignment="0" applyProtection="0"/>
    <xf numFmtId="0" fontId="48" fillId="45" borderId="55" applyNumberFormat="0" applyAlignment="0" applyProtection="0"/>
    <xf numFmtId="0" fontId="38" fillId="59" borderId="60" applyNumberFormat="0" applyAlignment="0" applyProtection="0"/>
    <xf numFmtId="0" fontId="38" fillId="59" borderId="55" applyNumberFormat="0" applyAlignment="0" applyProtection="0"/>
    <xf numFmtId="0" fontId="12" fillId="63" borderId="61" applyNumberFormat="0" applyFont="0" applyAlignment="0" applyProtection="0"/>
    <xf numFmtId="170" fontId="12" fillId="0" borderId="59">
      <alignment vertical="center"/>
    </xf>
    <xf numFmtId="164" fontId="14" fillId="5" borderId="59">
      <alignment horizontal="right" vertical="center"/>
    </xf>
    <xf numFmtId="0" fontId="38" fillId="59" borderId="55" applyNumberFormat="0" applyAlignment="0" applyProtection="0"/>
    <xf numFmtId="0" fontId="55" fillId="0" borderId="58" applyNumberFormat="0" applyFill="0" applyAlignment="0" applyProtection="0"/>
    <xf numFmtId="0" fontId="55" fillId="0" borderId="63" applyNumberFormat="0" applyFill="0" applyAlignment="0" applyProtection="0"/>
    <xf numFmtId="0" fontId="48" fillId="45" borderId="55" applyNumberFormat="0" applyAlignment="0" applyProtection="0"/>
    <xf numFmtId="0" fontId="12" fillId="63" borderId="61" applyNumberFormat="0" applyFont="0" applyAlignment="0" applyProtection="0"/>
    <xf numFmtId="0" fontId="12" fillId="0" borderId="59">
      <alignment vertical="center"/>
    </xf>
    <xf numFmtId="0" fontId="38" fillId="59" borderId="55" applyNumberFormat="0" applyAlignment="0" applyProtection="0"/>
    <xf numFmtId="170" fontId="12" fillId="0" borderId="59">
      <alignment vertical="center"/>
    </xf>
    <xf numFmtId="0" fontId="53" fillId="59" borderId="57" applyNumberFormat="0" applyAlignment="0" applyProtection="0"/>
    <xf numFmtId="164" fontId="14" fillId="5" borderId="59">
      <alignment horizontal="right" vertical="center"/>
    </xf>
    <xf numFmtId="0" fontId="53" fillId="59" borderId="57" applyNumberFormat="0" applyAlignment="0" applyProtection="0"/>
    <xf numFmtId="0" fontId="38" fillId="59" borderId="55" applyNumberFormat="0" applyAlignment="0" applyProtection="0"/>
    <xf numFmtId="0" fontId="12" fillId="0" borderId="64">
      <alignment vertical="center"/>
    </xf>
    <xf numFmtId="0" fontId="38" fillId="59" borderId="55" applyNumberFormat="0" applyAlignment="0" applyProtection="0"/>
    <xf numFmtId="164" fontId="14" fillId="5" borderId="59">
      <alignment horizontal="right" vertical="center"/>
    </xf>
    <xf numFmtId="0" fontId="12" fillId="0" borderId="59">
      <alignment vertical="center"/>
    </xf>
    <xf numFmtId="170" fontId="12" fillId="0" borderId="59">
      <alignment vertical="center"/>
    </xf>
    <xf numFmtId="164" fontId="14" fillId="5" borderId="59">
      <alignment horizontal="right" vertical="center"/>
    </xf>
    <xf numFmtId="0" fontId="55" fillId="0" borderId="58" applyNumberFormat="0" applyFill="0" applyAlignment="0" applyProtection="0"/>
    <xf numFmtId="170" fontId="14" fillId="5" borderId="59">
      <alignment horizontal="right" vertical="center"/>
    </xf>
    <xf numFmtId="0" fontId="53" fillId="59" borderId="57" applyNumberFormat="0" applyAlignment="0" applyProtection="0"/>
    <xf numFmtId="164" fontId="14" fillId="5" borderId="59">
      <alignment horizontal="right" vertical="center"/>
    </xf>
    <xf numFmtId="0" fontId="48" fillId="45" borderId="55" applyNumberFormat="0" applyAlignment="0" applyProtection="0"/>
    <xf numFmtId="164" fontId="14" fillId="5" borderId="64">
      <alignment horizontal="right" vertical="center"/>
    </xf>
    <xf numFmtId="0" fontId="12" fillId="0" borderId="59">
      <alignment vertical="center"/>
    </xf>
    <xf numFmtId="0" fontId="12" fillId="0" borderId="59">
      <alignment vertical="center"/>
    </xf>
    <xf numFmtId="170" fontId="12" fillId="0" borderId="59">
      <alignment vertical="center"/>
    </xf>
    <xf numFmtId="0" fontId="55" fillId="0" borderId="58" applyNumberFormat="0" applyFill="0" applyAlignment="0" applyProtection="0"/>
    <xf numFmtId="0" fontId="55" fillId="0" borderId="58" applyNumberFormat="0" applyFill="0" applyAlignment="0" applyProtection="0"/>
    <xf numFmtId="170" fontId="12" fillId="0" borderId="59">
      <alignment vertical="center"/>
    </xf>
    <xf numFmtId="0" fontId="55" fillId="0" borderId="58" applyNumberFormat="0" applyFill="0" applyAlignment="0" applyProtection="0"/>
    <xf numFmtId="0" fontId="48" fillId="45" borderId="55" applyNumberFormat="0" applyAlignment="0" applyProtection="0"/>
    <xf numFmtId="0" fontId="12" fillId="0" borderId="59">
      <alignment vertical="center"/>
    </xf>
    <xf numFmtId="0" fontId="12" fillId="63" borderId="56" applyNumberFormat="0" applyFont="0" applyAlignment="0" applyProtection="0"/>
    <xf numFmtId="170" fontId="14" fillId="5" borderId="59">
      <alignment horizontal="right" vertical="center"/>
    </xf>
    <xf numFmtId="0" fontId="53" fillId="59" borderId="57" applyNumberFormat="0" applyAlignment="0" applyProtection="0"/>
    <xf numFmtId="0" fontId="53" fillId="59" borderId="57" applyNumberFormat="0" applyAlignment="0" applyProtection="0"/>
    <xf numFmtId="0" fontId="53" fillId="59" borderId="57" applyNumberFormat="0" applyAlignment="0" applyProtection="0"/>
    <xf numFmtId="0" fontId="12" fillId="0" borderId="59">
      <alignment vertical="center"/>
    </xf>
    <xf numFmtId="0" fontId="12" fillId="63" borderId="56" applyNumberFormat="0" applyFont="0" applyAlignment="0" applyProtection="0"/>
    <xf numFmtId="0" fontId="12" fillId="0" borderId="59">
      <alignment vertical="center"/>
    </xf>
    <xf numFmtId="0" fontId="12" fillId="0" borderId="59">
      <alignment vertical="center"/>
    </xf>
    <xf numFmtId="164" fontId="14" fillId="5" borderId="59">
      <alignment horizontal="right" vertical="center"/>
    </xf>
    <xf numFmtId="0" fontId="48" fillId="45" borderId="55" applyNumberFormat="0" applyAlignment="0" applyProtection="0"/>
    <xf numFmtId="170" fontId="12" fillId="0" borderId="64">
      <alignment vertical="center"/>
    </xf>
    <xf numFmtId="0" fontId="12" fillId="63" borderId="56" applyNumberFormat="0" applyFont="0" applyAlignment="0" applyProtection="0"/>
    <xf numFmtId="170" fontId="12" fillId="0" borderId="64">
      <alignment vertical="center"/>
    </xf>
    <xf numFmtId="0" fontId="38" fillId="59" borderId="55" applyNumberFormat="0" applyAlignment="0" applyProtection="0"/>
    <xf numFmtId="0" fontId="12" fillId="0" borderId="59">
      <alignment vertical="center"/>
    </xf>
    <xf numFmtId="0" fontId="53" fillId="59" borderId="57" applyNumberFormat="0" applyAlignment="0" applyProtection="0"/>
    <xf numFmtId="170" fontId="14" fillId="5" borderId="64">
      <alignment horizontal="right" vertical="center"/>
    </xf>
    <xf numFmtId="0" fontId="12" fillId="0" borderId="64">
      <alignment vertical="center"/>
    </xf>
    <xf numFmtId="164" fontId="14" fillId="5" borderId="59">
      <alignment horizontal="right" vertical="center"/>
    </xf>
    <xf numFmtId="164" fontId="14" fillId="5" borderId="59">
      <alignment horizontal="right" vertical="center"/>
    </xf>
    <xf numFmtId="0" fontId="53" fillId="59" borderId="57" applyNumberFormat="0" applyAlignment="0" applyProtection="0"/>
    <xf numFmtId="0" fontId="38" fillId="59" borderId="55" applyNumberFormat="0" applyAlignment="0" applyProtection="0"/>
    <xf numFmtId="0" fontId="38" fillId="59" borderId="55" applyNumberFormat="0" applyAlignment="0" applyProtection="0"/>
    <xf numFmtId="170" fontId="14" fillId="5" borderId="59">
      <alignment horizontal="right" vertical="center"/>
    </xf>
    <xf numFmtId="0" fontId="12" fillId="0" borderId="59">
      <alignment vertical="center"/>
    </xf>
    <xf numFmtId="164" fontId="14" fillId="5" borderId="59">
      <alignment horizontal="right" vertical="center"/>
    </xf>
    <xf numFmtId="0" fontId="48" fillId="45" borderId="55" applyNumberFormat="0" applyAlignment="0" applyProtection="0"/>
    <xf numFmtId="164" fontId="14" fillId="5" borderId="59">
      <alignment horizontal="right" vertical="center"/>
    </xf>
    <xf numFmtId="0" fontId="12" fillId="0" borderId="59">
      <alignment vertical="center"/>
    </xf>
    <xf numFmtId="170" fontId="12" fillId="0" borderId="59">
      <alignment vertical="center"/>
    </xf>
    <xf numFmtId="0" fontId="38" fillId="59" borderId="55" applyNumberFormat="0" applyAlignment="0" applyProtection="0"/>
    <xf numFmtId="0" fontId="55" fillId="0" borderId="58" applyNumberFormat="0" applyFill="0" applyAlignment="0" applyProtection="0"/>
    <xf numFmtId="0" fontId="12" fillId="0" borderId="64">
      <alignment vertical="center"/>
    </xf>
    <xf numFmtId="0" fontId="48" fillId="45" borderId="55" applyNumberFormat="0" applyAlignment="0" applyProtection="0"/>
    <xf numFmtId="0" fontId="12" fillId="0" borderId="59">
      <alignment vertical="center"/>
    </xf>
    <xf numFmtId="0" fontId="38" fillId="59" borderId="55" applyNumberFormat="0" applyAlignment="0" applyProtection="0"/>
    <xf numFmtId="170" fontId="14" fillId="5" borderId="59">
      <alignment horizontal="right" vertical="center"/>
    </xf>
    <xf numFmtId="0" fontId="12" fillId="0" borderId="64">
      <alignment vertical="center"/>
    </xf>
    <xf numFmtId="0" fontId="12" fillId="0" borderId="64">
      <alignment vertical="center"/>
    </xf>
    <xf numFmtId="170" fontId="12" fillId="0" borderId="59">
      <alignment vertical="center"/>
    </xf>
    <xf numFmtId="0" fontId="38" fillId="59" borderId="55" applyNumberFormat="0" applyAlignment="0" applyProtection="0"/>
    <xf numFmtId="0" fontId="38" fillId="59" borderId="55" applyNumberFormat="0" applyAlignment="0" applyProtection="0"/>
    <xf numFmtId="164" fontId="14" fillId="5" borderId="59">
      <alignment horizontal="right" vertical="center"/>
    </xf>
    <xf numFmtId="0" fontId="48" fillId="45" borderId="55" applyNumberFormat="0" applyAlignment="0" applyProtection="0"/>
    <xf numFmtId="164" fontId="14" fillId="5" borderId="59">
      <alignment horizontal="right" vertical="center"/>
    </xf>
    <xf numFmtId="0" fontId="53" fillId="59" borderId="57" applyNumberFormat="0" applyAlignment="0" applyProtection="0"/>
    <xf numFmtId="0" fontId="12" fillId="0" borderId="59">
      <alignment vertical="center"/>
    </xf>
    <xf numFmtId="170" fontId="12" fillId="0" borderId="64">
      <alignment vertical="center"/>
    </xf>
    <xf numFmtId="164" fontId="14" fillId="5" borderId="59">
      <alignment horizontal="right" vertical="center"/>
    </xf>
    <xf numFmtId="0" fontId="48" fillId="45" borderId="55" applyNumberFormat="0" applyAlignment="0" applyProtection="0"/>
    <xf numFmtId="0" fontId="38" fillId="59" borderId="60" applyNumberFormat="0" applyAlignment="0" applyProtection="0"/>
    <xf numFmtId="0" fontId="53" fillId="59" borderId="57" applyNumberFormat="0" applyAlignment="0" applyProtection="0"/>
    <xf numFmtId="0" fontId="55" fillId="0" borderId="58" applyNumberFormat="0" applyFill="0" applyAlignment="0" applyProtection="0"/>
    <xf numFmtId="170" fontId="12" fillId="0" borderId="59">
      <alignment vertical="center"/>
    </xf>
    <xf numFmtId="0" fontId="55" fillId="0" borderId="58" applyNumberFormat="0" applyFill="0" applyAlignment="0" applyProtection="0"/>
    <xf numFmtId="170" fontId="12" fillId="0" borderId="59">
      <alignment vertical="center"/>
    </xf>
    <xf numFmtId="0" fontId="12" fillId="63" borderId="56" applyNumberFormat="0" applyFont="0" applyAlignment="0" applyProtection="0"/>
    <xf numFmtId="0" fontId="48" fillId="45" borderId="55" applyNumberFormat="0" applyAlignment="0" applyProtection="0"/>
    <xf numFmtId="0" fontId="38" fillId="59" borderId="55" applyNumberFormat="0" applyAlignment="0" applyProtection="0"/>
    <xf numFmtId="164" fontId="14" fillId="5" borderId="59">
      <alignment horizontal="right" vertical="center"/>
    </xf>
    <xf numFmtId="0" fontId="12" fillId="63" borderId="56" applyNumberFormat="0" applyFont="0" applyAlignment="0" applyProtection="0"/>
    <xf numFmtId="0" fontId="53" fillId="59" borderId="57" applyNumberFormat="0" applyAlignment="0" applyProtection="0"/>
    <xf numFmtId="170" fontId="14" fillId="5" borderId="59">
      <alignment horizontal="right" vertical="center"/>
    </xf>
    <xf numFmtId="164" fontId="14" fillId="5" borderId="59">
      <alignment horizontal="right" vertical="center"/>
    </xf>
    <xf numFmtId="164" fontId="14" fillId="5" borderId="59">
      <alignment horizontal="right" vertical="center"/>
    </xf>
    <xf numFmtId="164" fontId="14" fillId="5" borderId="59">
      <alignment horizontal="right" vertical="center"/>
    </xf>
    <xf numFmtId="0" fontId="53" fillId="59" borderId="57" applyNumberFormat="0" applyAlignment="0" applyProtection="0"/>
    <xf numFmtId="164" fontId="14" fillId="5" borderId="59">
      <alignment horizontal="right" vertical="center"/>
    </xf>
    <xf numFmtId="0" fontId="55" fillId="0" borderId="58" applyNumberFormat="0" applyFill="0" applyAlignment="0" applyProtection="0"/>
    <xf numFmtId="170" fontId="12" fillId="0" borderId="59">
      <alignment vertical="center"/>
    </xf>
    <xf numFmtId="0" fontId="12" fillId="63" borderId="56" applyNumberFormat="0" applyFont="0" applyAlignment="0" applyProtection="0"/>
    <xf numFmtId="164" fontId="14" fillId="5" borderId="59">
      <alignment horizontal="right" vertical="center"/>
    </xf>
    <xf numFmtId="0" fontId="12" fillId="0" borderId="59">
      <alignment vertical="center"/>
    </xf>
    <xf numFmtId="0" fontId="12" fillId="0" borderId="59">
      <alignment vertical="center"/>
    </xf>
    <xf numFmtId="0" fontId="12" fillId="63" borderId="56" applyNumberFormat="0" applyFont="0" applyAlignment="0" applyProtection="0"/>
    <xf numFmtId="0" fontId="38" fillId="59" borderId="55" applyNumberFormat="0" applyAlignment="0" applyProtection="0"/>
    <xf numFmtId="0" fontId="12" fillId="0" borderId="59">
      <alignment vertical="center"/>
    </xf>
    <xf numFmtId="170" fontId="12" fillId="0" borderId="64">
      <alignment vertical="center"/>
    </xf>
    <xf numFmtId="0" fontId="48" fillId="45" borderId="60" applyNumberFormat="0" applyAlignment="0" applyProtection="0"/>
    <xf numFmtId="0" fontId="12" fillId="0" borderId="59">
      <alignment vertical="center"/>
    </xf>
    <xf numFmtId="0" fontId="12" fillId="63" borderId="56" applyNumberFormat="0" applyFont="0" applyAlignment="0" applyProtection="0"/>
    <xf numFmtId="0" fontId="38" fillId="59" borderId="60" applyNumberFormat="0" applyAlignment="0" applyProtection="0"/>
    <xf numFmtId="0" fontId="12" fillId="0" borderId="59">
      <alignment vertical="center"/>
    </xf>
    <xf numFmtId="0" fontId="55" fillId="0" borderId="58" applyNumberFormat="0" applyFill="0" applyAlignment="0" applyProtection="0"/>
    <xf numFmtId="0" fontId="12" fillId="63" borderId="56" applyNumberFormat="0" applyFont="0" applyAlignment="0" applyProtection="0"/>
    <xf numFmtId="170" fontId="14" fillId="5" borderId="59">
      <alignment horizontal="right" vertical="center"/>
    </xf>
    <xf numFmtId="0" fontId="12" fillId="0" borderId="59">
      <alignment vertical="center"/>
    </xf>
    <xf numFmtId="0" fontId="12" fillId="0" borderId="59">
      <alignment vertical="center"/>
    </xf>
    <xf numFmtId="0" fontId="55" fillId="0" borderId="58" applyNumberFormat="0" applyFill="0" applyAlignment="0" applyProtection="0"/>
    <xf numFmtId="170" fontId="14" fillId="5" borderId="59">
      <alignment horizontal="right" vertical="center"/>
    </xf>
    <xf numFmtId="170" fontId="14" fillId="5" borderId="59">
      <alignment horizontal="right" vertical="center"/>
    </xf>
    <xf numFmtId="0" fontId="48" fillId="45" borderId="55" applyNumberFormat="0" applyAlignment="0" applyProtection="0"/>
    <xf numFmtId="164" fontId="14" fillId="5" borderId="59">
      <alignment horizontal="right" vertical="center"/>
    </xf>
    <xf numFmtId="0" fontId="12" fillId="0" borderId="59">
      <alignment vertical="center"/>
    </xf>
    <xf numFmtId="0" fontId="53" fillId="59" borderId="57" applyNumberFormat="0" applyAlignment="0" applyProtection="0"/>
    <xf numFmtId="0" fontId="12" fillId="0" borderId="64">
      <alignment vertical="center"/>
    </xf>
    <xf numFmtId="0" fontId="55" fillId="0" borderId="58" applyNumberFormat="0" applyFill="0" applyAlignment="0" applyProtection="0"/>
    <xf numFmtId="0" fontId="48" fillId="45" borderId="55" applyNumberFormat="0" applyAlignment="0" applyProtection="0"/>
    <xf numFmtId="170" fontId="12" fillId="0" borderId="59">
      <alignment vertical="center"/>
    </xf>
    <xf numFmtId="0" fontId="12" fillId="0" borderId="59">
      <alignment vertical="center"/>
    </xf>
    <xf numFmtId="164" fontId="14" fillId="5" borderId="64">
      <alignment horizontal="right" vertical="center"/>
    </xf>
    <xf numFmtId="0" fontId="53" fillId="59" borderId="57" applyNumberFormat="0" applyAlignment="0" applyProtection="0"/>
    <xf numFmtId="164" fontId="14" fillId="5" borderId="59">
      <alignment horizontal="right" vertical="center"/>
    </xf>
    <xf numFmtId="0" fontId="12" fillId="63" borderId="56" applyNumberFormat="0" applyFont="0" applyAlignment="0" applyProtection="0"/>
    <xf numFmtId="0" fontId="12" fillId="63" borderId="56" applyNumberFormat="0" applyFont="0" applyAlignment="0" applyProtection="0"/>
    <xf numFmtId="0" fontId="53" fillId="59" borderId="57" applyNumberFormat="0" applyAlignment="0" applyProtection="0"/>
    <xf numFmtId="0" fontId="12" fillId="63" borderId="61" applyNumberFormat="0" applyFont="0" applyAlignment="0" applyProtection="0"/>
    <xf numFmtId="0" fontId="12" fillId="63" borderId="56" applyNumberFormat="0" applyFont="0" applyAlignment="0" applyProtection="0"/>
    <xf numFmtId="164" fontId="14" fillId="5" borderId="59">
      <alignment horizontal="right" vertical="center"/>
    </xf>
    <xf numFmtId="0" fontId="48" fillId="45" borderId="55" applyNumberFormat="0" applyAlignment="0" applyProtection="0"/>
    <xf numFmtId="0" fontId="12" fillId="0" borderId="59">
      <alignment vertical="center"/>
    </xf>
    <xf numFmtId="170" fontId="12" fillId="0" borderId="59">
      <alignment vertical="center"/>
    </xf>
    <xf numFmtId="0" fontId="38" fillId="59" borderId="55" applyNumberFormat="0" applyAlignment="0" applyProtection="0"/>
    <xf numFmtId="0" fontId="38" fillId="59" borderId="55" applyNumberFormat="0" applyAlignment="0" applyProtection="0"/>
    <xf numFmtId="0" fontId="53" fillId="59" borderId="57" applyNumberFormat="0" applyAlignment="0" applyProtection="0"/>
    <xf numFmtId="0" fontId="12" fillId="63" borderId="56" applyNumberFormat="0" applyFont="0" applyAlignment="0" applyProtection="0"/>
    <xf numFmtId="0" fontId="48" fillId="45" borderId="55" applyNumberFormat="0" applyAlignment="0" applyProtection="0"/>
    <xf numFmtId="170" fontId="14" fillId="5" borderId="59">
      <alignment horizontal="right" vertical="center"/>
    </xf>
    <xf numFmtId="0" fontId="55" fillId="0" borderId="58" applyNumberFormat="0" applyFill="0" applyAlignment="0" applyProtection="0"/>
    <xf numFmtId="0" fontId="12" fillId="63" borderId="56" applyNumberFormat="0" applyFont="0" applyAlignment="0" applyProtection="0"/>
    <xf numFmtId="0" fontId="48" fillId="45" borderId="55" applyNumberFormat="0" applyAlignment="0" applyProtection="0"/>
    <xf numFmtId="0" fontId="53" fillId="59" borderId="62" applyNumberFormat="0" applyAlignment="0" applyProtection="0"/>
    <xf numFmtId="170" fontId="12" fillId="0" borderId="59">
      <alignment vertical="center"/>
    </xf>
    <xf numFmtId="164" fontId="14" fillId="5" borderId="59">
      <alignment horizontal="right" vertical="center"/>
    </xf>
    <xf numFmtId="0" fontId="48" fillId="45" borderId="60" applyNumberFormat="0" applyAlignment="0" applyProtection="0"/>
    <xf numFmtId="0" fontId="48" fillId="45" borderId="60" applyNumberFormat="0" applyAlignment="0" applyProtection="0"/>
    <xf numFmtId="0" fontId="53" fillId="59" borderId="57" applyNumberFormat="0" applyAlignment="0" applyProtection="0"/>
    <xf numFmtId="0" fontId="38" fillId="59" borderId="55" applyNumberFormat="0" applyAlignment="0" applyProtection="0"/>
    <xf numFmtId="0" fontId="12" fillId="63" borderId="56" applyNumberFormat="0" applyFont="0" applyAlignment="0" applyProtection="0"/>
    <xf numFmtId="0" fontId="12" fillId="0" borderId="59">
      <alignment vertical="center"/>
    </xf>
    <xf numFmtId="164" fontId="14" fillId="5" borderId="59">
      <alignment horizontal="right" vertical="center"/>
    </xf>
    <xf numFmtId="0" fontId="53" fillId="59" borderId="57" applyNumberFormat="0" applyAlignment="0" applyProtection="0"/>
    <xf numFmtId="170" fontId="12" fillId="0" borderId="59">
      <alignment vertical="center"/>
    </xf>
    <xf numFmtId="0" fontId="55" fillId="0" borderId="58" applyNumberFormat="0" applyFill="0" applyAlignment="0" applyProtection="0"/>
    <xf numFmtId="170" fontId="12" fillId="0" borderId="64">
      <alignment vertical="center"/>
    </xf>
    <xf numFmtId="0" fontId="38" fillId="59" borderId="55" applyNumberFormat="0" applyAlignment="0" applyProtection="0"/>
    <xf numFmtId="170" fontId="12" fillId="0" borderId="59">
      <alignment vertical="center"/>
    </xf>
    <xf numFmtId="0" fontId="55" fillId="0" borderId="63" applyNumberFormat="0" applyFill="0" applyAlignment="0" applyProtection="0"/>
    <xf numFmtId="0" fontId="53" fillId="59" borderId="57" applyNumberFormat="0" applyAlignment="0" applyProtection="0"/>
    <xf numFmtId="0" fontId="48" fillId="45" borderId="55" applyNumberFormat="0" applyAlignment="0" applyProtection="0"/>
    <xf numFmtId="0" fontId="12" fillId="0" borderId="59">
      <alignment vertical="center"/>
    </xf>
    <xf numFmtId="0" fontId="55" fillId="0" borderId="63" applyNumberFormat="0" applyFill="0" applyAlignment="0" applyProtection="0"/>
    <xf numFmtId="164" fontId="14" fillId="5" borderId="59">
      <alignment horizontal="right" vertical="center"/>
    </xf>
    <xf numFmtId="0" fontId="55" fillId="0" borderId="58" applyNumberFormat="0" applyFill="0" applyAlignment="0" applyProtection="0"/>
    <xf numFmtId="164" fontId="14" fillId="5" borderId="59">
      <alignment horizontal="right" vertical="center"/>
    </xf>
    <xf numFmtId="170" fontId="12" fillId="0" borderId="64">
      <alignment vertical="center"/>
    </xf>
    <xf numFmtId="0" fontId="12" fillId="0" borderId="59">
      <alignment vertical="center"/>
    </xf>
    <xf numFmtId="0" fontId="12" fillId="63" borderId="61" applyNumberFormat="0" applyFont="0" applyAlignment="0" applyProtection="0"/>
    <xf numFmtId="0" fontId="38" fillId="59" borderId="60" applyNumberFormat="0" applyAlignment="0" applyProtection="0"/>
    <xf numFmtId="170" fontId="14" fillId="5" borderId="59">
      <alignment horizontal="right" vertical="center"/>
    </xf>
    <xf numFmtId="0" fontId="12" fillId="63" borderId="56" applyNumberFormat="0" applyFont="0" applyAlignment="0" applyProtection="0"/>
    <xf numFmtId="0" fontId="55" fillId="0" borderId="58" applyNumberFormat="0" applyFill="0" applyAlignment="0" applyProtection="0"/>
    <xf numFmtId="0" fontId="48" fillId="45" borderId="55" applyNumberFormat="0" applyAlignment="0" applyProtection="0"/>
    <xf numFmtId="0" fontId="12" fillId="0" borderId="59">
      <alignment vertical="center"/>
    </xf>
    <xf numFmtId="0" fontId="55" fillId="0" borderId="58" applyNumberFormat="0" applyFill="0" applyAlignment="0" applyProtection="0"/>
    <xf numFmtId="0" fontId="12" fillId="63" borderId="56" applyNumberFormat="0" applyFont="0" applyAlignment="0" applyProtection="0"/>
    <xf numFmtId="0" fontId="48" fillId="45" borderId="60" applyNumberFormat="0" applyAlignment="0" applyProtection="0"/>
    <xf numFmtId="164" fontId="14" fillId="5" borderId="59">
      <alignment horizontal="right" vertical="center"/>
    </xf>
    <xf numFmtId="0" fontId="12" fillId="63" borderId="56" applyNumberFormat="0" applyFont="0" applyAlignment="0" applyProtection="0"/>
    <xf numFmtId="170" fontId="12" fillId="0" borderId="59">
      <alignment vertical="center"/>
    </xf>
    <xf numFmtId="0" fontId="55" fillId="0" borderId="58" applyNumberFormat="0" applyFill="0" applyAlignment="0" applyProtection="0"/>
    <xf numFmtId="0" fontId="12" fillId="63" borderId="56" applyNumberFormat="0" applyFont="0" applyAlignment="0" applyProtection="0"/>
    <xf numFmtId="170" fontId="14" fillId="5" borderId="59">
      <alignment horizontal="right" vertical="center"/>
    </xf>
    <xf numFmtId="0" fontId="12" fillId="63" borderId="56" applyNumberFormat="0" applyFont="0" applyAlignment="0" applyProtection="0"/>
    <xf numFmtId="0" fontId="55" fillId="0" borderId="58" applyNumberFormat="0" applyFill="0" applyAlignment="0" applyProtection="0"/>
    <xf numFmtId="0" fontId="12" fillId="63" borderId="56" applyNumberFormat="0" applyFont="0" applyAlignment="0" applyProtection="0"/>
    <xf numFmtId="0" fontId="12" fillId="0" borderId="64">
      <alignment vertical="center"/>
    </xf>
    <xf numFmtId="0" fontId="12" fillId="63" borderId="56" applyNumberFormat="0" applyFont="0" applyAlignment="0" applyProtection="0"/>
    <xf numFmtId="0" fontId="53" fillId="59" borderId="57" applyNumberFormat="0" applyAlignment="0" applyProtection="0"/>
    <xf numFmtId="170" fontId="14" fillId="5" borderId="64">
      <alignment horizontal="right" vertical="center"/>
    </xf>
    <xf numFmtId="0" fontId="38" fillId="59" borderId="55" applyNumberFormat="0" applyAlignment="0" applyProtection="0"/>
    <xf numFmtId="0" fontId="12" fillId="0" borderId="59">
      <alignment vertical="center"/>
    </xf>
    <xf numFmtId="164" fontId="14" fillId="5" borderId="59">
      <alignment horizontal="right" vertical="center"/>
    </xf>
    <xf numFmtId="0" fontId="53" fillId="59" borderId="57" applyNumberFormat="0" applyAlignment="0" applyProtection="0"/>
    <xf numFmtId="0" fontId="12" fillId="0" borderId="64">
      <alignment vertical="center"/>
    </xf>
    <xf numFmtId="0" fontId="53" fillId="59" borderId="57" applyNumberFormat="0" applyAlignment="0" applyProtection="0"/>
    <xf numFmtId="170" fontId="12" fillId="0" borderId="59">
      <alignment vertical="center"/>
    </xf>
    <xf numFmtId="0" fontId="48" fillId="45" borderId="55" applyNumberFormat="0" applyAlignment="0" applyProtection="0"/>
    <xf numFmtId="170" fontId="14" fillId="5" borderId="59">
      <alignment horizontal="right" vertical="center"/>
    </xf>
    <xf numFmtId="0" fontId="12" fillId="63" borderId="56" applyNumberFormat="0" applyFont="0" applyAlignment="0" applyProtection="0"/>
    <xf numFmtId="170" fontId="12" fillId="0" borderId="64">
      <alignment vertical="center"/>
    </xf>
    <xf numFmtId="0" fontId="55" fillId="0" borderId="58" applyNumberFormat="0" applyFill="0" applyAlignment="0" applyProtection="0"/>
    <xf numFmtId="164" fontId="14" fillId="5" borderId="64">
      <alignment horizontal="right" vertical="center"/>
    </xf>
    <xf numFmtId="170" fontId="14" fillId="5" borderId="59">
      <alignment horizontal="right" vertical="center"/>
    </xf>
    <xf numFmtId="0" fontId="38" fillId="59" borderId="55" applyNumberFormat="0" applyAlignment="0" applyProtection="0"/>
    <xf numFmtId="0" fontId="12" fillId="0" borderId="64">
      <alignment vertical="center"/>
    </xf>
    <xf numFmtId="0" fontId="38" fillId="59" borderId="55" applyNumberFormat="0" applyAlignment="0" applyProtection="0"/>
    <xf numFmtId="0" fontId="55" fillId="0" borderId="58" applyNumberFormat="0" applyFill="0" applyAlignment="0" applyProtection="0"/>
    <xf numFmtId="0" fontId="38" fillId="59" borderId="55" applyNumberFormat="0" applyAlignment="0" applyProtection="0"/>
    <xf numFmtId="164" fontId="14" fillId="5" borderId="59">
      <alignment horizontal="right" vertical="center"/>
    </xf>
    <xf numFmtId="0" fontId="53" fillId="59" borderId="57" applyNumberFormat="0" applyAlignment="0" applyProtection="0"/>
    <xf numFmtId="0" fontId="12" fillId="63" borderId="56" applyNumberFormat="0" applyFont="0" applyAlignment="0" applyProtection="0"/>
    <xf numFmtId="0" fontId="12" fillId="63" borderId="56" applyNumberFormat="0" applyFont="0" applyAlignment="0" applyProtection="0"/>
    <xf numFmtId="0" fontId="12" fillId="63" borderId="56" applyNumberFormat="0" applyFont="0" applyAlignment="0" applyProtection="0"/>
    <xf numFmtId="0" fontId="12" fillId="0" borderId="59">
      <alignment vertical="center"/>
    </xf>
    <xf numFmtId="0" fontId="12" fillId="0" borderId="59">
      <alignment vertical="center"/>
    </xf>
    <xf numFmtId="164" fontId="14" fillId="5" borderId="59">
      <alignment horizontal="right" vertical="center"/>
    </xf>
    <xf numFmtId="0" fontId="12" fillId="63" borderId="56" applyNumberFormat="0" applyFont="0" applyAlignment="0" applyProtection="0"/>
    <xf numFmtId="0" fontId="38" fillId="59" borderId="55" applyNumberFormat="0" applyAlignment="0" applyProtection="0"/>
    <xf numFmtId="164" fontId="14" fillId="5" borderId="59">
      <alignment horizontal="right" vertical="center"/>
    </xf>
    <xf numFmtId="0" fontId="12" fillId="63" borderId="56" applyNumberFormat="0" applyFont="0" applyAlignment="0" applyProtection="0"/>
    <xf numFmtId="170" fontId="12" fillId="0" borderId="59">
      <alignment vertical="center"/>
    </xf>
    <xf numFmtId="0" fontId="48" fillId="45" borderId="55" applyNumberFormat="0" applyAlignment="0" applyProtection="0"/>
    <xf numFmtId="0" fontId="12" fillId="63" borderId="56" applyNumberFormat="0" applyFont="0" applyAlignment="0" applyProtection="0"/>
    <xf numFmtId="164" fontId="14" fillId="5" borderId="59">
      <alignment horizontal="right" vertical="center"/>
    </xf>
    <xf numFmtId="0" fontId="53" fillId="59" borderId="57" applyNumberFormat="0" applyAlignment="0" applyProtection="0"/>
    <xf numFmtId="164" fontId="14" fillId="5" borderId="59">
      <alignment horizontal="right" vertical="center"/>
    </xf>
    <xf numFmtId="0" fontId="55" fillId="0" borderId="58" applyNumberFormat="0" applyFill="0" applyAlignment="0" applyProtection="0"/>
    <xf numFmtId="164" fontId="14" fillId="5" borderId="59">
      <alignment horizontal="right" vertical="center"/>
    </xf>
    <xf numFmtId="0" fontId="48" fillId="45" borderId="55" applyNumberFormat="0" applyAlignment="0" applyProtection="0"/>
    <xf numFmtId="164" fontId="14" fillId="5" borderId="59">
      <alignment horizontal="right" vertical="center"/>
    </xf>
    <xf numFmtId="164" fontId="14" fillId="5" borderId="59">
      <alignment horizontal="right" vertical="center"/>
    </xf>
    <xf numFmtId="0" fontId="12" fillId="63" borderId="56" applyNumberFormat="0" applyFont="0" applyAlignment="0" applyProtection="0"/>
    <xf numFmtId="0" fontId="53" fillId="59" borderId="57" applyNumberFormat="0" applyAlignment="0" applyProtection="0"/>
    <xf numFmtId="170" fontId="14" fillId="5" borderId="59">
      <alignment horizontal="right" vertical="center"/>
    </xf>
    <xf numFmtId="0" fontId="48" fillId="45" borderId="55" applyNumberFormat="0" applyAlignment="0" applyProtection="0"/>
    <xf numFmtId="164" fontId="14" fillId="5" borderId="59">
      <alignment horizontal="right" vertical="center"/>
    </xf>
    <xf numFmtId="170" fontId="14" fillId="5" borderId="59">
      <alignment horizontal="right" vertical="center"/>
    </xf>
    <xf numFmtId="0" fontId="12" fillId="0" borderId="59">
      <alignment vertical="center"/>
    </xf>
    <xf numFmtId="170" fontId="14" fillId="5" borderId="59">
      <alignment horizontal="right" vertical="center"/>
    </xf>
    <xf numFmtId="0" fontId="38" fillId="59" borderId="55" applyNumberFormat="0" applyAlignment="0" applyProtection="0"/>
    <xf numFmtId="0" fontId="12" fillId="0" borderId="59">
      <alignment vertical="center"/>
    </xf>
    <xf numFmtId="0" fontId="55" fillId="0" borderId="58" applyNumberFormat="0" applyFill="0" applyAlignment="0" applyProtection="0"/>
    <xf numFmtId="164" fontId="14" fillId="5" borderId="59">
      <alignment horizontal="right" vertical="center"/>
    </xf>
    <xf numFmtId="0" fontId="55" fillId="0" borderId="58" applyNumberFormat="0" applyFill="0" applyAlignment="0" applyProtection="0"/>
    <xf numFmtId="0" fontId="12" fillId="63" borderId="56" applyNumberFormat="0" applyFont="0" applyAlignment="0" applyProtection="0"/>
    <xf numFmtId="0" fontId="12" fillId="0" borderId="59">
      <alignment vertical="center"/>
    </xf>
    <xf numFmtId="0" fontId="12" fillId="0" borderId="59">
      <alignment vertical="center"/>
    </xf>
    <xf numFmtId="0" fontId="12" fillId="63" borderId="56" applyNumberFormat="0" applyFont="0" applyAlignment="0" applyProtection="0"/>
    <xf numFmtId="164" fontId="14" fillId="5" borderId="64">
      <alignment horizontal="right" vertical="center"/>
    </xf>
    <xf numFmtId="170" fontId="12" fillId="0" borderId="59">
      <alignment vertical="center"/>
    </xf>
    <xf numFmtId="0" fontId="53" fillId="59" borderId="62" applyNumberFormat="0" applyAlignment="0" applyProtection="0"/>
    <xf numFmtId="164" fontId="14" fillId="5" borderId="59">
      <alignment horizontal="right" vertical="center"/>
    </xf>
    <xf numFmtId="164" fontId="14" fillId="5" borderId="59">
      <alignment horizontal="right" vertical="center"/>
    </xf>
    <xf numFmtId="0" fontId="12" fillId="63" borderId="56" applyNumberFormat="0" applyFont="0" applyAlignment="0" applyProtection="0"/>
    <xf numFmtId="0" fontId="12" fillId="0" borderId="59">
      <alignment vertical="center"/>
    </xf>
    <xf numFmtId="0" fontId="53" fillId="59" borderId="57" applyNumberFormat="0" applyAlignment="0" applyProtection="0"/>
    <xf numFmtId="164" fontId="14" fillId="5" borderId="64">
      <alignment horizontal="right" vertical="center"/>
    </xf>
    <xf numFmtId="0" fontId="38" fillId="59" borderId="55" applyNumberFormat="0" applyAlignment="0" applyProtection="0"/>
    <xf numFmtId="164" fontId="14" fillId="5" borderId="59">
      <alignment horizontal="right" vertical="center"/>
    </xf>
    <xf numFmtId="0" fontId="12" fillId="63" borderId="56" applyNumberFormat="0" applyFont="0" applyAlignment="0" applyProtection="0"/>
    <xf numFmtId="170" fontId="12" fillId="0" borderId="59">
      <alignment vertical="center"/>
    </xf>
    <xf numFmtId="170" fontId="14" fillId="5" borderId="59">
      <alignment horizontal="right" vertical="center"/>
    </xf>
    <xf numFmtId="170" fontId="14" fillId="5" borderId="59">
      <alignment horizontal="right" vertical="center"/>
    </xf>
    <xf numFmtId="0" fontId="48" fillId="45" borderId="55" applyNumberFormat="0" applyAlignment="0" applyProtection="0"/>
    <xf numFmtId="170" fontId="12" fillId="0" borderId="59">
      <alignment vertical="center"/>
    </xf>
    <xf numFmtId="0" fontId="48" fillId="45" borderId="55" applyNumberFormat="0" applyAlignment="0" applyProtection="0"/>
    <xf numFmtId="0" fontId="55" fillId="0" borderId="58" applyNumberFormat="0" applyFill="0" applyAlignment="0" applyProtection="0"/>
    <xf numFmtId="0" fontId="38" fillId="59" borderId="55" applyNumberFormat="0" applyAlignment="0" applyProtection="0"/>
    <xf numFmtId="164" fontId="14" fillId="5" borderId="59">
      <alignment horizontal="right" vertical="center"/>
    </xf>
    <xf numFmtId="0" fontId="12" fillId="63" borderId="56" applyNumberFormat="0" applyFont="0" applyAlignment="0" applyProtection="0"/>
    <xf numFmtId="170" fontId="14" fillId="5" borderId="59">
      <alignment horizontal="right" vertical="center"/>
    </xf>
    <xf numFmtId="0" fontId="12" fillId="63" borderId="56" applyNumberFormat="0" applyFont="0" applyAlignment="0" applyProtection="0"/>
    <xf numFmtId="0" fontId="48" fillId="45" borderId="55" applyNumberFormat="0" applyAlignment="0" applyProtection="0"/>
    <xf numFmtId="164" fontId="14" fillId="5" borderId="64">
      <alignment horizontal="right" vertical="center"/>
    </xf>
    <xf numFmtId="0" fontId="55" fillId="0" borderId="58" applyNumberFormat="0" applyFill="0" applyAlignment="0" applyProtection="0"/>
    <xf numFmtId="0" fontId="53" fillId="59" borderId="57" applyNumberFormat="0" applyAlignment="0" applyProtection="0"/>
    <xf numFmtId="0" fontId="12" fillId="0" borderId="59">
      <alignment vertical="center"/>
    </xf>
    <xf numFmtId="0" fontId="38" fillId="59" borderId="55" applyNumberFormat="0" applyAlignment="0" applyProtection="0"/>
    <xf numFmtId="0" fontId="53" fillId="59" borderId="57" applyNumberFormat="0" applyAlignment="0" applyProtection="0"/>
    <xf numFmtId="164" fontId="14" fillId="5" borderId="59">
      <alignment horizontal="right" vertical="center"/>
    </xf>
    <xf numFmtId="0" fontId="38" fillId="59" borderId="55" applyNumberFormat="0" applyAlignment="0" applyProtection="0"/>
    <xf numFmtId="0" fontId="12" fillId="0" borderId="59">
      <alignment vertical="center"/>
    </xf>
    <xf numFmtId="164" fontId="14" fillId="5" borderId="59">
      <alignment horizontal="right" vertical="center"/>
    </xf>
    <xf numFmtId="0" fontId="55" fillId="0" borderId="58" applyNumberFormat="0" applyFill="0" applyAlignment="0" applyProtection="0"/>
    <xf numFmtId="0" fontId="12" fillId="0" borderId="59">
      <alignment vertical="center"/>
    </xf>
    <xf numFmtId="0" fontId="12" fillId="0" borderId="59">
      <alignment vertical="center"/>
    </xf>
    <xf numFmtId="164" fontId="14" fillId="5" borderId="59">
      <alignment horizontal="right" vertical="center"/>
    </xf>
    <xf numFmtId="170" fontId="12" fillId="0" borderId="59">
      <alignment vertical="center"/>
    </xf>
    <xf numFmtId="0" fontId="55" fillId="0" borderId="58" applyNumberFormat="0" applyFill="0" applyAlignment="0" applyProtection="0"/>
    <xf numFmtId="170" fontId="12" fillId="0" borderId="59">
      <alignment vertical="center"/>
    </xf>
    <xf numFmtId="0" fontId="48" fillId="45" borderId="55" applyNumberFormat="0" applyAlignment="0" applyProtection="0"/>
    <xf numFmtId="164" fontId="14" fillId="5" borderId="59">
      <alignment horizontal="right" vertical="center"/>
    </xf>
    <xf numFmtId="0" fontId="48" fillId="45" borderId="55" applyNumberFormat="0" applyAlignment="0" applyProtection="0"/>
    <xf numFmtId="0" fontId="12" fillId="0" borderId="59">
      <alignment vertical="center"/>
    </xf>
    <xf numFmtId="0" fontId="12" fillId="63" borderId="56" applyNumberFormat="0" applyFont="0" applyAlignment="0" applyProtection="0"/>
    <xf numFmtId="0" fontId="12" fillId="0" borderId="59">
      <alignment vertical="center"/>
    </xf>
    <xf numFmtId="0" fontId="55" fillId="0" borderId="58" applyNumberFormat="0" applyFill="0" applyAlignment="0" applyProtection="0"/>
    <xf numFmtId="0" fontId="53" fillId="59" borderId="62" applyNumberFormat="0" applyAlignment="0" applyProtection="0"/>
    <xf numFmtId="0" fontId="12" fillId="0" borderId="59">
      <alignment vertical="center"/>
    </xf>
    <xf numFmtId="0" fontId="12" fillId="0" borderId="59">
      <alignment vertical="center"/>
    </xf>
    <xf numFmtId="0" fontId="55" fillId="0" borderId="58" applyNumberFormat="0" applyFill="0" applyAlignment="0" applyProtection="0"/>
    <xf numFmtId="0" fontId="48" fillId="45" borderId="60" applyNumberFormat="0" applyAlignment="0" applyProtection="0"/>
    <xf numFmtId="164" fontId="14" fillId="5" borderId="59">
      <alignment horizontal="right" vertical="center"/>
    </xf>
    <xf numFmtId="0" fontId="55" fillId="0" borderId="63" applyNumberFormat="0" applyFill="0" applyAlignment="0" applyProtection="0"/>
    <xf numFmtId="0" fontId="55" fillId="0" borderId="58" applyNumberFormat="0" applyFill="0" applyAlignment="0" applyProtection="0"/>
    <xf numFmtId="0" fontId="38" fillId="59" borderId="55" applyNumberFormat="0" applyAlignment="0" applyProtection="0"/>
    <xf numFmtId="0" fontId="38" fillId="59"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38" fillId="59" borderId="55" applyNumberFormat="0" applyAlignment="0" applyProtection="0"/>
    <xf numFmtId="0" fontId="38" fillId="59" borderId="55" applyNumberFormat="0" applyAlignment="0" applyProtection="0"/>
    <xf numFmtId="164" fontId="14" fillId="5" borderId="64">
      <alignment horizontal="right" vertical="center"/>
    </xf>
    <xf numFmtId="0" fontId="53" fillId="59" borderId="57" applyNumberFormat="0" applyAlignment="0" applyProtection="0"/>
    <xf numFmtId="164" fontId="14" fillId="5" borderId="59">
      <alignment horizontal="right" vertical="center"/>
    </xf>
    <xf numFmtId="170" fontId="14" fillId="5" borderId="64">
      <alignment horizontal="right" vertical="center"/>
    </xf>
    <xf numFmtId="0" fontId="48" fillId="45" borderId="55" applyNumberFormat="0" applyAlignment="0" applyProtection="0"/>
    <xf numFmtId="170" fontId="14" fillId="5" borderId="59">
      <alignment horizontal="right" vertical="center"/>
    </xf>
    <xf numFmtId="0" fontId="38" fillId="59" borderId="55" applyNumberFormat="0" applyAlignment="0" applyProtection="0"/>
    <xf numFmtId="164" fontId="14" fillId="5" borderId="59">
      <alignment horizontal="right" vertical="center"/>
    </xf>
    <xf numFmtId="0" fontId="48" fillId="45" borderId="55" applyNumberFormat="0" applyAlignment="0" applyProtection="0"/>
    <xf numFmtId="0" fontId="12" fillId="63" borderId="61" applyNumberFormat="0" applyFont="0" applyAlignment="0" applyProtection="0"/>
    <xf numFmtId="170" fontId="12" fillId="0" borderId="59">
      <alignment vertical="center"/>
    </xf>
    <xf numFmtId="0" fontId="12" fillId="63" borderId="56" applyNumberFormat="0" applyFont="0" applyAlignment="0" applyProtection="0"/>
    <xf numFmtId="0" fontId="55" fillId="0" borderId="58" applyNumberFormat="0" applyFill="0" applyAlignment="0" applyProtection="0"/>
    <xf numFmtId="164" fontId="14" fillId="5" borderId="59">
      <alignment horizontal="right" vertical="center"/>
    </xf>
    <xf numFmtId="0" fontId="48" fillId="45" borderId="55" applyNumberFormat="0" applyAlignment="0" applyProtection="0"/>
    <xf numFmtId="0" fontId="12" fillId="63" borderId="61" applyNumberFormat="0" applyFont="0" applyAlignment="0" applyProtection="0"/>
    <xf numFmtId="164" fontId="14" fillId="5" borderId="59">
      <alignment horizontal="right" vertical="center"/>
    </xf>
    <xf numFmtId="170" fontId="14" fillId="5" borderId="59">
      <alignment horizontal="right" vertical="center"/>
    </xf>
    <xf numFmtId="0" fontId="53" fillId="59" borderId="57" applyNumberFormat="0" applyAlignment="0" applyProtection="0"/>
    <xf numFmtId="0" fontId="48" fillId="45" borderId="55" applyNumberFormat="0" applyAlignment="0" applyProtection="0"/>
    <xf numFmtId="164" fontId="14" fillId="5" borderId="59">
      <alignment horizontal="right" vertical="center"/>
    </xf>
    <xf numFmtId="0" fontId="12" fillId="0" borderId="59">
      <alignment vertical="center"/>
    </xf>
    <xf numFmtId="0" fontId="38" fillId="59" borderId="55" applyNumberFormat="0" applyAlignment="0" applyProtection="0"/>
    <xf numFmtId="0" fontId="38" fillId="59" borderId="55" applyNumberFormat="0" applyAlignment="0" applyProtection="0"/>
    <xf numFmtId="170" fontId="12" fillId="0" borderId="59">
      <alignment vertical="center"/>
    </xf>
    <xf numFmtId="0" fontId="48" fillId="45" borderId="55" applyNumberFormat="0" applyAlignment="0" applyProtection="0"/>
    <xf numFmtId="0" fontId="53" fillId="59" borderId="57" applyNumberFormat="0" applyAlignment="0" applyProtection="0"/>
    <xf numFmtId="0" fontId="55" fillId="0" borderId="63" applyNumberFormat="0" applyFill="0" applyAlignment="0" applyProtection="0"/>
    <xf numFmtId="0" fontId="12" fillId="63" borderId="56" applyNumberFormat="0" applyFont="0" applyAlignment="0" applyProtection="0"/>
    <xf numFmtId="0" fontId="48" fillId="45" borderId="55" applyNumberFormat="0" applyAlignment="0" applyProtection="0"/>
    <xf numFmtId="0" fontId="12" fillId="0" borderId="59">
      <alignment vertical="center"/>
    </xf>
    <xf numFmtId="0" fontId="12" fillId="63" borderId="56" applyNumberFormat="0" applyFont="0" applyAlignment="0" applyProtection="0"/>
    <xf numFmtId="170" fontId="14" fillId="5" borderId="59">
      <alignment horizontal="right" vertical="center"/>
    </xf>
    <xf numFmtId="0" fontId="12" fillId="0" borderId="59">
      <alignment vertical="center"/>
    </xf>
    <xf numFmtId="0" fontId="53" fillId="59" borderId="57" applyNumberFormat="0" applyAlignment="0" applyProtection="0"/>
    <xf numFmtId="0" fontId="12" fillId="63" borderId="61" applyNumberFormat="0" applyFont="0" applyAlignment="0" applyProtection="0"/>
    <xf numFmtId="0" fontId="12" fillId="0" borderId="64">
      <alignment vertical="center"/>
    </xf>
    <xf numFmtId="164" fontId="14" fillId="5" borderId="59">
      <alignment horizontal="right" vertical="center"/>
    </xf>
    <xf numFmtId="0" fontId="55" fillId="0" borderId="58" applyNumberFormat="0" applyFill="0" applyAlignment="0" applyProtection="0"/>
    <xf numFmtId="0" fontId="48" fillId="45" borderId="55" applyNumberFormat="0" applyAlignment="0" applyProtection="0"/>
    <xf numFmtId="0" fontId="38" fillId="59" borderId="55" applyNumberFormat="0" applyAlignment="0" applyProtection="0"/>
    <xf numFmtId="170" fontId="12" fillId="0" borderId="59">
      <alignment vertical="center"/>
    </xf>
    <xf numFmtId="0" fontId="12" fillId="63" borderId="61" applyNumberFormat="0" applyFont="0" applyAlignment="0" applyProtection="0"/>
    <xf numFmtId="0" fontId="38" fillId="59" borderId="55" applyNumberFormat="0" applyAlignment="0" applyProtection="0"/>
    <xf numFmtId="0" fontId="12" fillId="63" borderId="56" applyNumberFormat="0" applyFont="0" applyAlignment="0" applyProtection="0"/>
    <xf numFmtId="164" fontId="14" fillId="5" borderId="59">
      <alignment horizontal="right" vertical="center"/>
    </xf>
    <xf numFmtId="170" fontId="12" fillId="0" borderId="59">
      <alignment vertical="center"/>
    </xf>
    <xf numFmtId="0" fontId="12" fillId="0" borderId="59">
      <alignment vertical="center"/>
    </xf>
    <xf numFmtId="0" fontId="38" fillId="59" borderId="55" applyNumberFormat="0" applyAlignment="0" applyProtection="0"/>
    <xf numFmtId="0" fontId="55" fillId="0" borderId="63" applyNumberFormat="0" applyFill="0" applyAlignment="0" applyProtection="0"/>
    <xf numFmtId="164" fontId="14" fillId="5" borderId="59">
      <alignment horizontal="right" vertical="center"/>
    </xf>
    <xf numFmtId="164" fontId="14" fillId="5" borderId="59">
      <alignment horizontal="right" vertical="center"/>
    </xf>
    <xf numFmtId="0" fontId="12" fillId="0" borderId="59">
      <alignment vertical="center"/>
    </xf>
    <xf numFmtId="0" fontId="48" fillId="45" borderId="55" applyNumberFormat="0" applyAlignment="0" applyProtection="0"/>
    <xf numFmtId="0" fontId="55" fillId="0" borderId="58" applyNumberFormat="0" applyFill="0" applyAlignment="0" applyProtection="0"/>
    <xf numFmtId="0" fontId="38" fillId="59" borderId="60" applyNumberFormat="0" applyAlignment="0" applyProtection="0"/>
    <xf numFmtId="164" fontId="14" fillId="5" borderId="59">
      <alignment horizontal="right" vertical="center"/>
    </xf>
    <xf numFmtId="0" fontId="12" fillId="63" borderId="56" applyNumberFormat="0" applyFont="0" applyAlignment="0" applyProtection="0"/>
    <xf numFmtId="164" fontId="14" fillId="5" borderId="59">
      <alignment horizontal="right" vertical="center"/>
    </xf>
    <xf numFmtId="0" fontId="48" fillId="45" borderId="55" applyNumberFormat="0" applyAlignment="0" applyProtection="0"/>
    <xf numFmtId="170" fontId="12" fillId="0" borderId="64">
      <alignment vertical="center"/>
    </xf>
    <xf numFmtId="164" fontId="14" fillId="5" borderId="59">
      <alignment horizontal="right" vertical="center"/>
    </xf>
    <xf numFmtId="0" fontId="12" fillId="63" borderId="56" applyNumberFormat="0" applyFont="0" applyAlignment="0" applyProtection="0"/>
    <xf numFmtId="0" fontId="53" fillId="59" borderId="57" applyNumberFormat="0" applyAlignment="0" applyProtection="0"/>
    <xf numFmtId="164" fontId="14" fillId="5" borderId="59">
      <alignment horizontal="right" vertical="center"/>
    </xf>
    <xf numFmtId="170" fontId="14" fillId="5" borderId="59">
      <alignment horizontal="right" vertical="center"/>
    </xf>
    <xf numFmtId="170" fontId="12" fillId="0" borderId="59">
      <alignment vertical="center"/>
    </xf>
    <xf numFmtId="0" fontId="53" fillId="59" borderId="57" applyNumberFormat="0" applyAlignment="0" applyProtection="0"/>
    <xf numFmtId="0" fontId="53" fillId="59" borderId="57" applyNumberFormat="0" applyAlignment="0" applyProtection="0"/>
    <xf numFmtId="164" fontId="14" fillId="5" borderId="59">
      <alignment horizontal="right" vertical="center"/>
    </xf>
    <xf numFmtId="170" fontId="14" fillId="5" borderId="59">
      <alignment horizontal="right" vertical="center"/>
    </xf>
    <xf numFmtId="170" fontId="14" fillId="5" borderId="59">
      <alignment horizontal="right" vertical="center"/>
    </xf>
    <xf numFmtId="170" fontId="12" fillId="0" borderId="59">
      <alignment vertical="center"/>
    </xf>
    <xf numFmtId="0" fontId="12" fillId="63" borderId="56" applyNumberFormat="0" applyFont="0" applyAlignment="0" applyProtection="0"/>
    <xf numFmtId="170" fontId="14" fillId="5" borderId="59">
      <alignment horizontal="right" vertical="center"/>
    </xf>
    <xf numFmtId="0" fontId="55" fillId="0" borderId="58" applyNumberFormat="0" applyFill="0" applyAlignment="0" applyProtection="0"/>
    <xf numFmtId="164" fontId="14" fillId="5" borderId="59">
      <alignment horizontal="right" vertical="center"/>
    </xf>
    <xf numFmtId="0" fontId="38" fillId="59" borderId="60" applyNumberFormat="0" applyAlignment="0" applyProtection="0"/>
    <xf numFmtId="170" fontId="14" fillId="5" borderId="64">
      <alignment horizontal="right" vertical="center"/>
    </xf>
    <xf numFmtId="0" fontId="38" fillId="59" borderId="55" applyNumberFormat="0" applyAlignment="0" applyProtection="0"/>
    <xf numFmtId="170" fontId="12" fillId="0" borderId="59">
      <alignment vertical="center"/>
    </xf>
    <xf numFmtId="0" fontId="55" fillId="0" borderId="58" applyNumberFormat="0" applyFill="0" applyAlignment="0" applyProtection="0"/>
    <xf numFmtId="0" fontId="55" fillId="0" borderId="58" applyNumberFormat="0" applyFill="0" applyAlignment="0" applyProtection="0"/>
    <xf numFmtId="0" fontId="48" fillId="45" borderId="55" applyNumberFormat="0" applyAlignment="0" applyProtection="0"/>
    <xf numFmtId="164" fontId="14" fillId="5" borderId="59">
      <alignment horizontal="right" vertical="center"/>
    </xf>
    <xf numFmtId="0" fontId="38" fillId="59" borderId="55" applyNumberFormat="0" applyAlignment="0" applyProtection="0"/>
    <xf numFmtId="170" fontId="14" fillId="5" borderId="59">
      <alignment horizontal="right" vertical="center"/>
    </xf>
    <xf numFmtId="0" fontId="48" fillId="45" borderId="60" applyNumberFormat="0" applyAlignment="0" applyProtection="0"/>
    <xf numFmtId="0" fontId="12" fillId="63" borderId="56" applyNumberFormat="0" applyFont="0" applyAlignment="0" applyProtection="0"/>
    <xf numFmtId="0" fontId="12" fillId="0" borderId="59">
      <alignment vertical="center"/>
    </xf>
    <xf numFmtId="170" fontId="12" fillId="0" borderId="59">
      <alignment vertical="center"/>
    </xf>
    <xf numFmtId="164" fontId="14" fillId="5" borderId="59">
      <alignment horizontal="right" vertical="center"/>
    </xf>
    <xf numFmtId="0" fontId="53" fillId="59" borderId="57" applyNumberFormat="0" applyAlignment="0" applyProtection="0"/>
    <xf numFmtId="0" fontId="38" fillId="59" borderId="55" applyNumberFormat="0" applyAlignment="0" applyProtection="0"/>
    <xf numFmtId="0" fontId="55" fillId="0" borderId="58" applyNumberFormat="0" applyFill="0" applyAlignment="0" applyProtection="0"/>
    <xf numFmtId="0" fontId="38" fillId="59" borderId="55" applyNumberFormat="0" applyAlignment="0" applyProtection="0"/>
    <xf numFmtId="0" fontId="55" fillId="0" borderId="58" applyNumberFormat="0" applyFill="0" applyAlignment="0" applyProtection="0"/>
    <xf numFmtId="0" fontId="12" fillId="0" borderId="59">
      <alignment vertical="center"/>
    </xf>
    <xf numFmtId="0" fontId="12" fillId="0" borderId="64">
      <alignment vertical="center"/>
    </xf>
    <xf numFmtId="0" fontId="12" fillId="0" borderId="59">
      <alignment vertical="center"/>
    </xf>
    <xf numFmtId="170" fontId="12" fillId="0" borderId="59">
      <alignment vertical="center"/>
    </xf>
    <xf numFmtId="0" fontId="12" fillId="63" borderId="56" applyNumberFormat="0" applyFont="0" applyAlignment="0" applyProtection="0"/>
    <xf numFmtId="0" fontId="12" fillId="0" borderId="59">
      <alignment vertical="center"/>
    </xf>
    <xf numFmtId="164" fontId="14" fillId="5" borderId="64">
      <alignment horizontal="right" vertical="center"/>
    </xf>
    <xf numFmtId="0" fontId="53" fillId="59" borderId="62" applyNumberFormat="0" applyAlignment="0" applyProtection="0"/>
    <xf numFmtId="0" fontId="12" fillId="63" borderId="56" applyNumberFormat="0" applyFont="0" applyAlignment="0" applyProtection="0"/>
    <xf numFmtId="0" fontId="12" fillId="63" borderId="56" applyNumberFormat="0" applyFont="0" applyAlignment="0" applyProtection="0"/>
    <xf numFmtId="0" fontId="53" fillId="59" borderId="57" applyNumberFormat="0" applyAlignment="0" applyProtection="0"/>
    <xf numFmtId="0" fontId="48" fillId="45" borderId="55" applyNumberFormat="0" applyAlignment="0" applyProtection="0"/>
    <xf numFmtId="0" fontId="12" fillId="0" borderId="59">
      <alignment vertical="center"/>
    </xf>
    <xf numFmtId="0" fontId="38" fillId="59" borderId="60" applyNumberFormat="0" applyAlignment="0" applyProtection="0"/>
    <xf numFmtId="164" fontId="14" fillId="5" borderId="59">
      <alignment horizontal="right" vertical="center"/>
    </xf>
    <xf numFmtId="164" fontId="14" fillId="5" borderId="59">
      <alignment horizontal="right" vertical="center"/>
    </xf>
    <xf numFmtId="0" fontId="12" fillId="0" borderId="59">
      <alignment vertical="center"/>
    </xf>
    <xf numFmtId="0" fontId="48" fillId="45" borderId="55" applyNumberFormat="0" applyAlignment="0" applyProtection="0"/>
    <xf numFmtId="0" fontId="12" fillId="63" borderId="56" applyNumberFormat="0" applyFont="0" applyAlignment="0" applyProtection="0"/>
    <xf numFmtId="0" fontId="12" fillId="0" borderId="64">
      <alignment vertical="center"/>
    </xf>
    <xf numFmtId="0" fontId="48" fillId="45" borderId="55" applyNumberFormat="0" applyAlignment="0" applyProtection="0"/>
    <xf numFmtId="170" fontId="14" fillId="5" borderId="59">
      <alignment horizontal="right" vertical="center"/>
    </xf>
    <xf numFmtId="164" fontId="14" fillId="5" borderId="59">
      <alignment horizontal="right" vertical="center"/>
    </xf>
    <xf numFmtId="0" fontId="12" fillId="63" borderId="56" applyNumberFormat="0" applyFont="0" applyAlignment="0" applyProtection="0"/>
    <xf numFmtId="164" fontId="14" fillId="5" borderId="59">
      <alignment horizontal="right" vertical="center"/>
    </xf>
    <xf numFmtId="0" fontId="53" fillId="59" borderId="57" applyNumberFormat="0" applyAlignment="0" applyProtection="0"/>
    <xf numFmtId="0" fontId="38" fillId="59" borderId="60" applyNumberFormat="0" applyAlignment="0" applyProtection="0"/>
    <xf numFmtId="170" fontId="14" fillId="5" borderId="59">
      <alignment horizontal="right" vertical="center"/>
    </xf>
    <xf numFmtId="0" fontId="55" fillId="0" borderId="58" applyNumberFormat="0" applyFill="0" applyAlignment="0" applyProtection="0"/>
    <xf numFmtId="164" fontId="14" fillId="5" borderId="59">
      <alignment horizontal="right" vertical="center"/>
    </xf>
    <xf numFmtId="0" fontId="12" fillId="0" borderId="59">
      <alignment vertical="center"/>
    </xf>
    <xf numFmtId="0" fontId="38" fillId="59" borderId="55" applyNumberFormat="0" applyAlignment="0" applyProtection="0"/>
    <xf numFmtId="0" fontId="53" fillId="59" borderId="57" applyNumberFormat="0" applyAlignment="0" applyProtection="0"/>
    <xf numFmtId="170" fontId="14" fillId="5" borderId="59">
      <alignment horizontal="right" vertical="center"/>
    </xf>
    <xf numFmtId="164" fontId="14" fillId="5" borderId="59">
      <alignment horizontal="right" vertical="center"/>
    </xf>
    <xf numFmtId="170" fontId="14" fillId="5" borderId="59">
      <alignment horizontal="right" vertical="center"/>
    </xf>
    <xf numFmtId="0" fontId="12" fillId="0" borderId="59">
      <alignment vertical="center"/>
    </xf>
    <xf numFmtId="0" fontId="12" fillId="0" borderId="59">
      <alignment vertical="center"/>
    </xf>
    <xf numFmtId="0" fontId="12" fillId="0" borderId="59">
      <alignment vertical="center"/>
    </xf>
    <xf numFmtId="0" fontId="12" fillId="63" borderId="56" applyNumberFormat="0" applyFont="0" applyAlignment="0" applyProtection="0"/>
    <xf numFmtId="0" fontId="48" fillId="45" borderId="55" applyNumberFormat="0" applyAlignment="0" applyProtection="0"/>
    <xf numFmtId="0" fontId="38" fillId="59" borderId="55" applyNumberFormat="0" applyAlignment="0" applyProtection="0"/>
    <xf numFmtId="170" fontId="14" fillId="5" borderId="59">
      <alignment horizontal="right" vertical="center"/>
    </xf>
    <xf numFmtId="170" fontId="14" fillId="5" borderId="59">
      <alignment horizontal="right" vertical="center"/>
    </xf>
    <xf numFmtId="0" fontId="38" fillId="59" borderId="55" applyNumberFormat="0" applyAlignment="0" applyProtection="0"/>
    <xf numFmtId="0" fontId="38" fillId="59" borderId="55" applyNumberFormat="0" applyAlignment="0" applyProtection="0"/>
    <xf numFmtId="170" fontId="12" fillId="0" borderId="59">
      <alignment vertical="center"/>
    </xf>
    <xf numFmtId="0" fontId="55" fillId="0" borderId="58" applyNumberFormat="0" applyFill="0" applyAlignment="0" applyProtection="0"/>
    <xf numFmtId="0" fontId="38" fillId="59" borderId="55" applyNumberFormat="0" applyAlignment="0" applyProtection="0"/>
    <xf numFmtId="164" fontId="14" fillId="5" borderId="59">
      <alignment horizontal="right" vertical="center"/>
    </xf>
    <xf numFmtId="0" fontId="55" fillId="0" borderId="58" applyNumberFormat="0" applyFill="0" applyAlignment="0" applyProtection="0"/>
    <xf numFmtId="0" fontId="55" fillId="0" borderId="58" applyNumberFormat="0" applyFill="0" applyAlignment="0" applyProtection="0"/>
    <xf numFmtId="0" fontId="53" fillId="59" borderId="57" applyNumberFormat="0" applyAlignment="0" applyProtection="0"/>
    <xf numFmtId="0" fontId="53" fillId="59" borderId="57" applyNumberFormat="0" applyAlignment="0" applyProtection="0"/>
    <xf numFmtId="0" fontId="55" fillId="0" borderId="58" applyNumberFormat="0" applyFill="0" applyAlignment="0" applyProtection="0"/>
    <xf numFmtId="0" fontId="53" fillId="59" borderId="57" applyNumberFormat="0" applyAlignment="0" applyProtection="0"/>
    <xf numFmtId="170" fontId="12" fillId="0" borderId="59">
      <alignment vertical="center"/>
    </xf>
    <xf numFmtId="0" fontId="38" fillId="59" borderId="55" applyNumberFormat="0" applyAlignment="0" applyProtection="0"/>
    <xf numFmtId="0" fontId="53" fillId="59" borderId="57" applyNumberFormat="0" applyAlignment="0" applyProtection="0"/>
    <xf numFmtId="0" fontId="55" fillId="0" borderId="58" applyNumberFormat="0" applyFill="0" applyAlignment="0" applyProtection="0"/>
    <xf numFmtId="164" fontId="14" fillId="5" borderId="59">
      <alignment horizontal="right" vertical="center"/>
    </xf>
    <xf numFmtId="0" fontId="48" fillId="45" borderId="55" applyNumberFormat="0" applyAlignment="0" applyProtection="0"/>
    <xf numFmtId="0" fontId="48" fillId="45" borderId="60" applyNumberFormat="0" applyAlignment="0" applyProtection="0"/>
    <xf numFmtId="0" fontId="12" fillId="63" borderId="56" applyNumberFormat="0" applyFont="0" applyAlignment="0" applyProtection="0"/>
    <xf numFmtId="0" fontId="53" fillId="59" borderId="57" applyNumberFormat="0" applyAlignment="0" applyProtection="0"/>
    <xf numFmtId="0" fontId="55" fillId="0" borderId="63" applyNumberFormat="0" applyFill="0" applyAlignment="0" applyProtection="0"/>
    <xf numFmtId="0" fontId="48" fillId="45" borderId="55" applyNumberFormat="0" applyAlignment="0" applyProtection="0"/>
    <xf numFmtId="0" fontId="12" fillId="63" borderId="56" applyNumberFormat="0" applyFont="0" applyAlignment="0" applyProtection="0"/>
    <xf numFmtId="164" fontId="14" fillId="5" borderId="59">
      <alignment horizontal="right" vertical="center"/>
    </xf>
    <xf numFmtId="170" fontId="14" fillId="5" borderId="59">
      <alignment horizontal="right" vertical="center"/>
    </xf>
    <xf numFmtId="164" fontId="14" fillId="5" borderId="59">
      <alignment horizontal="right" vertical="center"/>
    </xf>
    <xf numFmtId="0" fontId="53" fillId="59" borderId="57" applyNumberFormat="0" applyAlignment="0" applyProtection="0"/>
    <xf numFmtId="0" fontId="53" fillId="59" borderId="57" applyNumberFormat="0" applyAlignment="0" applyProtection="0"/>
    <xf numFmtId="170" fontId="12" fillId="0" borderId="59">
      <alignment vertical="center"/>
    </xf>
    <xf numFmtId="0" fontId="55" fillId="0" borderId="58" applyNumberFormat="0" applyFill="0" applyAlignment="0" applyProtection="0"/>
    <xf numFmtId="170" fontId="14" fillId="5" borderId="59">
      <alignment horizontal="right" vertical="center"/>
    </xf>
    <xf numFmtId="164" fontId="14" fillId="5" borderId="59">
      <alignment horizontal="right" vertical="center"/>
    </xf>
    <xf numFmtId="0" fontId="55" fillId="0" borderId="58" applyNumberFormat="0" applyFill="0" applyAlignment="0" applyProtection="0"/>
    <xf numFmtId="164" fontId="14" fillId="5" borderId="59">
      <alignment horizontal="right" vertical="center"/>
    </xf>
    <xf numFmtId="0" fontId="48" fillId="45" borderId="55" applyNumberFormat="0" applyAlignment="0" applyProtection="0"/>
    <xf numFmtId="0" fontId="12" fillId="63" borderId="56" applyNumberFormat="0" applyFont="0" applyAlignment="0" applyProtection="0"/>
    <xf numFmtId="0" fontId="12" fillId="0" borderId="64">
      <alignment vertical="center"/>
    </xf>
    <xf numFmtId="0" fontId="38" fillId="59" borderId="55" applyNumberFormat="0" applyAlignment="0" applyProtection="0"/>
    <xf numFmtId="0" fontId="48" fillId="45" borderId="55" applyNumberFormat="0" applyAlignment="0" applyProtection="0"/>
    <xf numFmtId="0" fontId="38" fillId="59" borderId="55" applyNumberFormat="0" applyAlignment="0" applyProtection="0"/>
    <xf numFmtId="0" fontId="53" fillId="59" borderId="57" applyNumberFormat="0" applyAlignment="0" applyProtection="0"/>
    <xf numFmtId="0" fontId="55" fillId="0" borderId="63" applyNumberFormat="0" applyFill="0" applyAlignment="0" applyProtection="0"/>
    <xf numFmtId="0" fontId="55" fillId="0" borderId="58" applyNumberFormat="0" applyFill="0" applyAlignment="0" applyProtection="0"/>
    <xf numFmtId="0" fontId="12" fillId="63" borderId="56" applyNumberFormat="0" applyFont="0" applyAlignment="0" applyProtection="0"/>
    <xf numFmtId="0" fontId="12" fillId="63" borderId="56" applyNumberFormat="0" applyFont="0" applyAlignment="0" applyProtection="0"/>
    <xf numFmtId="0" fontId="53" fillId="59" borderId="57" applyNumberFormat="0" applyAlignment="0" applyProtection="0"/>
    <xf numFmtId="0" fontId="53" fillId="59" borderId="57" applyNumberFormat="0" applyAlignment="0" applyProtection="0"/>
    <xf numFmtId="0" fontId="53" fillId="59" borderId="57" applyNumberFormat="0" applyAlignment="0" applyProtection="0"/>
    <xf numFmtId="0" fontId="53" fillId="59" borderId="57" applyNumberFormat="0" applyAlignment="0" applyProtection="0"/>
    <xf numFmtId="170" fontId="12" fillId="0" borderId="59">
      <alignment vertical="center"/>
    </xf>
    <xf numFmtId="0" fontId="48" fillId="45" borderId="55" applyNumberFormat="0" applyAlignment="0" applyProtection="0"/>
    <xf numFmtId="0" fontId="12" fillId="0" borderId="59">
      <alignment vertical="center"/>
    </xf>
    <xf numFmtId="0" fontId="12" fillId="63" borderId="56" applyNumberFormat="0" applyFont="0" applyAlignment="0" applyProtection="0"/>
    <xf numFmtId="164" fontId="14" fillId="5" borderId="59">
      <alignment horizontal="right" vertical="center"/>
    </xf>
    <xf numFmtId="0" fontId="53" fillId="59" borderId="57" applyNumberFormat="0" applyAlignment="0" applyProtection="0"/>
    <xf numFmtId="0" fontId="12" fillId="63" borderId="56" applyNumberFormat="0" applyFont="0" applyAlignment="0" applyProtection="0"/>
    <xf numFmtId="164" fontId="14" fillId="5" borderId="64">
      <alignment horizontal="right" vertical="center"/>
    </xf>
    <xf numFmtId="0" fontId="12" fillId="63" borderId="56" applyNumberFormat="0" applyFont="0" applyAlignment="0" applyProtection="0"/>
    <xf numFmtId="0" fontId="53" fillId="59" borderId="57" applyNumberFormat="0" applyAlignment="0" applyProtection="0"/>
    <xf numFmtId="0" fontId="48" fillId="45" borderId="55" applyNumberFormat="0" applyAlignment="0" applyProtection="0"/>
    <xf numFmtId="0" fontId="55" fillId="0" borderId="58" applyNumberFormat="0" applyFill="0" applyAlignment="0" applyProtection="0"/>
    <xf numFmtId="164" fontId="14" fillId="5" borderId="64">
      <alignment horizontal="right" vertical="center"/>
    </xf>
    <xf numFmtId="0" fontId="55" fillId="0" borderId="58" applyNumberFormat="0" applyFill="0" applyAlignment="0" applyProtection="0"/>
    <xf numFmtId="170" fontId="14" fillId="5" borderId="64">
      <alignment horizontal="right" vertical="center"/>
    </xf>
    <xf numFmtId="0" fontId="12" fillId="0" borderId="59">
      <alignment vertical="center"/>
    </xf>
    <xf numFmtId="0" fontId="38" fillId="59" borderId="55" applyNumberFormat="0" applyAlignment="0" applyProtection="0"/>
    <xf numFmtId="0" fontId="53" fillId="59" borderId="57" applyNumberFormat="0" applyAlignment="0" applyProtection="0"/>
    <xf numFmtId="0" fontId="55" fillId="0" borderId="58" applyNumberFormat="0" applyFill="0" applyAlignment="0" applyProtection="0"/>
    <xf numFmtId="170" fontId="14" fillId="5" borderId="59">
      <alignment horizontal="right" vertical="center"/>
    </xf>
    <xf numFmtId="170" fontId="12" fillId="0" borderId="59">
      <alignment vertical="center"/>
    </xf>
    <xf numFmtId="0" fontId="48" fillId="45" borderId="55" applyNumberFormat="0" applyAlignment="0" applyProtection="0"/>
    <xf numFmtId="0" fontId="12" fillId="63" borderId="56" applyNumberFormat="0" applyFont="0" applyAlignment="0" applyProtection="0"/>
    <xf numFmtId="0" fontId="55" fillId="0" borderId="58" applyNumberFormat="0" applyFill="0" applyAlignment="0" applyProtection="0"/>
    <xf numFmtId="0" fontId="12" fillId="63" borderId="56" applyNumberFormat="0" applyFont="0" applyAlignment="0" applyProtection="0"/>
    <xf numFmtId="164" fontId="14" fillId="5" borderId="59">
      <alignment horizontal="right" vertical="center"/>
    </xf>
    <xf numFmtId="0" fontId="12" fillId="63" borderId="56" applyNumberFormat="0" applyFont="0" applyAlignment="0" applyProtection="0"/>
    <xf numFmtId="170" fontId="12" fillId="0" borderId="59">
      <alignment vertical="center"/>
    </xf>
    <xf numFmtId="170" fontId="14" fillId="5" borderId="59">
      <alignment horizontal="right" vertical="center"/>
    </xf>
    <xf numFmtId="164" fontId="14" fillId="5" borderId="59">
      <alignment horizontal="right" vertical="center"/>
    </xf>
    <xf numFmtId="0" fontId="55" fillId="0" borderId="58" applyNumberFormat="0" applyFill="0" applyAlignment="0" applyProtection="0"/>
    <xf numFmtId="0" fontId="55" fillId="0" borderId="58" applyNumberFormat="0" applyFill="0" applyAlignment="0" applyProtection="0"/>
    <xf numFmtId="0" fontId="12" fillId="0" borderId="59">
      <alignment vertical="center"/>
    </xf>
    <xf numFmtId="0" fontId="48" fillId="45" borderId="55" applyNumberFormat="0" applyAlignment="0" applyProtection="0"/>
    <xf numFmtId="170" fontId="14" fillId="5" borderId="59">
      <alignment horizontal="right" vertical="center"/>
    </xf>
    <xf numFmtId="164" fontId="14" fillId="5" borderId="59">
      <alignment horizontal="right" vertical="center"/>
    </xf>
    <xf numFmtId="0" fontId="48" fillId="45" borderId="55" applyNumberFormat="0" applyAlignment="0" applyProtection="0"/>
    <xf numFmtId="164" fontId="14" fillId="5" borderId="59">
      <alignment horizontal="right" vertical="center"/>
    </xf>
    <xf numFmtId="170" fontId="12" fillId="0" borderId="59">
      <alignment vertical="center"/>
    </xf>
    <xf numFmtId="164" fontId="14" fillId="5" borderId="59">
      <alignment horizontal="right" vertical="center"/>
    </xf>
    <xf numFmtId="0" fontId="12" fillId="0" borderId="59">
      <alignment vertical="center"/>
    </xf>
    <xf numFmtId="0" fontId="12" fillId="0" borderId="59">
      <alignment vertical="center"/>
    </xf>
    <xf numFmtId="164" fontId="14" fillId="5" borderId="59">
      <alignment horizontal="right" vertical="center"/>
    </xf>
    <xf numFmtId="0" fontId="38" fillId="59" borderId="55" applyNumberFormat="0" applyAlignment="0" applyProtection="0"/>
    <xf numFmtId="0" fontId="12" fillId="0" borderId="59">
      <alignment vertical="center"/>
    </xf>
    <xf numFmtId="0" fontId="55" fillId="0" borderId="58" applyNumberFormat="0" applyFill="0" applyAlignment="0" applyProtection="0"/>
    <xf numFmtId="0" fontId="12" fillId="0" borderId="59">
      <alignment vertical="center"/>
    </xf>
    <xf numFmtId="0" fontId="53" fillId="59" borderId="57" applyNumberFormat="0" applyAlignment="0" applyProtection="0"/>
    <xf numFmtId="164" fontId="14" fillId="5" borderId="59">
      <alignment horizontal="right" vertical="center"/>
    </xf>
    <xf numFmtId="0" fontId="48" fillId="45" borderId="55" applyNumberFormat="0" applyAlignment="0" applyProtection="0"/>
    <xf numFmtId="170" fontId="12" fillId="0" borderId="64">
      <alignment vertical="center"/>
    </xf>
    <xf numFmtId="170" fontId="14" fillId="5" borderId="59">
      <alignment horizontal="right" vertical="center"/>
    </xf>
    <xf numFmtId="0" fontId="12" fillId="63" borderId="56" applyNumberFormat="0" applyFont="0" applyAlignment="0" applyProtection="0"/>
    <xf numFmtId="170" fontId="14" fillId="5" borderId="59">
      <alignment horizontal="right" vertical="center"/>
    </xf>
    <xf numFmtId="164" fontId="14" fillId="5" borderId="59">
      <alignment horizontal="right" vertical="center"/>
    </xf>
    <xf numFmtId="0" fontId="55" fillId="0" borderId="58" applyNumberFormat="0" applyFill="0" applyAlignment="0" applyProtection="0"/>
    <xf numFmtId="164" fontId="14" fillId="5" borderId="59">
      <alignment horizontal="right" vertical="center"/>
    </xf>
    <xf numFmtId="0" fontId="55" fillId="0" borderId="58" applyNumberFormat="0" applyFill="0" applyAlignment="0" applyProtection="0"/>
    <xf numFmtId="0" fontId="12" fillId="0" borderId="59">
      <alignment vertical="center"/>
    </xf>
    <xf numFmtId="0" fontId="48" fillId="45" borderId="55" applyNumberFormat="0" applyAlignment="0" applyProtection="0"/>
    <xf numFmtId="0" fontId="38" fillId="59" borderId="55" applyNumberFormat="0" applyAlignment="0" applyProtection="0"/>
    <xf numFmtId="0" fontId="12" fillId="0" borderId="59">
      <alignment vertical="center"/>
    </xf>
    <xf numFmtId="0" fontId="48" fillId="45" borderId="55" applyNumberFormat="0" applyAlignment="0" applyProtection="0"/>
    <xf numFmtId="0" fontId="38" fillId="59" borderId="55" applyNumberFormat="0" applyAlignment="0" applyProtection="0"/>
    <xf numFmtId="0" fontId="12" fillId="0" borderId="59">
      <alignment vertical="center"/>
    </xf>
    <xf numFmtId="170" fontId="12" fillId="0" borderId="59">
      <alignment vertical="center"/>
    </xf>
    <xf numFmtId="0" fontId="53" fillId="59" borderId="62" applyNumberFormat="0" applyAlignment="0" applyProtection="0"/>
    <xf numFmtId="164" fontId="14" fillId="5" borderId="59">
      <alignment horizontal="right" vertical="center"/>
    </xf>
    <xf numFmtId="0" fontId="12" fillId="63" borderId="56" applyNumberFormat="0" applyFont="0" applyAlignment="0" applyProtection="0"/>
    <xf numFmtId="0" fontId="53" fillId="59" borderId="57" applyNumberFormat="0" applyAlignment="0" applyProtection="0"/>
    <xf numFmtId="170" fontId="14" fillId="5" borderId="59">
      <alignment horizontal="right" vertical="center"/>
    </xf>
    <xf numFmtId="170" fontId="14" fillId="5" borderId="59">
      <alignment horizontal="right" vertical="center"/>
    </xf>
    <xf numFmtId="0" fontId="12" fillId="63" borderId="56" applyNumberFormat="0" applyFont="0" applyAlignment="0" applyProtection="0"/>
    <xf numFmtId="0" fontId="53" fillId="59" borderId="57" applyNumberFormat="0" applyAlignment="0" applyProtection="0"/>
    <xf numFmtId="170" fontId="12" fillId="0" borderId="59">
      <alignment vertical="center"/>
    </xf>
    <xf numFmtId="0" fontId="12" fillId="0" borderId="59">
      <alignment vertical="center"/>
    </xf>
    <xf numFmtId="0" fontId="48" fillId="45" borderId="55" applyNumberFormat="0" applyAlignment="0" applyProtection="0"/>
    <xf numFmtId="164" fontId="14" fillId="5" borderId="64">
      <alignment horizontal="right" vertical="center"/>
    </xf>
    <xf numFmtId="0" fontId="12" fillId="0" borderId="59">
      <alignment vertical="center"/>
    </xf>
    <xf numFmtId="0" fontId="38" fillId="59" borderId="55" applyNumberFormat="0" applyAlignment="0" applyProtection="0"/>
    <xf numFmtId="0" fontId="38" fillId="59" borderId="55" applyNumberFormat="0" applyAlignment="0" applyProtection="0"/>
    <xf numFmtId="0" fontId="12" fillId="0" borderId="59">
      <alignment vertical="center"/>
    </xf>
    <xf numFmtId="170" fontId="12" fillId="0" borderId="59">
      <alignment vertical="center"/>
    </xf>
    <xf numFmtId="0" fontId="38" fillId="59"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48" fillId="45" borderId="55" applyNumberFormat="0" applyAlignment="0" applyProtection="0"/>
    <xf numFmtId="0" fontId="38" fillId="59" borderId="55" applyNumberFormat="0" applyAlignment="0" applyProtection="0"/>
    <xf numFmtId="0" fontId="53" fillId="59" borderId="57" applyNumberFormat="0" applyAlignment="0" applyProtection="0"/>
    <xf numFmtId="0" fontId="12" fillId="0" borderId="59">
      <alignment vertical="center"/>
    </xf>
    <xf numFmtId="0" fontId="12" fillId="63" borderId="56" applyNumberFormat="0" applyFont="0" applyAlignment="0" applyProtection="0"/>
    <xf numFmtId="0" fontId="53" fillId="59" borderId="57" applyNumberFormat="0" applyAlignment="0" applyProtection="0"/>
    <xf numFmtId="0" fontId="38" fillId="59" borderId="55" applyNumberFormat="0" applyAlignment="0" applyProtection="0"/>
    <xf numFmtId="0" fontId="53" fillId="59" borderId="57" applyNumberFormat="0" applyAlignment="0" applyProtection="0"/>
    <xf numFmtId="0" fontId="55" fillId="0" borderId="63" applyNumberFormat="0" applyFill="0" applyAlignment="0" applyProtection="0"/>
    <xf numFmtId="170" fontId="12" fillId="0" borderId="59">
      <alignment vertical="center"/>
    </xf>
    <xf numFmtId="164" fontId="14" fillId="5" borderId="59">
      <alignment horizontal="right" vertical="center"/>
    </xf>
    <xf numFmtId="0" fontId="12" fillId="63" borderId="56" applyNumberFormat="0" applyFont="0" applyAlignment="0" applyProtection="0"/>
    <xf numFmtId="164" fontId="14" fillId="5" borderId="59">
      <alignment horizontal="right" vertical="center"/>
    </xf>
    <xf numFmtId="0" fontId="12" fillId="63" borderId="56" applyNumberFormat="0" applyFont="0" applyAlignment="0" applyProtection="0"/>
    <xf numFmtId="164" fontId="14" fillId="5" borderId="59">
      <alignment horizontal="right" vertical="center"/>
    </xf>
    <xf numFmtId="0" fontId="53" fillId="59" borderId="57" applyNumberFormat="0" applyAlignment="0" applyProtection="0"/>
    <xf numFmtId="164" fontId="14" fillId="5" borderId="64">
      <alignment horizontal="right" vertical="center"/>
    </xf>
    <xf numFmtId="0" fontId="48" fillId="45" borderId="55" applyNumberFormat="0" applyAlignment="0" applyProtection="0"/>
    <xf numFmtId="0" fontId="12" fillId="63" borderId="56" applyNumberFormat="0" applyFont="0" applyAlignment="0" applyProtection="0"/>
    <xf numFmtId="0" fontId="53" fillId="59" borderId="57" applyNumberFormat="0" applyAlignment="0" applyProtection="0"/>
    <xf numFmtId="0" fontId="38" fillId="59" borderId="55" applyNumberFormat="0" applyAlignment="0" applyProtection="0"/>
    <xf numFmtId="0" fontId="38" fillId="59" borderId="55" applyNumberFormat="0" applyAlignment="0" applyProtection="0"/>
    <xf numFmtId="0" fontId="12" fillId="0" borderId="59">
      <alignment vertical="center"/>
    </xf>
    <xf numFmtId="0" fontId="53" fillId="59" borderId="57" applyNumberFormat="0" applyAlignment="0" applyProtection="0"/>
    <xf numFmtId="164" fontId="14" fillId="5" borderId="59">
      <alignment horizontal="right" vertical="center"/>
    </xf>
    <xf numFmtId="170" fontId="14" fillId="5" borderId="59">
      <alignment horizontal="right" vertical="center"/>
    </xf>
    <xf numFmtId="0" fontId="12" fillId="0" borderId="59">
      <alignment vertical="center"/>
    </xf>
    <xf numFmtId="0" fontId="38" fillId="59" borderId="55" applyNumberFormat="0" applyAlignment="0" applyProtection="0"/>
    <xf numFmtId="164" fontId="14" fillId="5" borderId="59">
      <alignment horizontal="right" vertical="center"/>
    </xf>
    <xf numFmtId="0" fontId="12" fillId="63" borderId="56" applyNumberFormat="0" applyFont="0" applyAlignment="0" applyProtection="0"/>
    <xf numFmtId="0" fontId="12" fillId="0" borderId="59">
      <alignment vertical="center"/>
    </xf>
    <xf numFmtId="0" fontId="55" fillId="0" borderId="58" applyNumberFormat="0" applyFill="0" applyAlignment="0" applyProtection="0"/>
    <xf numFmtId="0" fontId="12" fillId="0" borderId="59">
      <alignment vertical="center"/>
    </xf>
    <xf numFmtId="164" fontId="14" fillId="5" borderId="59">
      <alignment horizontal="right" vertical="center"/>
    </xf>
    <xf numFmtId="0" fontId="55" fillId="0" borderId="58" applyNumberFormat="0" applyFill="0" applyAlignment="0" applyProtection="0"/>
    <xf numFmtId="170" fontId="12" fillId="0" borderId="59">
      <alignment vertical="center"/>
    </xf>
    <xf numFmtId="0" fontId="48" fillId="45" borderId="55" applyNumberFormat="0" applyAlignment="0" applyProtection="0"/>
    <xf numFmtId="0" fontId="53" fillId="59" borderId="57" applyNumberFormat="0" applyAlignment="0" applyProtection="0"/>
    <xf numFmtId="0" fontId="12" fillId="0" borderId="59">
      <alignment vertical="center"/>
    </xf>
    <xf numFmtId="164" fontId="14" fillId="5" borderId="59">
      <alignment horizontal="right" vertical="center"/>
    </xf>
    <xf numFmtId="164" fontId="14" fillId="5" borderId="59">
      <alignment horizontal="right" vertical="center"/>
    </xf>
    <xf numFmtId="0" fontId="53" fillId="59" borderId="57" applyNumberFormat="0" applyAlignment="0" applyProtection="0"/>
    <xf numFmtId="0" fontId="12" fillId="63" borderId="56" applyNumberFormat="0" applyFont="0" applyAlignment="0" applyProtection="0"/>
    <xf numFmtId="170" fontId="14" fillId="5" borderId="59">
      <alignment horizontal="right" vertical="center"/>
    </xf>
    <xf numFmtId="0" fontId="38" fillId="59" borderId="55" applyNumberFormat="0" applyAlignment="0" applyProtection="0"/>
    <xf numFmtId="164" fontId="14" fillId="5" borderId="59">
      <alignment horizontal="right" vertical="center"/>
    </xf>
    <xf numFmtId="164" fontId="14" fillId="5" borderId="59">
      <alignment horizontal="right" vertical="center"/>
    </xf>
    <xf numFmtId="0" fontId="53" fillId="59" borderId="57" applyNumberFormat="0" applyAlignment="0" applyProtection="0"/>
    <xf numFmtId="0" fontId="12" fillId="0" borderId="64">
      <alignment vertical="center"/>
    </xf>
    <xf numFmtId="0" fontId="53" fillId="59" borderId="57" applyNumberFormat="0" applyAlignment="0" applyProtection="0"/>
    <xf numFmtId="0" fontId="38" fillId="59" borderId="60" applyNumberFormat="0" applyAlignment="0" applyProtection="0"/>
    <xf numFmtId="0" fontId="12" fillId="63" borderId="56" applyNumberFormat="0" applyFont="0" applyAlignment="0" applyProtection="0"/>
    <xf numFmtId="170" fontId="12" fillId="0" borderId="59">
      <alignment vertical="center"/>
    </xf>
    <xf numFmtId="0" fontId="12" fillId="0" borderId="59">
      <alignment vertical="center"/>
    </xf>
    <xf numFmtId="0" fontId="55" fillId="0" borderId="63" applyNumberFormat="0" applyFill="0" applyAlignment="0" applyProtection="0"/>
    <xf numFmtId="0" fontId="12" fillId="0" borderId="59">
      <alignment vertical="center"/>
    </xf>
    <xf numFmtId="164" fontId="14" fillId="5" borderId="59">
      <alignment horizontal="right" vertical="center"/>
    </xf>
    <xf numFmtId="0" fontId="38" fillId="59" borderId="55" applyNumberFormat="0" applyAlignment="0" applyProtection="0"/>
    <xf numFmtId="0" fontId="48" fillId="45" borderId="55" applyNumberFormat="0" applyAlignment="0" applyProtection="0"/>
    <xf numFmtId="0" fontId="38" fillId="59" borderId="55" applyNumberFormat="0" applyAlignment="0" applyProtection="0"/>
    <xf numFmtId="0" fontId="12" fillId="63" borderId="56" applyNumberFormat="0" applyFont="0" applyAlignment="0" applyProtection="0"/>
    <xf numFmtId="170" fontId="12" fillId="0" borderId="59">
      <alignment vertical="center"/>
    </xf>
    <xf numFmtId="0" fontId="38" fillId="59" borderId="55" applyNumberFormat="0" applyAlignment="0" applyProtection="0"/>
    <xf numFmtId="0" fontId="12" fillId="0" borderId="59">
      <alignment vertical="center"/>
    </xf>
    <xf numFmtId="164" fontId="14" fillId="5" borderId="59">
      <alignment horizontal="right" vertical="center"/>
    </xf>
    <xf numFmtId="0" fontId="38" fillId="59" borderId="55" applyNumberFormat="0" applyAlignment="0" applyProtection="0"/>
    <xf numFmtId="164" fontId="14" fillId="5" borderId="59">
      <alignment horizontal="right" vertical="center"/>
    </xf>
    <xf numFmtId="0" fontId="12" fillId="63" borderId="56" applyNumberFormat="0" applyFont="0" applyAlignment="0" applyProtection="0"/>
    <xf numFmtId="0" fontId="12" fillId="0" borderId="59">
      <alignment vertical="center"/>
    </xf>
    <xf numFmtId="0" fontId="12" fillId="63" borderId="56" applyNumberFormat="0" applyFont="0" applyAlignment="0" applyProtection="0"/>
    <xf numFmtId="170" fontId="12" fillId="0" borderId="59">
      <alignment vertical="center"/>
    </xf>
    <xf numFmtId="164" fontId="14" fillId="5" borderId="64">
      <alignment horizontal="right" vertical="center"/>
    </xf>
    <xf numFmtId="0" fontId="38" fillId="59" borderId="55" applyNumberFormat="0" applyAlignment="0" applyProtection="0"/>
    <xf numFmtId="170" fontId="14" fillId="5" borderId="59">
      <alignment horizontal="right" vertical="center"/>
    </xf>
    <xf numFmtId="0" fontId="12" fillId="63" borderId="61" applyNumberFormat="0" applyFont="0" applyAlignment="0" applyProtection="0"/>
    <xf numFmtId="164" fontId="14" fillId="5" borderId="59">
      <alignment horizontal="right" vertical="center"/>
    </xf>
    <xf numFmtId="0" fontId="12" fillId="0" borderId="59">
      <alignment vertical="center"/>
    </xf>
    <xf numFmtId="0" fontId="38" fillId="59" borderId="55" applyNumberFormat="0" applyAlignment="0" applyProtection="0"/>
    <xf numFmtId="0" fontId="53" fillId="59" borderId="57" applyNumberFormat="0" applyAlignment="0" applyProtection="0"/>
    <xf numFmtId="0" fontId="53" fillId="59" borderId="57" applyNumberFormat="0" applyAlignment="0" applyProtection="0"/>
    <xf numFmtId="0" fontId="53" fillId="59" borderId="57" applyNumberFormat="0" applyAlignment="0" applyProtection="0"/>
    <xf numFmtId="0" fontId="53" fillId="59" borderId="57" applyNumberFormat="0" applyAlignment="0" applyProtection="0"/>
    <xf numFmtId="0" fontId="12" fillId="0" borderId="59">
      <alignment vertical="center"/>
    </xf>
    <xf numFmtId="0" fontId="48" fillId="45" borderId="55" applyNumberFormat="0" applyAlignment="0" applyProtection="0"/>
    <xf numFmtId="0" fontId="12" fillId="0" borderId="59">
      <alignment vertical="center"/>
    </xf>
    <xf numFmtId="0" fontId="12" fillId="63" borderId="56" applyNumberFormat="0" applyFont="0" applyAlignment="0" applyProtection="0"/>
    <xf numFmtId="0" fontId="53" fillId="59" borderId="57" applyNumberFormat="0" applyAlignment="0" applyProtection="0"/>
    <xf numFmtId="170" fontId="12" fillId="0" borderId="59">
      <alignment vertical="center"/>
    </xf>
    <xf numFmtId="0" fontId="55" fillId="0" borderId="58" applyNumberFormat="0" applyFill="0" applyAlignment="0" applyProtection="0"/>
    <xf numFmtId="164" fontId="14" fillId="5" borderId="59">
      <alignment horizontal="right" vertical="center"/>
    </xf>
    <xf numFmtId="0" fontId="55" fillId="0" borderId="58" applyNumberFormat="0" applyFill="0" applyAlignment="0" applyProtection="0"/>
    <xf numFmtId="0" fontId="12" fillId="63" borderId="56" applyNumberFormat="0" applyFont="0" applyAlignment="0" applyProtection="0"/>
    <xf numFmtId="0" fontId="12" fillId="0" borderId="59">
      <alignment vertical="center"/>
    </xf>
    <xf numFmtId="0" fontId="53" fillId="59" borderId="57" applyNumberFormat="0" applyAlignment="0" applyProtection="0"/>
    <xf numFmtId="0" fontId="53" fillId="59" borderId="57" applyNumberFormat="0" applyAlignment="0" applyProtection="0"/>
    <xf numFmtId="0" fontId="12" fillId="63" borderId="56" applyNumberFormat="0" applyFont="0" applyAlignment="0" applyProtection="0"/>
    <xf numFmtId="164" fontId="14" fillId="5" borderId="59">
      <alignment horizontal="right" vertical="center"/>
    </xf>
    <xf numFmtId="0" fontId="48" fillId="45" borderId="55" applyNumberFormat="0" applyAlignment="0" applyProtection="0"/>
    <xf numFmtId="0" fontId="53" fillId="59" borderId="57" applyNumberFormat="0" applyAlignment="0" applyProtection="0"/>
    <xf numFmtId="0" fontId="12" fillId="0" borderId="59">
      <alignment vertical="center"/>
    </xf>
    <xf numFmtId="164" fontId="14" fillId="5" borderId="59">
      <alignment horizontal="right" vertical="center"/>
    </xf>
    <xf numFmtId="164" fontId="14" fillId="5" borderId="59">
      <alignment horizontal="right" vertical="center"/>
    </xf>
    <xf numFmtId="0" fontId="55" fillId="0" borderId="58" applyNumberFormat="0" applyFill="0" applyAlignment="0" applyProtection="0"/>
    <xf numFmtId="0" fontId="12" fillId="0" borderId="59">
      <alignment vertical="center"/>
    </xf>
    <xf numFmtId="0" fontId="48" fillId="45" borderId="55" applyNumberFormat="0" applyAlignment="0" applyProtection="0"/>
    <xf numFmtId="0" fontId="48" fillId="45" borderId="55" applyNumberFormat="0" applyAlignment="0" applyProtection="0"/>
    <xf numFmtId="164" fontId="14" fillId="5" borderId="59">
      <alignment horizontal="right" vertical="center"/>
    </xf>
    <xf numFmtId="0" fontId="12" fillId="0" borderId="59">
      <alignment vertical="center"/>
    </xf>
    <xf numFmtId="0" fontId="55" fillId="0" borderId="58" applyNumberFormat="0" applyFill="0" applyAlignment="0" applyProtection="0"/>
    <xf numFmtId="170" fontId="14" fillId="5" borderId="59">
      <alignment horizontal="right" vertical="center"/>
    </xf>
    <xf numFmtId="0" fontId="53" fillId="59" borderId="57" applyNumberFormat="0" applyAlignment="0" applyProtection="0"/>
    <xf numFmtId="170" fontId="14" fillId="5" borderId="59">
      <alignment horizontal="right" vertical="center"/>
    </xf>
    <xf numFmtId="0" fontId="38" fillId="59" borderId="55" applyNumberFormat="0" applyAlignment="0" applyProtection="0"/>
    <xf numFmtId="0" fontId="48" fillId="45" borderId="55" applyNumberFormat="0" applyAlignment="0" applyProtection="0"/>
    <xf numFmtId="164" fontId="14" fillId="5" borderId="59">
      <alignment horizontal="right" vertical="center"/>
    </xf>
    <xf numFmtId="0" fontId="53" fillId="59" borderId="57" applyNumberFormat="0" applyAlignment="0" applyProtection="0"/>
    <xf numFmtId="0" fontId="12" fillId="63" borderId="56" applyNumberFormat="0" applyFont="0" applyAlignment="0" applyProtection="0"/>
    <xf numFmtId="170" fontId="14" fillId="5" borderId="59">
      <alignment horizontal="right" vertical="center"/>
    </xf>
    <xf numFmtId="0" fontId="12" fillId="0" borderId="59">
      <alignment vertical="center"/>
    </xf>
    <xf numFmtId="0" fontId="12" fillId="0" borderId="59">
      <alignment vertical="center"/>
    </xf>
    <xf numFmtId="0" fontId="48" fillId="45" borderId="55" applyNumberFormat="0" applyAlignment="0" applyProtection="0"/>
    <xf numFmtId="164" fontId="14" fillId="5" borderId="59">
      <alignment horizontal="right" vertical="center"/>
    </xf>
    <xf numFmtId="170" fontId="12" fillId="0" borderId="59">
      <alignment vertical="center"/>
    </xf>
    <xf numFmtId="0" fontId="53" fillId="59" borderId="57" applyNumberFormat="0" applyAlignment="0" applyProtection="0"/>
    <xf numFmtId="0" fontId="55" fillId="0" borderId="58" applyNumberFormat="0" applyFill="0" applyAlignment="0" applyProtection="0"/>
    <xf numFmtId="0" fontId="12" fillId="0" borderId="59">
      <alignment vertical="center"/>
    </xf>
    <xf numFmtId="170" fontId="14" fillId="5" borderId="59">
      <alignment horizontal="right" vertical="center"/>
    </xf>
    <xf numFmtId="164" fontId="14" fillId="5" borderId="64">
      <alignment horizontal="right" vertical="center"/>
    </xf>
    <xf numFmtId="170" fontId="12" fillId="0" borderId="64">
      <alignment vertical="center"/>
    </xf>
    <xf numFmtId="170" fontId="12" fillId="0" borderId="59">
      <alignment vertical="center"/>
    </xf>
    <xf numFmtId="0" fontId="48" fillId="45" borderId="55" applyNumberFormat="0" applyAlignment="0" applyProtection="0"/>
    <xf numFmtId="164" fontId="14" fillId="5" borderId="59">
      <alignment horizontal="right" vertical="center"/>
    </xf>
    <xf numFmtId="170" fontId="12" fillId="0" borderId="59">
      <alignment vertical="center"/>
    </xf>
    <xf numFmtId="0" fontId="12" fillId="0" borderId="59">
      <alignment vertical="center"/>
    </xf>
    <xf numFmtId="0" fontId="12" fillId="0" borderId="59">
      <alignment vertical="center"/>
    </xf>
    <xf numFmtId="170" fontId="12" fillId="0" borderId="59">
      <alignment vertical="center"/>
    </xf>
    <xf numFmtId="164" fontId="14" fillId="5" borderId="59">
      <alignment horizontal="right" vertical="center"/>
    </xf>
    <xf numFmtId="0" fontId="12" fillId="63" borderId="56" applyNumberFormat="0" applyFont="0" applyAlignment="0" applyProtection="0"/>
    <xf numFmtId="164" fontId="14" fillId="5" borderId="59">
      <alignment horizontal="right" vertical="center"/>
    </xf>
    <xf numFmtId="0" fontId="48" fillId="45" borderId="55" applyNumberFormat="0" applyAlignment="0" applyProtection="0"/>
    <xf numFmtId="0" fontId="48" fillId="45" borderId="55" applyNumberFormat="0" applyAlignment="0" applyProtection="0"/>
    <xf numFmtId="0" fontId="48" fillId="45" borderId="55" applyNumberFormat="0" applyAlignment="0" applyProtection="0"/>
    <xf numFmtId="0" fontId="38" fillId="59" borderId="55" applyNumberFormat="0" applyAlignment="0" applyProtection="0"/>
    <xf numFmtId="0" fontId="12" fillId="63" borderId="56" applyNumberFormat="0" applyFont="0" applyAlignment="0" applyProtection="0"/>
    <xf numFmtId="0" fontId="12" fillId="0" borderId="59">
      <alignment vertical="center"/>
    </xf>
    <xf numFmtId="164" fontId="14" fillId="5" borderId="59">
      <alignment horizontal="right" vertical="center"/>
    </xf>
    <xf numFmtId="170" fontId="12" fillId="0" borderId="59">
      <alignment vertical="center"/>
    </xf>
    <xf numFmtId="0" fontId="48" fillId="45" borderId="55" applyNumberFormat="0" applyAlignment="0" applyProtection="0"/>
    <xf numFmtId="170" fontId="14" fillId="5" borderId="59">
      <alignment horizontal="right" vertical="center"/>
    </xf>
    <xf numFmtId="170" fontId="14" fillId="5" borderId="59">
      <alignment horizontal="right" vertical="center"/>
    </xf>
    <xf numFmtId="0" fontId="12" fillId="0" borderId="59">
      <alignment vertical="center"/>
    </xf>
    <xf numFmtId="0" fontId="48" fillId="45" borderId="55" applyNumberFormat="0" applyAlignment="0" applyProtection="0"/>
    <xf numFmtId="164" fontId="14" fillId="5" borderId="59">
      <alignment horizontal="right" vertical="center"/>
    </xf>
    <xf numFmtId="0" fontId="38" fillId="59" borderId="55" applyNumberFormat="0" applyAlignment="0" applyProtection="0"/>
    <xf numFmtId="0" fontId="12" fillId="0" borderId="64">
      <alignment vertical="center"/>
    </xf>
    <xf numFmtId="0" fontId="12" fillId="63" borderId="56" applyNumberFormat="0" applyFont="0" applyAlignment="0" applyProtection="0"/>
    <xf numFmtId="164" fontId="14" fillId="5" borderId="59">
      <alignment horizontal="right" vertical="center"/>
    </xf>
    <xf numFmtId="164" fontId="14" fillId="5" borderId="64">
      <alignment horizontal="right" vertical="center"/>
    </xf>
    <xf numFmtId="0" fontId="55" fillId="0" borderId="58" applyNumberFormat="0" applyFill="0" applyAlignment="0" applyProtection="0"/>
    <xf numFmtId="0" fontId="38" fillId="59" borderId="55" applyNumberFormat="0" applyAlignment="0" applyProtection="0"/>
    <xf numFmtId="0" fontId="38" fillId="59" borderId="55" applyNumberFormat="0" applyAlignment="0" applyProtection="0"/>
    <xf numFmtId="0" fontId="38" fillId="59" borderId="55" applyNumberFormat="0" applyAlignment="0" applyProtection="0"/>
    <xf numFmtId="0" fontId="53" fillId="59" borderId="57" applyNumberFormat="0" applyAlignment="0" applyProtection="0"/>
    <xf numFmtId="0" fontId="38" fillId="59" borderId="60" applyNumberFormat="0" applyAlignment="0" applyProtection="0"/>
    <xf numFmtId="164" fontId="14" fillId="5" borderId="64">
      <alignment horizontal="right" vertical="center"/>
    </xf>
    <xf numFmtId="0" fontId="12" fillId="63" borderId="56" applyNumberFormat="0" applyFont="0" applyAlignment="0" applyProtection="0"/>
    <xf numFmtId="0" fontId="53" fillId="59" borderId="57" applyNumberFormat="0" applyAlignment="0" applyProtection="0"/>
    <xf numFmtId="0" fontId="12" fillId="0" borderId="59">
      <alignment vertical="center"/>
    </xf>
    <xf numFmtId="0" fontId="12" fillId="63" borderId="56" applyNumberFormat="0" applyFont="0" applyAlignment="0" applyProtection="0"/>
    <xf numFmtId="164" fontId="14" fillId="5" borderId="59">
      <alignment horizontal="right" vertical="center"/>
    </xf>
    <xf numFmtId="170" fontId="12" fillId="0" borderId="59">
      <alignment vertical="center"/>
    </xf>
    <xf numFmtId="0" fontId="48" fillId="45" borderId="60" applyNumberFormat="0" applyAlignment="0" applyProtection="0"/>
    <xf numFmtId="164" fontId="14" fillId="5" borderId="59">
      <alignment horizontal="right" vertical="center"/>
    </xf>
    <xf numFmtId="0" fontId="48" fillId="45" borderId="55" applyNumberFormat="0" applyAlignment="0" applyProtection="0"/>
    <xf numFmtId="0" fontId="12" fillId="63" borderId="56" applyNumberFormat="0" applyFont="0" applyAlignment="0" applyProtection="0"/>
    <xf numFmtId="0" fontId="48" fillId="45" borderId="60" applyNumberFormat="0" applyAlignment="0" applyProtection="0"/>
    <xf numFmtId="0" fontId="53" fillId="59" borderId="57" applyNumberFormat="0" applyAlignment="0" applyProtection="0"/>
    <xf numFmtId="0" fontId="12" fillId="0" borderId="64">
      <alignment vertical="center"/>
    </xf>
    <xf numFmtId="170" fontId="14" fillId="5" borderId="59">
      <alignment horizontal="right" vertical="center"/>
    </xf>
    <xf numFmtId="0" fontId="38" fillId="59" borderId="55" applyNumberFormat="0" applyAlignment="0" applyProtection="0"/>
    <xf numFmtId="170" fontId="12" fillId="0" borderId="59">
      <alignment vertical="center"/>
    </xf>
    <xf numFmtId="0" fontId="12" fillId="63" borderId="56" applyNumberFormat="0" applyFont="0" applyAlignment="0" applyProtection="0"/>
    <xf numFmtId="0" fontId="53" fillId="59" borderId="57" applyNumberFormat="0" applyAlignment="0" applyProtection="0"/>
    <xf numFmtId="0" fontId="48" fillId="45" borderId="55" applyNumberFormat="0" applyAlignment="0" applyProtection="0"/>
    <xf numFmtId="0" fontId="12" fillId="63" borderId="56" applyNumberFormat="0" applyFont="0" applyAlignment="0" applyProtection="0"/>
    <xf numFmtId="0" fontId="48" fillId="45" borderId="60" applyNumberFormat="0" applyAlignment="0" applyProtection="0"/>
    <xf numFmtId="0" fontId="38" fillId="59" borderId="55" applyNumberFormat="0" applyAlignment="0" applyProtection="0"/>
    <xf numFmtId="0" fontId="38" fillId="59" borderId="55" applyNumberFormat="0" applyAlignment="0" applyProtection="0"/>
    <xf numFmtId="170" fontId="14" fillId="5" borderId="59">
      <alignment horizontal="right" vertical="center"/>
    </xf>
    <xf numFmtId="0" fontId="53" fillId="59" borderId="57" applyNumberFormat="0" applyAlignment="0" applyProtection="0"/>
    <xf numFmtId="0" fontId="12" fillId="0" borderId="59">
      <alignment vertical="center"/>
    </xf>
    <xf numFmtId="0" fontId="48" fillId="45" borderId="55" applyNumberFormat="0" applyAlignment="0" applyProtection="0"/>
    <xf numFmtId="0" fontId="55" fillId="0" borderId="58" applyNumberFormat="0" applyFill="0" applyAlignment="0" applyProtection="0"/>
    <xf numFmtId="0" fontId="53" fillId="59" borderId="57" applyNumberFormat="0" applyAlignment="0" applyProtection="0"/>
    <xf numFmtId="0" fontId="12" fillId="0" borderId="59">
      <alignment vertical="center"/>
    </xf>
    <xf numFmtId="0" fontId="53" fillId="59" borderId="57" applyNumberFormat="0" applyAlignment="0" applyProtection="0"/>
    <xf numFmtId="170" fontId="12" fillId="0" borderId="59">
      <alignment vertical="center"/>
    </xf>
    <xf numFmtId="170" fontId="14" fillId="5" borderId="59">
      <alignment horizontal="right" vertical="center"/>
    </xf>
    <xf numFmtId="170" fontId="14" fillId="5" borderId="59">
      <alignment horizontal="right" vertical="center"/>
    </xf>
    <xf numFmtId="170" fontId="14" fillId="5" borderId="59">
      <alignment horizontal="right" vertical="center"/>
    </xf>
    <xf numFmtId="170" fontId="12" fillId="0" borderId="59">
      <alignment vertical="center"/>
    </xf>
    <xf numFmtId="0" fontId="48" fillId="45" borderId="55" applyNumberFormat="0" applyAlignment="0" applyProtection="0"/>
    <xf numFmtId="0" fontId="12" fillId="0" borderId="59">
      <alignment vertical="center"/>
    </xf>
    <xf numFmtId="170" fontId="14" fillId="5" borderId="59">
      <alignment horizontal="right" vertical="center"/>
    </xf>
    <xf numFmtId="0" fontId="12" fillId="0" borderId="59">
      <alignment vertical="center"/>
    </xf>
    <xf numFmtId="0" fontId="38" fillId="59" borderId="55" applyNumberFormat="0" applyAlignment="0" applyProtection="0"/>
    <xf numFmtId="0" fontId="12" fillId="0" borderId="59">
      <alignment vertical="center"/>
    </xf>
    <xf numFmtId="164" fontId="14" fillId="5" borderId="59">
      <alignment horizontal="right" vertical="center"/>
    </xf>
    <xf numFmtId="164" fontId="14" fillId="5" borderId="59">
      <alignment horizontal="right" vertical="center"/>
    </xf>
    <xf numFmtId="164" fontId="14" fillId="5" borderId="59">
      <alignment horizontal="right" vertical="center"/>
    </xf>
    <xf numFmtId="0" fontId="38" fillId="59" borderId="55" applyNumberFormat="0" applyAlignment="0" applyProtection="0"/>
    <xf numFmtId="170" fontId="14" fillId="5" borderId="59">
      <alignment horizontal="right" vertical="center"/>
    </xf>
    <xf numFmtId="0" fontId="53" fillId="59" borderId="57" applyNumberFormat="0" applyAlignment="0" applyProtection="0"/>
    <xf numFmtId="0" fontId="53" fillId="59" borderId="57" applyNumberFormat="0" applyAlignment="0" applyProtection="0"/>
    <xf numFmtId="0" fontId="38" fillId="59" borderId="55" applyNumberFormat="0" applyAlignment="0" applyProtection="0"/>
    <xf numFmtId="170" fontId="14" fillId="5" borderId="59">
      <alignment horizontal="right" vertical="center"/>
    </xf>
    <xf numFmtId="0" fontId="55" fillId="0" borderId="58" applyNumberFormat="0" applyFill="0" applyAlignment="0" applyProtection="0"/>
    <xf numFmtId="0" fontId="38" fillId="59" borderId="55" applyNumberFormat="0" applyAlignment="0" applyProtection="0"/>
    <xf numFmtId="0" fontId="48" fillId="45" borderId="55" applyNumberFormat="0" applyAlignment="0" applyProtection="0"/>
    <xf numFmtId="0" fontId="12" fillId="0" borderId="59">
      <alignment vertical="center"/>
    </xf>
    <xf numFmtId="0" fontId="12" fillId="0" borderId="59">
      <alignment vertical="center"/>
    </xf>
    <xf numFmtId="0" fontId="53" fillId="59" borderId="57" applyNumberFormat="0" applyAlignment="0" applyProtection="0"/>
    <xf numFmtId="0" fontId="12" fillId="0" borderId="59">
      <alignment vertical="center"/>
    </xf>
    <xf numFmtId="0" fontId="53" fillId="59" borderId="57" applyNumberFormat="0" applyAlignment="0" applyProtection="0"/>
    <xf numFmtId="170" fontId="14" fillId="5" borderId="59">
      <alignment horizontal="right" vertical="center"/>
    </xf>
    <xf numFmtId="164" fontId="14" fillId="5" borderId="59">
      <alignment horizontal="right" vertical="center"/>
    </xf>
    <xf numFmtId="0" fontId="53" fillId="59" borderId="57" applyNumberFormat="0" applyAlignment="0" applyProtection="0"/>
    <xf numFmtId="0" fontId="55" fillId="0" borderId="58" applyNumberFormat="0" applyFill="0" applyAlignment="0" applyProtection="0"/>
    <xf numFmtId="0" fontId="12" fillId="63" borderId="56" applyNumberFormat="0" applyFont="0" applyAlignment="0" applyProtection="0"/>
    <xf numFmtId="0" fontId="12" fillId="63" borderId="56" applyNumberFormat="0" applyFont="0" applyAlignment="0" applyProtection="0"/>
    <xf numFmtId="164" fontId="14" fillId="5" borderId="59">
      <alignment horizontal="right" vertical="center"/>
    </xf>
    <xf numFmtId="0" fontId="12" fillId="0" borderId="59">
      <alignment vertical="center"/>
    </xf>
    <xf numFmtId="0" fontId="12" fillId="0" borderId="59">
      <alignment vertical="center"/>
    </xf>
    <xf numFmtId="170" fontId="12" fillId="0" borderId="59">
      <alignment vertical="center"/>
    </xf>
    <xf numFmtId="0" fontId="12" fillId="0" borderId="59">
      <alignment vertical="center"/>
    </xf>
    <xf numFmtId="0" fontId="48" fillId="45" borderId="55" applyNumberFormat="0" applyAlignment="0" applyProtection="0"/>
    <xf numFmtId="170" fontId="14" fillId="5" borderId="59">
      <alignment horizontal="right" vertical="center"/>
    </xf>
    <xf numFmtId="0" fontId="48" fillId="45" borderId="55" applyNumberFormat="0" applyAlignment="0" applyProtection="0"/>
    <xf numFmtId="0" fontId="38" fillId="59" borderId="55" applyNumberFormat="0" applyAlignment="0" applyProtection="0"/>
    <xf numFmtId="0" fontId="48" fillId="45" borderId="55" applyNumberFormat="0" applyAlignment="0" applyProtection="0"/>
    <xf numFmtId="170" fontId="12" fillId="0" borderId="59">
      <alignment vertical="center"/>
    </xf>
    <xf numFmtId="0" fontId="12" fillId="0" borderId="59">
      <alignment vertical="center"/>
    </xf>
    <xf numFmtId="0" fontId="48" fillId="45" borderId="55" applyNumberFormat="0" applyAlignment="0" applyProtection="0"/>
    <xf numFmtId="0" fontId="48" fillId="45" borderId="60" applyNumberFormat="0" applyAlignment="0" applyProtection="0"/>
    <xf numFmtId="0" fontId="48" fillId="45" borderId="55" applyNumberFormat="0" applyAlignment="0" applyProtection="0"/>
    <xf numFmtId="0" fontId="53" fillId="59" borderId="57" applyNumberFormat="0" applyAlignment="0" applyProtection="0"/>
    <xf numFmtId="164" fontId="14" fillId="5" borderId="59">
      <alignment horizontal="right" vertical="center"/>
    </xf>
    <xf numFmtId="0" fontId="53" fillId="59" borderId="57" applyNumberFormat="0" applyAlignment="0" applyProtection="0"/>
    <xf numFmtId="0" fontId="12" fillId="0" borderId="59">
      <alignment vertical="center"/>
    </xf>
    <xf numFmtId="0" fontId="48" fillId="45" borderId="55" applyNumberFormat="0" applyAlignment="0" applyProtection="0"/>
    <xf numFmtId="0" fontId="55" fillId="0" borderId="58" applyNumberFormat="0" applyFill="0" applyAlignment="0" applyProtection="0"/>
    <xf numFmtId="0" fontId="12" fillId="63" borderId="56" applyNumberFormat="0" applyFont="0" applyAlignment="0" applyProtection="0"/>
    <xf numFmtId="0" fontId="53" fillId="59" borderId="57" applyNumberFormat="0" applyAlignment="0" applyProtection="0"/>
    <xf numFmtId="0" fontId="12" fillId="0" borderId="59">
      <alignment vertical="center"/>
    </xf>
    <xf numFmtId="0" fontId="12" fillId="0" borderId="59">
      <alignment vertical="center"/>
    </xf>
    <xf numFmtId="0" fontId="53" fillId="59" borderId="57" applyNumberFormat="0" applyAlignment="0" applyProtection="0"/>
    <xf numFmtId="170" fontId="14" fillId="5" borderId="59">
      <alignment horizontal="right" vertical="center"/>
    </xf>
    <xf numFmtId="0" fontId="12" fillId="63" borderId="61" applyNumberFormat="0" applyFont="0" applyAlignment="0" applyProtection="0"/>
    <xf numFmtId="0" fontId="53" fillId="59" borderId="57" applyNumberFormat="0" applyAlignment="0" applyProtection="0"/>
    <xf numFmtId="170" fontId="14" fillId="5" borderId="64">
      <alignment horizontal="right" vertical="center"/>
    </xf>
    <xf numFmtId="0" fontId="38" fillId="59" borderId="55" applyNumberFormat="0" applyAlignment="0" applyProtection="0"/>
    <xf numFmtId="170" fontId="14" fillId="5" borderId="59">
      <alignment horizontal="right" vertical="center"/>
    </xf>
    <xf numFmtId="0" fontId="12" fillId="63" borderId="56" applyNumberFormat="0" applyFont="0" applyAlignment="0" applyProtection="0"/>
    <xf numFmtId="0" fontId="12" fillId="63" borderId="56" applyNumberFormat="0" applyFont="0" applyAlignment="0" applyProtection="0"/>
    <xf numFmtId="164" fontId="14" fillId="5" borderId="59">
      <alignment horizontal="right" vertical="center"/>
    </xf>
    <xf numFmtId="0" fontId="12" fillId="0" borderId="59">
      <alignment vertical="center"/>
    </xf>
    <xf numFmtId="0" fontId="12" fillId="0" borderId="59">
      <alignment vertical="center"/>
    </xf>
    <xf numFmtId="0" fontId="55" fillId="0" borderId="58" applyNumberFormat="0" applyFill="0" applyAlignment="0" applyProtection="0"/>
    <xf numFmtId="0" fontId="38" fillId="59" borderId="55" applyNumberFormat="0" applyAlignment="0" applyProtection="0"/>
    <xf numFmtId="0" fontId="55" fillId="0" borderId="58" applyNumberFormat="0" applyFill="0" applyAlignment="0" applyProtection="0"/>
    <xf numFmtId="0" fontId="48" fillId="45" borderId="55" applyNumberFormat="0" applyAlignment="0" applyProtection="0"/>
    <xf numFmtId="170" fontId="14" fillId="5" borderId="59">
      <alignment horizontal="right" vertical="center"/>
    </xf>
    <xf numFmtId="0" fontId="12" fillId="63" borderId="56" applyNumberFormat="0" applyFont="0" applyAlignment="0" applyProtection="0"/>
    <xf numFmtId="164" fontId="14" fillId="5" borderId="59">
      <alignment horizontal="right" vertical="center"/>
    </xf>
    <xf numFmtId="0" fontId="53" fillId="59" borderId="57" applyNumberFormat="0" applyAlignment="0" applyProtection="0"/>
    <xf numFmtId="0" fontId="38" fillId="59" borderId="55" applyNumberFormat="0" applyAlignment="0" applyProtection="0"/>
    <xf numFmtId="0" fontId="12" fillId="63" borderId="61" applyNumberFormat="0" applyFont="0" applyAlignment="0" applyProtection="0"/>
    <xf numFmtId="0" fontId="55" fillId="0" borderId="58" applyNumberFormat="0" applyFill="0" applyAlignment="0" applyProtection="0"/>
    <xf numFmtId="170" fontId="12" fillId="0" borderId="59">
      <alignment vertical="center"/>
    </xf>
    <xf numFmtId="0" fontId="53" fillId="59" borderId="62" applyNumberFormat="0" applyAlignment="0" applyProtection="0"/>
    <xf numFmtId="0" fontId="12" fillId="0" borderId="59">
      <alignment vertical="center"/>
    </xf>
    <xf numFmtId="0" fontId="38" fillId="59" borderId="55" applyNumberFormat="0" applyAlignment="0" applyProtection="0"/>
    <xf numFmtId="0" fontId="55" fillId="0" borderId="58" applyNumberFormat="0" applyFill="0" applyAlignment="0" applyProtection="0"/>
    <xf numFmtId="0" fontId="12" fillId="63" borderId="56" applyNumberFormat="0" applyFont="0" applyAlignment="0" applyProtection="0"/>
    <xf numFmtId="0" fontId="53" fillId="59" borderId="57" applyNumberFormat="0" applyAlignment="0" applyProtection="0"/>
    <xf numFmtId="0" fontId="12" fillId="0" borderId="59">
      <alignment vertical="center"/>
    </xf>
    <xf numFmtId="0" fontId="53" fillId="59" borderId="57" applyNumberFormat="0" applyAlignment="0" applyProtection="0"/>
    <xf numFmtId="164" fontId="14" fillId="5" borderId="59">
      <alignment horizontal="right" vertical="center"/>
    </xf>
    <xf numFmtId="170" fontId="14" fillId="5" borderId="59">
      <alignment horizontal="right" vertical="center"/>
    </xf>
    <xf numFmtId="164" fontId="14" fillId="5" borderId="59">
      <alignment horizontal="right" vertical="center"/>
    </xf>
    <xf numFmtId="0" fontId="12" fillId="63" borderId="56" applyNumberFormat="0" applyFont="0" applyAlignment="0" applyProtection="0"/>
    <xf numFmtId="0" fontId="53" fillId="59" borderId="57" applyNumberFormat="0" applyAlignment="0" applyProtection="0"/>
    <xf numFmtId="170" fontId="14" fillId="5" borderId="59">
      <alignment horizontal="right" vertical="center"/>
    </xf>
    <xf numFmtId="0" fontId="12" fillId="63" borderId="56" applyNumberFormat="0" applyFont="0" applyAlignment="0" applyProtection="0"/>
    <xf numFmtId="0" fontId="38" fillId="59" borderId="55" applyNumberFormat="0" applyAlignment="0" applyProtection="0"/>
    <xf numFmtId="0" fontId="53" fillId="59" borderId="57" applyNumberFormat="0" applyAlignment="0" applyProtection="0"/>
    <xf numFmtId="0" fontId="53" fillId="59" borderId="62" applyNumberFormat="0" applyAlignment="0" applyProtection="0"/>
    <xf numFmtId="170" fontId="12" fillId="0" borderId="64">
      <alignment vertical="center"/>
    </xf>
    <xf numFmtId="0" fontId="12" fillId="63" borderId="56" applyNumberFormat="0" applyFont="0" applyAlignment="0" applyProtection="0"/>
    <xf numFmtId="0" fontId="53" fillId="59" borderId="57" applyNumberFormat="0" applyAlignment="0" applyProtection="0"/>
    <xf numFmtId="0" fontId="48" fillId="45" borderId="55" applyNumberFormat="0" applyAlignment="0" applyProtection="0"/>
    <xf numFmtId="170" fontId="14" fillId="5" borderId="59">
      <alignment horizontal="right" vertical="center"/>
    </xf>
    <xf numFmtId="170" fontId="14" fillId="5" borderId="59">
      <alignment horizontal="right" vertical="center"/>
    </xf>
    <xf numFmtId="0" fontId="48" fillId="45" borderId="55" applyNumberFormat="0" applyAlignment="0" applyProtection="0"/>
    <xf numFmtId="0" fontId="12" fillId="63" borderId="56" applyNumberFormat="0" applyFont="0" applyAlignment="0" applyProtection="0"/>
    <xf numFmtId="0" fontId="55" fillId="0" borderId="58" applyNumberFormat="0" applyFill="0" applyAlignment="0" applyProtection="0"/>
    <xf numFmtId="0" fontId="12" fillId="0" borderId="59">
      <alignment vertical="center"/>
    </xf>
    <xf numFmtId="0" fontId="48" fillId="45" borderId="55" applyNumberFormat="0" applyAlignment="0" applyProtection="0"/>
    <xf numFmtId="0" fontId="53" fillId="59" borderId="57" applyNumberFormat="0" applyAlignment="0" applyProtection="0"/>
    <xf numFmtId="0" fontId="55" fillId="0" borderId="58" applyNumberFormat="0" applyFill="0" applyAlignment="0" applyProtection="0"/>
    <xf numFmtId="0" fontId="55" fillId="0" borderId="63" applyNumberFormat="0" applyFill="0" applyAlignment="0" applyProtection="0"/>
    <xf numFmtId="0" fontId="53" fillId="59" borderId="57" applyNumberFormat="0" applyAlignment="0" applyProtection="0"/>
    <xf numFmtId="0" fontId="38" fillId="59" borderId="55" applyNumberFormat="0" applyAlignment="0" applyProtection="0"/>
    <xf numFmtId="0" fontId="55" fillId="0" borderId="58" applyNumberFormat="0" applyFill="0" applyAlignment="0" applyProtection="0"/>
    <xf numFmtId="0" fontId="53" fillId="59" borderId="62" applyNumberFormat="0" applyAlignment="0" applyProtection="0"/>
    <xf numFmtId="170" fontId="12" fillId="0" borderId="64">
      <alignment vertical="center"/>
    </xf>
    <xf numFmtId="0" fontId="38" fillId="59" borderId="55" applyNumberFormat="0" applyAlignment="0" applyProtection="0"/>
    <xf numFmtId="0" fontId="48" fillId="45" borderId="55" applyNumberFormat="0" applyAlignment="0" applyProtection="0"/>
    <xf numFmtId="0" fontId="53" fillId="59" borderId="57" applyNumberFormat="0" applyAlignment="0" applyProtection="0"/>
    <xf numFmtId="164" fontId="14" fillId="5" borderId="59">
      <alignment horizontal="right" vertical="center"/>
    </xf>
    <xf numFmtId="0" fontId="12" fillId="0" borderId="59">
      <alignment vertical="center"/>
    </xf>
    <xf numFmtId="170" fontId="14" fillId="5" borderId="59">
      <alignment horizontal="right" vertical="center"/>
    </xf>
    <xf numFmtId="164" fontId="14" fillId="5" borderId="59">
      <alignment horizontal="right" vertical="center"/>
    </xf>
    <xf numFmtId="0" fontId="12" fillId="0" borderId="64">
      <alignment vertical="center"/>
    </xf>
    <xf numFmtId="0" fontId="12" fillId="63" borderId="56" applyNumberFormat="0" applyFont="0" applyAlignment="0" applyProtection="0"/>
    <xf numFmtId="164" fontId="14" fillId="5" borderId="59">
      <alignment horizontal="right" vertical="center"/>
    </xf>
    <xf numFmtId="0" fontId="12" fillId="0" borderId="59">
      <alignment vertical="center"/>
    </xf>
    <xf numFmtId="0" fontId="55" fillId="0" borderId="58" applyNumberFormat="0" applyFill="0" applyAlignment="0" applyProtection="0"/>
    <xf numFmtId="164" fontId="14" fillId="5" borderId="59">
      <alignment horizontal="right" vertical="center"/>
    </xf>
    <xf numFmtId="170" fontId="12" fillId="0" borderId="59">
      <alignment vertical="center"/>
    </xf>
    <xf numFmtId="0" fontId="12" fillId="0" borderId="59">
      <alignment vertical="center"/>
    </xf>
    <xf numFmtId="170" fontId="14" fillId="5" borderId="59">
      <alignment horizontal="right" vertical="center"/>
    </xf>
    <xf numFmtId="0" fontId="48" fillId="45" borderId="55" applyNumberFormat="0" applyAlignment="0" applyProtection="0"/>
    <xf numFmtId="164" fontId="14" fillId="5" borderId="59">
      <alignment horizontal="right" vertical="center"/>
    </xf>
    <xf numFmtId="170" fontId="12" fillId="0" borderId="59">
      <alignment vertical="center"/>
    </xf>
    <xf numFmtId="164" fontId="14" fillId="5" borderId="59">
      <alignment horizontal="right" vertical="center"/>
    </xf>
    <xf numFmtId="0" fontId="53" fillId="59" borderId="57" applyNumberFormat="0" applyAlignment="0" applyProtection="0"/>
    <xf numFmtId="0" fontId="48" fillId="45" borderId="55" applyNumberFormat="0" applyAlignment="0" applyProtection="0"/>
    <xf numFmtId="0" fontId="38" fillId="59" borderId="60" applyNumberFormat="0" applyAlignment="0" applyProtection="0"/>
    <xf numFmtId="0" fontId="12" fillId="0" borderId="59">
      <alignment vertical="center"/>
    </xf>
    <xf numFmtId="0" fontId="55" fillId="0" borderId="58" applyNumberFormat="0" applyFill="0" applyAlignment="0" applyProtection="0"/>
    <xf numFmtId="0" fontId="48" fillId="45" borderId="55" applyNumberFormat="0" applyAlignment="0" applyProtection="0"/>
    <xf numFmtId="170" fontId="12" fillId="0" borderId="59">
      <alignment vertical="center"/>
    </xf>
    <xf numFmtId="170" fontId="12" fillId="0" borderId="59">
      <alignment vertical="center"/>
    </xf>
    <xf numFmtId="0" fontId="38" fillId="59" borderId="60" applyNumberFormat="0" applyAlignment="0" applyProtection="0"/>
    <xf numFmtId="0" fontId="38" fillId="59" borderId="55" applyNumberFormat="0" applyAlignment="0" applyProtection="0"/>
    <xf numFmtId="164" fontId="14" fillId="5" borderId="59">
      <alignment horizontal="right" vertical="center"/>
    </xf>
    <xf numFmtId="170" fontId="12" fillId="0" borderId="64">
      <alignment vertical="center"/>
    </xf>
    <xf numFmtId="170" fontId="14" fillId="5" borderId="59">
      <alignment horizontal="right" vertical="center"/>
    </xf>
    <xf numFmtId="0" fontId="48" fillId="45" borderId="55" applyNumberFormat="0" applyAlignment="0" applyProtection="0"/>
    <xf numFmtId="0" fontId="48" fillId="45" borderId="60" applyNumberFormat="0" applyAlignment="0" applyProtection="0"/>
    <xf numFmtId="164" fontId="14" fillId="5" borderId="59">
      <alignment horizontal="right" vertical="center"/>
    </xf>
    <xf numFmtId="0" fontId="55" fillId="0" borderId="58" applyNumberFormat="0" applyFill="0" applyAlignment="0" applyProtection="0"/>
    <xf numFmtId="0" fontId="12" fillId="63" borderId="56" applyNumberFormat="0" applyFont="0" applyAlignment="0" applyProtection="0"/>
    <xf numFmtId="170" fontId="14" fillId="5" borderId="59">
      <alignment horizontal="right" vertical="center"/>
    </xf>
    <xf numFmtId="0" fontId="12" fillId="63" borderId="56" applyNumberFormat="0" applyFont="0" applyAlignment="0" applyProtection="0"/>
    <xf numFmtId="0" fontId="55" fillId="0" borderId="58" applyNumberFormat="0" applyFill="0" applyAlignment="0" applyProtection="0"/>
    <xf numFmtId="170" fontId="12" fillId="0" borderId="59">
      <alignment vertical="center"/>
    </xf>
    <xf numFmtId="0" fontId="12" fillId="0" borderId="59">
      <alignment vertical="center"/>
    </xf>
    <xf numFmtId="164" fontId="14" fillId="5" borderId="59">
      <alignment horizontal="right" vertical="center"/>
    </xf>
    <xf numFmtId="164" fontId="14" fillId="5" borderId="59">
      <alignment horizontal="right" vertical="center"/>
    </xf>
    <xf numFmtId="164" fontId="14" fillId="5" borderId="59">
      <alignment horizontal="right" vertical="center"/>
    </xf>
    <xf numFmtId="0" fontId="53" fillId="59" borderId="57" applyNumberFormat="0" applyAlignment="0" applyProtection="0"/>
    <xf numFmtId="0" fontId="48" fillId="45" borderId="55" applyNumberFormat="0" applyAlignment="0" applyProtection="0"/>
    <xf numFmtId="0" fontId="12" fillId="0" borderId="59">
      <alignment vertical="center"/>
    </xf>
    <xf numFmtId="0" fontId="55" fillId="0" borderId="58" applyNumberFormat="0" applyFill="0" applyAlignment="0" applyProtection="0"/>
    <xf numFmtId="164" fontId="14" fillId="5" borderId="59">
      <alignment horizontal="right" vertical="center"/>
    </xf>
    <xf numFmtId="0" fontId="12" fillId="63" borderId="56" applyNumberFormat="0" applyFont="0" applyAlignment="0" applyProtection="0"/>
    <xf numFmtId="0" fontId="12" fillId="0" borderId="59">
      <alignment vertical="center"/>
    </xf>
    <xf numFmtId="170" fontId="12" fillId="0" borderId="64">
      <alignment vertical="center"/>
    </xf>
    <xf numFmtId="164" fontId="14" fillId="5" borderId="59">
      <alignment horizontal="right" vertical="center"/>
    </xf>
    <xf numFmtId="0" fontId="55" fillId="0" borderId="58" applyNumberFormat="0" applyFill="0" applyAlignment="0" applyProtection="0"/>
    <xf numFmtId="0" fontId="53" fillId="59" borderId="57" applyNumberFormat="0" applyAlignment="0" applyProtection="0"/>
    <xf numFmtId="164" fontId="14" fillId="5" borderId="59">
      <alignment horizontal="right" vertical="center"/>
    </xf>
    <xf numFmtId="0" fontId="48" fillId="45" borderId="60" applyNumberFormat="0" applyAlignment="0" applyProtection="0"/>
    <xf numFmtId="0" fontId="12" fillId="63" borderId="56" applyNumberFormat="0" applyFont="0" applyAlignment="0" applyProtection="0"/>
    <xf numFmtId="0" fontId="48" fillId="45" borderId="55" applyNumberFormat="0" applyAlignment="0" applyProtection="0"/>
    <xf numFmtId="0" fontId="53" fillId="59" borderId="57" applyNumberFormat="0" applyAlignment="0" applyProtection="0"/>
    <xf numFmtId="164" fontId="14" fillId="5" borderId="59">
      <alignment horizontal="right" vertical="center"/>
    </xf>
    <xf numFmtId="170" fontId="14" fillId="5" borderId="59">
      <alignment horizontal="right" vertical="center"/>
    </xf>
    <xf numFmtId="0" fontId="48" fillId="45" borderId="55" applyNumberFormat="0" applyAlignment="0" applyProtection="0"/>
    <xf numFmtId="0" fontId="53" fillId="59" borderId="57" applyNumberFormat="0" applyAlignment="0" applyProtection="0"/>
    <xf numFmtId="0" fontId="12" fillId="63" borderId="56" applyNumberFormat="0" applyFont="0" applyAlignment="0" applyProtection="0"/>
    <xf numFmtId="0" fontId="53" fillId="59" borderId="57" applyNumberFormat="0" applyAlignment="0" applyProtection="0"/>
    <xf numFmtId="0" fontId="53" fillId="59" borderId="57" applyNumberFormat="0" applyAlignment="0" applyProtection="0"/>
    <xf numFmtId="0" fontId="48" fillId="45" borderId="55" applyNumberFormat="0" applyAlignment="0" applyProtection="0"/>
    <xf numFmtId="0" fontId="48" fillId="45" borderId="55" applyNumberFormat="0" applyAlignment="0" applyProtection="0"/>
    <xf numFmtId="0" fontId="12" fillId="63" borderId="56" applyNumberFormat="0" applyFont="0" applyAlignment="0" applyProtection="0"/>
    <xf numFmtId="164" fontId="14" fillId="5" borderId="59">
      <alignment horizontal="right" vertical="center"/>
    </xf>
    <xf numFmtId="0" fontId="38" fillId="59" borderId="55" applyNumberFormat="0" applyAlignment="0" applyProtection="0"/>
    <xf numFmtId="170" fontId="14" fillId="5" borderId="59">
      <alignment horizontal="right" vertical="center"/>
    </xf>
    <xf numFmtId="164" fontId="14" fillId="5" borderId="59">
      <alignment horizontal="right" vertical="center"/>
    </xf>
    <xf numFmtId="0" fontId="55" fillId="0" borderId="58" applyNumberFormat="0" applyFill="0" applyAlignment="0" applyProtection="0"/>
    <xf numFmtId="0" fontId="12" fillId="63" borderId="56" applyNumberFormat="0" applyFont="0" applyAlignment="0" applyProtection="0"/>
    <xf numFmtId="170" fontId="12" fillId="0" borderId="59">
      <alignment vertical="center"/>
    </xf>
    <xf numFmtId="0" fontId="12" fillId="63" borderId="56" applyNumberFormat="0" applyFont="0" applyAlignment="0" applyProtection="0"/>
    <xf numFmtId="0" fontId="55" fillId="0" borderId="58" applyNumberFormat="0" applyFill="0" applyAlignment="0" applyProtection="0"/>
    <xf numFmtId="164" fontId="14" fillId="5" borderId="59">
      <alignment horizontal="right" vertical="center"/>
    </xf>
    <xf numFmtId="0" fontId="55" fillId="0" borderId="58" applyNumberFormat="0" applyFill="0" applyAlignment="0" applyProtection="0"/>
    <xf numFmtId="0" fontId="53" fillId="59" borderId="57" applyNumberFormat="0" applyAlignment="0" applyProtection="0"/>
    <xf numFmtId="170" fontId="12" fillId="0" borderId="59">
      <alignment vertical="center"/>
    </xf>
    <xf numFmtId="0" fontId="53" fillId="59" borderId="57" applyNumberFormat="0" applyAlignment="0" applyProtection="0"/>
    <xf numFmtId="170" fontId="14" fillId="5" borderId="59">
      <alignment horizontal="right" vertical="center"/>
    </xf>
    <xf numFmtId="164" fontId="14" fillId="5" borderId="64">
      <alignment horizontal="right" vertical="center"/>
    </xf>
    <xf numFmtId="0" fontId="12" fillId="0" borderId="59">
      <alignment vertical="center"/>
    </xf>
    <xf numFmtId="0" fontId="38" fillId="59" borderId="55" applyNumberFormat="0" applyAlignment="0" applyProtection="0"/>
    <xf numFmtId="0" fontId="55" fillId="0" borderId="58" applyNumberFormat="0" applyFill="0" applyAlignment="0" applyProtection="0"/>
    <xf numFmtId="0" fontId="48" fillId="45" borderId="55" applyNumberFormat="0" applyAlignment="0" applyProtection="0"/>
    <xf numFmtId="0" fontId="53" fillId="59" borderId="57" applyNumberFormat="0" applyAlignment="0" applyProtection="0"/>
    <xf numFmtId="0" fontId="12" fillId="0" borderId="59">
      <alignment vertical="center"/>
    </xf>
    <xf numFmtId="0" fontId="12" fillId="0" borderId="59">
      <alignment vertical="center"/>
    </xf>
    <xf numFmtId="0" fontId="12" fillId="63" borderId="56" applyNumberFormat="0" applyFont="0" applyAlignment="0" applyProtection="0"/>
    <xf numFmtId="170" fontId="12" fillId="0" borderId="59">
      <alignment vertical="center"/>
    </xf>
    <xf numFmtId="0" fontId="12" fillId="0" borderId="59">
      <alignment vertical="center"/>
    </xf>
    <xf numFmtId="0" fontId="53" fillId="59" borderId="57" applyNumberFormat="0" applyAlignment="0" applyProtection="0"/>
    <xf numFmtId="0" fontId="55" fillId="0" borderId="58" applyNumberFormat="0" applyFill="0" applyAlignment="0" applyProtection="0"/>
    <xf numFmtId="164" fontId="14" fillId="5" borderId="59">
      <alignment horizontal="right" vertical="center"/>
    </xf>
    <xf numFmtId="164" fontId="14" fillId="5" borderId="59">
      <alignment horizontal="right" vertical="center"/>
    </xf>
    <xf numFmtId="0" fontId="12" fillId="0" borderId="59">
      <alignment vertical="center"/>
    </xf>
    <xf numFmtId="164" fontId="14" fillId="5" borderId="59">
      <alignment horizontal="right" vertical="center"/>
    </xf>
    <xf numFmtId="0" fontId="12" fillId="0" borderId="59">
      <alignment vertical="center"/>
    </xf>
    <xf numFmtId="170" fontId="14" fillId="5" borderId="64">
      <alignment horizontal="right" vertical="center"/>
    </xf>
    <xf numFmtId="0" fontId="48" fillId="45" borderId="55" applyNumberFormat="0" applyAlignment="0" applyProtection="0"/>
    <xf numFmtId="0" fontId="12" fillId="0" borderId="59">
      <alignment vertical="center"/>
    </xf>
    <xf numFmtId="0" fontId="48" fillId="45" borderId="60" applyNumberFormat="0" applyAlignment="0" applyProtection="0"/>
    <xf numFmtId="170" fontId="12" fillId="0" borderId="59">
      <alignment vertical="center"/>
    </xf>
    <xf numFmtId="0" fontId="12" fillId="0" borderId="59">
      <alignment vertical="center"/>
    </xf>
    <xf numFmtId="0" fontId="12" fillId="0" borderId="64">
      <alignment vertical="center"/>
    </xf>
    <xf numFmtId="0" fontId="38" fillId="59" borderId="55" applyNumberFormat="0" applyAlignment="0" applyProtection="0"/>
    <xf numFmtId="0" fontId="48" fillId="45" borderId="55" applyNumberFormat="0" applyAlignment="0" applyProtection="0"/>
    <xf numFmtId="0" fontId="12" fillId="0" borderId="59">
      <alignment vertical="center"/>
    </xf>
    <xf numFmtId="164" fontId="14" fillId="5" borderId="59">
      <alignment horizontal="right" vertical="center"/>
    </xf>
    <xf numFmtId="0" fontId="53" fillId="59" borderId="57" applyNumberFormat="0" applyAlignment="0" applyProtection="0"/>
    <xf numFmtId="164" fontId="14" fillId="5" borderId="59">
      <alignment horizontal="right" vertical="center"/>
    </xf>
    <xf numFmtId="0" fontId="55" fillId="0" borderId="58" applyNumberFormat="0" applyFill="0" applyAlignment="0" applyProtection="0"/>
    <xf numFmtId="0" fontId="12" fillId="0" borderId="59">
      <alignment vertical="center"/>
    </xf>
    <xf numFmtId="170" fontId="14" fillId="5" borderId="59">
      <alignment horizontal="right" vertical="center"/>
    </xf>
    <xf numFmtId="0" fontId="12" fillId="0" borderId="59">
      <alignment vertical="center"/>
    </xf>
    <xf numFmtId="0" fontId="38" fillId="59" borderId="55" applyNumberFormat="0" applyAlignment="0" applyProtection="0"/>
    <xf numFmtId="0" fontId="12" fillId="63" borderId="56" applyNumberFormat="0" applyFont="0" applyAlignment="0" applyProtection="0"/>
    <xf numFmtId="0" fontId="48" fillId="45" borderId="55" applyNumberFormat="0" applyAlignment="0" applyProtection="0"/>
    <xf numFmtId="0" fontId="38" fillId="59" borderId="55" applyNumberFormat="0" applyAlignment="0" applyProtection="0"/>
    <xf numFmtId="0" fontId="12" fillId="63" borderId="56" applyNumberFormat="0" applyFont="0" applyAlignment="0" applyProtection="0"/>
    <xf numFmtId="0" fontId="12" fillId="63" borderId="56" applyNumberFormat="0" applyFont="0" applyAlignment="0" applyProtection="0"/>
    <xf numFmtId="0" fontId="55" fillId="0" borderId="58" applyNumberFormat="0" applyFill="0" applyAlignment="0" applyProtection="0"/>
    <xf numFmtId="0" fontId="55" fillId="0" borderId="63" applyNumberFormat="0" applyFill="0" applyAlignment="0" applyProtection="0"/>
    <xf numFmtId="170" fontId="14" fillId="5" borderId="59">
      <alignment horizontal="right" vertical="center"/>
    </xf>
    <xf numFmtId="0" fontId="12" fillId="63" borderId="56" applyNumberFormat="0" applyFont="0" applyAlignment="0" applyProtection="0"/>
    <xf numFmtId="0" fontId="12" fillId="0" borderId="64">
      <alignment vertical="center"/>
    </xf>
    <xf numFmtId="170" fontId="14" fillId="5" borderId="59">
      <alignment horizontal="right" vertical="center"/>
    </xf>
    <xf numFmtId="0" fontId="48" fillId="45" borderId="55" applyNumberFormat="0" applyAlignment="0" applyProtection="0"/>
    <xf numFmtId="0" fontId="12" fillId="63" borderId="56" applyNumberFormat="0" applyFont="0" applyAlignment="0" applyProtection="0"/>
    <xf numFmtId="170" fontId="14" fillId="5" borderId="64">
      <alignment horizontal="right" vertical="center"/>
    </xf>
    <xf numFmtId="0" fontId="38" fillId="59" borderId="55" applyNumberFormat="0" applyAlignment="0" applyProtection="0"/>
    <xf numFmtId="0" fontId="55" fillId="0" borderId="58" applyNumberFormat="0" applyFill="0" applyAlignment="0" applyProtection="0"/>
    <xf numFmtId="0" fontId="53" fillId="59" borderId="62" applyNumberFormat="0" applyAlignment="0" applyProtection="0"/>
    <xf numFmtId="170" fontId="14" fillId="5" borderId="59">
      <alignment horizontal="right" vertical="center"/>
    </xf>
    <xf numFmtId="0" fontId="38" fillId="59" borderId="55" applyNumberFormat="0" applyAlignment="0" applyProtection="0"/>
    <xf numFmtId="164" fontId="14" fillId="5" borderId="59">
      <alignment horizontal="right" vertical="center"/>
    </xf>
    <xf numFmtId="0" fontId="12" fillId="0" borderId="59">
      <alignment vertical="center"/>
    </xf>
    <xf numFmtId="0" fontId="48" fillId="45" borderId="55" applyNumberFormat="0" applyAlignment="0" applyProtection="0"/>
    <xf numFmtId="0" fontId="53" fillId="59" borderId="57" applyNumberFormat="0" applyAlignment="0" applyProtection="0"/>
    <xf numFmtId="0" fontId="53" fillId="59" borderId="57" applyNumberFormat="0" applyAlignment="0" applyProtection="0"/>
    <xf numFmtId="0" fontId="12" fillId="63" borderId="56" applyNumberFormat="0" applyFont="0" applyAlignment="0" applyProtection="0"/>
    <xf numFmtId="0" fontId="12" fillId="0" borderId="64">
      <alignment vertical="center"/>
    </xf>
    <xf numFmtId="0" fontId="53" fillId="59" borderId="57" applyNumberFormat="0" applyAlignment="0" applyProtection="0"/>
    <xf numFmtId="164" fontId="14" fillId="5" borderId="59">
      <alignment horizontal="right" vertical="center"/>
    </xf>
    <xf numFmtId="0" fontId="48" fillId="45" borderId="55" applyNumberFormat="0" applyAlignment="0" applyProtection="0"/>
    <xf numFmtId="164" fontId="14" fillId="5" borderId="59">
      <alignment horizontal="right" vertical="center"/>
    </xf>
    <xf numFmtId="0" fontId="55" fillId="0" borderId="63" applyNumberFormat="0" applyFill="0" applyAlignment="0" applyProtection="0"/>
    <xf numFmtId="0" fontId="12" fillId="63" borderId="56" applyNumberFormat="0" applyFont="0" applyAlignment="0" applyProtection="0"/>
    <xf numFmtId="0" fontId="12" fillId="0" borderId="59">
      <alignment vertical="center"/>
    </xf>
    <xf numFmtId="164" fontId="14" fillId="5" borderId="59">
      <alignment horizontal="right" vertical="center"/>
    </xf>
    <xf numFmtId="0" fontId="12" fillId="63" borderId="56" applyNumberFormat="0" applyFont="0" applyAlignment="0" applyProtection="0"/>
    <xf numFmtId="0" fontId="55" fillId="0" borderId="58" applyNumberFormat="0" applyFill="0" applyAlignment="0" applyProtection="0"/>
    <xf numFmtId="164" fontId="14" fillId="5" borderId="59">
      <alignment horizontal="right" vertical="center"/>
    </xf>
    <xf numFmtId="164" fontId="14" fillId="5" borderId="59">
      <alignment horizontal="right" vertical="center"/>
    </xf>
    <xf numFmtId="0" fontId="12" fillId="63" borderId="56" applyNumberFormat="0" applyFont="0" applyAlignment="0" applyProtection="0"/>
    <xf numFmtId="0" fontId="12" fillId="0" borderId="59">
      <alignment vertical="center"/>
    </xf>
    <xf numFmtId="0" fontId="55" fillId="0" borderId="58" applyNumberFormat="0" applyFill="0" applyAlignment="0" applyProtection="0"/>
    <xf numFmtId="0" fontId="12" fillId="63" borderId="56" applyNumberFormat="0" applyFont="0" applyAlignment="0" applyProtection="0"/>
    <xf numFmtId="170" fontId="12" fillId="0" borderId="59">
      <alignment vertical="center"/>
    </xf>
    <xf numFmtId="0" fontId="38" fillId="59" borderId="55" applyNumberFormat="0" applyAlignment="0" applyProtection="0"/>
    <xf numFmtId="0" fontId="53" fillId="59" borderId="57" applyNumberFormat="0" applyAlignment="0" applyProtection="0"/>
    <xf numFmtId="170" fontId="14" fillId="5" borderId="59">
      <alignment horizontal="right" vertical="center"/>
    </xf>
    <xf numFmtId="0" fontId="55" fillId="0" borderId="58" applyNumberFormat="0" applyFill="0" applyAlignment="0" applyProtection="0"/>
    <xf numFmtId="0" fontId="38" fillId="59" borderId="55" applyNumberFormat="0" applyAlignment="0" applyProtection="0"/>
    <xf numFmtId="0" fontId="38" fillId="59" borderId="55" applyNumberFormat="0" applyAlignment="0" applyProtection="0"/>
    <xf numFmtId="0" fontId="55" fillId="0" borderId="58" applyNumberFormat="0" applyFill="0" applyAlignment="0" applyProtection="0"/>
    <xf numFmtId="0" fontId="12" fillId="0" borderId="59">
      <alignment vertical="center"/>
    </xf>
    <xf numFmtId="164" fontId="14" fillId="5" borderId="59">
      <alignment horizontal="right" vertical="center"/>
    </xf>
    <xf numFmtId="164" fontId="14" fillId="5" borderId="59">
      <alignment horizontal="right" vertical="center"/>
    </xf>
    <xf numFmtId="0" fontId="53" fillId="59" borderId="57" applyNumberFormat="0" applyAlignment="0" applyProtection="0"/>
    <xf numFmtId="0" fontId="38" fillId="59" borderId="55" applyNumberFormat="0" applyAlignment="0" applyProtection="0"/>
    <xf numFmtId="170" fontId="12" fillId="0" borderId="59">
      <alignment vertical="center"/>
    </xf>
    <xf numFmtId="0" fontId="38" fillId="59" borderId="55" applyNumberFormat="0" applyAlignment="0" applyProtection="0"/>
    <xf numFmtId="0" fontId="53" fillId="59" borderId="57" applyNumberFormat="0" applyAlignment="0" applyProtection="0"/>
    <xf numFmtId="0" fontId="55" fillId="0" borderId="58" applyNumberFormat="0" applyFill="0" applyAlignment="0" applyProtection="0"/>
    <xf numFmtId="0" fontId="53" fillId="59" borderId="57" applyNumberFormat="0" applyAlignment="0" applyProtection="0"/>
    <xf numFmtId="0" fontId="12" fillId="0" borderId="59">
      <alignment vertical="center"/>
    </xf>
    <xf numFmtId="0" fontId="38" fillId="59" borderId="55" applyNumberFormat="0" applyAlignment="0" applyProtection="0"/>
    <xf numFmtId="164" fontId="14" fillId="5" borderId="59">
      <alignment horizontal="right" vertical="center"/>
    </xf>
    <xf numFmtId="170" fontId="12" fillId="0" borderId="59">
      <alignment vertical="center"/>
    </xf>
    <xf numFmtId="0" fontId="53" fillId="59" borderId="57" applyNumberFormat="0" applyAlignment="0" applyProtection="0"/>
    <xf numFmtId="0" fontId="12" fillId="0" borderId="59">
      <alignment vertical="center"/>
    </xf>
    <xf numFmtId="0" fontId="12" fillId="0" borderId="59">
      <alignment vertical="center"/>
    </xf>
    <xf numFmtId="0" fontId="12" fillId="0" borderId="64">
      <alignment vertical="center"/>
    </xf>
    <xf numFmtId="164" fontId="14" fillId="5" borderId="59">
      <alignment horizontal="right" vertical="center"/>
    </xf>
    <xf numFmtId="0" fontId="38" fillId="59" borderId="55" applyNumberFormat="0" applyAlignment="0" applyProtection="0"/>
    <xf numFmtId="164" fontId="14" fillId="5" borderId="59">
      <alignment horizontal="right" vertical="center"/>
    </xf>
    <xf numFmtId="164" fontId="14" fillId="5" borderId="64">
      <alignment horizontal="right" vertical="center"/>
    </xf>
    <xf numFmtId="0" fontId="55" fillId="0" borderId="63" applyNumberFormat="0" applyFill="0" applyAlignment="0" applyProtection="0"/>
    <xf numFmtId="170" fontId="14" fillId="5" borderId="59">
      <alignment horizontal="right" vertical="center"/>
    </xf>
    <xf numFmtId="0" fontId="12" fillId="0" borderId="59">
      <alignment vertical="center"/>
    </xf>
    <xf numFmtId="0" fontId="12" fillId="63" borderId="56" applyNumberFormat="0" applyFont="0" applyAlignment="0" applyProtection="0"/>
    <xf numFmtId="170" fontId="12" fillId="0" borderId="59">
      <alignment vertical="center"/>
    </xf>
    <xf numFmtId="0" fontId="38" fillId="59" borderId="55" applyNumberFormat="0" applyAlignment="0" applyProtection="0"/>
    <xf numFmtId="0" fontId="12" fillId="0" borderId="59">
      <alignment vertical="center"/>
    </xf>
    <xf numFmtId="0" fontId="55" fillId="0" borderId="58" applyNumberFormat="0" applyFill="0" applyAlignment="0" applyProtection="0"/>
    <xf numFmtId="0" fontId="53" fillId="59" borderId="57"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12" fillId="63" borderId="56" applyNumberFormat="0" applyFont="0" applyAlignment="0" applyProtection="0"/>
    <xf numFmtId="170" fontId="14" fillId="5" borderId="59">
      <alignment horizontal="right" vertical="center"/>
    </xf>
    <xf numFmtId="0" fontId="38" fillId="59" borderId="55" applyNumberFormat="0" applyAlignment="0" applyProtection="0"/>
    <xf numFmtId="164" fontId="14" fillId="5" borderId="59">
      <alignment horizontal="right" vertical="center"/>
    </xf>
    <xf numFmtId="0" fontId="12" fillId="63" borderId="56" applyNumberFormat="0" applyFont="0" applyAlignment="0" applyProtection="0"/>
    <xf numFmtId="164" fontId="14" fillId="5" borderId="59">
      <alignment horizontal="right" vertical="center"/>
    </xf>
    <xf numFmtId="170" fontId="14" fillId="5" borderId="59">
      <alignment horizontal="right" vertical="center"/>
    </xf>
    <xf numFmtId="170" fontId="14" fillId="5" borderId="59">
      <alignment horizontal="right" vertical="center"/>
    </xf>
    <xf numFmtId="164" fontId="14" fillId="5" borderId="59">
      <alignment horizontal="right" vertical="center"/>
    </xf>
    <xf numFmtId="164" fontId="14" fillId="5" borderId="59">
      <alignment horizontal="right" vertical="center"/>
    </xf>
    <xf numFmtId="170" fontId="12" fillId="0" borderId="59">
      <alignment vertical="center"/>
    </xf>
    <xf numFmtId="0" fontId="48" fillId="45" borderId="55" applyNumberFormat="0" applyAlignment="0" applyProtection="0"/>
    <xf numFmtId="0" fontId="48" fillId="45" borderId="55" applyNumberFormat="0" applyAlignment="0" applyProtection="0"/>
    <xf numFmtId="0" fontId="12" fillId="0" borderId="59">
      <alignment vertical="center"/>
    </xf>
    <xf numFmtId="170" fontId="12" fillId="0" borderId="59">
      <alignment vertical="center"/>
    </xf>
    <xf numFmtId="0" fontId="12" fillId="0" borderId="59">
      <alignment vertical="center"/>
    </xf>
    <xf numFmtId="170" fontId="12" fillId="0" borderId="59">
      <alignment vertical="center"/>
    </xf>
    <xf numFmtId="0" fontId="55" fillId="0" borderId="58" applyNumberFormat="0" applyFill="0" applyAlignment="0" applyProtection="0"/>
    <xf numFmtId="0" fontId="48" fillId="45" borderId="55" applyNumberFormat="0" applyAlignment="0" applyProtection="0"/>
    <xf numFmtId="0" fontId="48" fillId="45" borderId="55" applyNumberFormat="0" applyAlignment="0" applyProtection="0"/>
    <xf numFmtId="0" fontId="38" fillId="59" borderId="55" applyNumberFormat="0" applyAlignment="0" applyProtection="0"/>
    <xf numFmtId="0" fontId="38" fillId="59" borderId="55" applyNumberFormat="0" applyAlignment="0" applyProtection="0"/>
    <xf numFmtId="170" fontId="14" fillId="5" borderId="59">
      <alignment horizontal="right" vertical="center"/>
    </xf>
    <xf numFmtId="164" fontId="14" fillId="5" borderId="59">
      <alignment horizontal="right" vertical="center"/>
    </xf>
    <xf numFmtId="0" fontId="48" fillId="45" borderId="55" applyNumberFormat="0" applyAlignment="0" applyProtection="0"/>
    <xf numFmtId="0" fontId="12" fillId="63" borderId="56" applyNumberFormat="0" applyFont="0" applyAlignment="0" applyProtection="0"/>
    <xf numFmtId="164" fontId="14" fillId="5" borderId="59">
      <alignment horizontal="right" vertical="center"/>
    </xf>
    <xf numFmtId="0" fontId="38" fillId="59" borderId="60" applyNumberFormat="0" applyAlignment="0" applyProtection="0"/>
    <xf numFmtId="0" fontId="53" fillId="59" borderId="62" applyNumberFormat="0" applyAlignment="0" applyProtection="0"/>
    <xf numFmtId="0" fontId="48" fillId="45" borderId="55" applyNumberFormat="0" applyAlignment="0" applyProtection="0"/>
    <xf numFmtId="0" fontId="12" fillId="0" borderId="64">
      <alignment vertical="center"/>
    </xf>
    <xf numFmtId="0" fontId="55" fillId="0" borderId="58" applyNumberFormat="0" applyFill="0" applyAlignment="0" applyProtection="0"/>
    <xf numFmtId="0" fontId="12" fillId="63" borderId="56" applyNumberFormat="0" applyFont="0" applyAlignment="0" applyProtection="0"/>
    <xf numFmtId="0" fontId="12" fillId="0" borderId="64">
      <alignment vertical="center"/>
    </xf>
    <xf numFmtId="0" fontId="12" fillId="0" borderId="59">
      <alignment vertical="center"/>
    </xf>
    <xf numFmtId="0" fontId="12" fillId="0" borderId="59">
      <alignment vertical="center"/>
    </xf>
    <xf numFmtId="164" fontId="14" fillId="5" borderId="59">
      <alignment horizontal="right" vertical="center"/>
    </xf>
    <xf numFmtId="0" fontId="12" fillId="63" borderId="56" applyNumberFormat="0" applyFont="0" applyAlignment="0" applyProtection="0"/>
    <xf numFmtId="0" fontId="12" fillId="0" borderId="59">
      <alignment vertical="center"/>
    </xf>
    <xf numFmtId="170" fontId="14" fillId="5" borderId="59">
      <alignment horizontal="right" vertical="center"/>
    </xf>
    <xf numFmtId="164" fontId="14" fillId="5" borderId="59">
      <alignment horizontal="right" vertical="center"/>
    </xf>
    <xf numFmtId="0" fontId="48" fillId="45" borderId="55" applyNumberFormat="0" applyAlignment="0" applyProtection="0"/>
    <xf numFmtId="170" fontId="12" fillId="0" borderId="59">
      <alignment vertical="center"/>
    </xf>
    <xf numFmtId="0" fontId="38" fillId="59" borderId="55" applyNumberFormat="0" applyAlignment="0" applyProtection="0"/>
    <xf numFmtId="0" fontId="53" fillId="59" borderId="57" applyNumberFormat="0" applyAlignment="0" applyProtection="0"/>
    <xf numFmtId="164" fontId="14" fillId="5" borderId="59">
      <alignment horizontal="right" vertical="center"/>
    </xf>
    <xf numFmtId="164" fontId="14" fillId="5" borderId="59">
      <alignment horizontal="right" vertical="center"/>
    </xf>
    <xf numFmtId="0" fontId="38" fillId="59" borderId="55" applyNumberFormat="0" applyAlignment="0" applyProtection="0"/>
    <xf numFmtId="164" fontId="14" fillId="5" borderId="59">
      <alignment horizontal="right" vertical="center"/>
    </xf>
    <xf numFmtId="0" fontId="48" fillId="45" borderId="55" applyNumberFormat="0" applyAlignment="0" applyProtection="0"/>
    <xf numFmtId="0" fontId="53" fillId="59" borderId="62" applyNumberFormat="0" applyAlignment="0" applyProtection="0"/>
    <xf numFmtId="0" fontId="53" fillId="59" borderId="57" applyNumberFormat="0" applyAlignment="0" applyProtection="0"/>
    <xf numFmtId="0" fontId="12" fillId="0" borderId="59">
      <alignment vertical="center"/>
    </xf>
    <xf numFmtId="170" fontId="12" fillId="0" borderId="59">
      <alignment vertical="center"/>
    </xf>
    <xf numFmtId="164" fontId="14" fillId="5" borderId="59">
      <alignment horizontal="right" vertical="center"/>
    </xf>
    <xf numFmtId="0" fontId="12" fillId="0" borderId="59">
      <alignment vertical="center"/>
    </xf>
    <xf numFmtId="0" fontId="38" fillId="59" borderId="55" applyNumberFormat="0" applyAlignment="0" applyProtection="0"/>
    <xf numFmtId="0" fontId="53" fillId="59" borderId="57" applyNumberFormat="0" applyAlignment="0" applyProtection="0"/>
    <xf numFmtId="0" fontId="53" fillId="59" borderId="57" applyNumberFormat="0" applyAlignment="0" applyProtection="0"/>
    <xf numFmtId="0" fontId="12" fillId="63" borderId="56" applyNumberFormat="0" applyFont="0" applyAlignment="0" applyProtection="0"/>
    <xf numFmtId="0" fontId="48" fillId="45" borderId="55" applyNumberFormat="0" applyAlignment="0" applyProtection="0"/>
    <xf numFmtId="0" fontId="12" fillId="0" borderId="59">
      <alignment vertical="center"/>
    </xf>
    <xf numFmtId="170" fontId="12" fillId="0" borderId="59">
      <alignment vertical="center"/>
    </xf>
    <xf numFmtId="0" fontId="38" fillId="59" borderId="55" applyNumberFormat="0" applyAlignment="0" applyProtection="0"/>
    <xf numFmtId="0" fontId="55" fillId="0" borderId="58" applyNumberFormat="0" applyFill="0" applyAlignment="0" applyProtection="0"/>
    <xf numFmtId="164" fontId="14" fillId="5" borderId="59">
      <alignment horizontal="right" vertical="center"/>
    </xf>
    <xf numFmtId="0" fontId="53" fillId="59" borderId="57" applyNumberFormat="0" applyAlignment="0" applyProtection="0"/>
    <xf numFmtId="0" fontId="53" fillId="59" borderId="57" applyNumberFormat="0" applyAlignment="0" applyProtection="0"/>
    <xf numFmtId="0" fontId="48" fillId="45" borderId="55" applyNumberFormat="0" applyAlignment="0" applyProtection="0"/>
    <xf numFmtId="0" fontId="55" fillId="0" borderId="58" applyNumberFormat="0" applyFill="0" applyAlignment="0" applyProtection="0"/>
    <xf numFmtId="0" fontId="38" fillId="59" borderId="55" applyNumberFormat="0" applyAlignment="0" applyProtection="0"/>
    <xf numFmtId="0" fontId="12" fillId="63" borderId="61" applyNumberFormat="0" applyFont="0" applyAlignment="0" applyProtection="0"/>
    <xf numFmtId="0" fontId="53" fillId="59" borderId="57" applyNumberFormat="0" applyAlignment="0" applyProtection="0"/>
    <xf numFmtId="164" fontId="14" fillId="5" borderId="64">
      <alignment horizontal="right" vertical="center"/>
    </xf>
    <xf numFmtId="0" fontId="48" fillId="45" borderId="55" applyNumberFormat="0" applyAlignment="0" applyProtection="0"/>
    <xf numFmtId="0" fontId="12" fillId="63" borderId="61" applyNumberFormat="0" applyFont="0" applyAlignment="0" applyProtection="0"/>
    <xf numFmtId="170" fontId="12" fillId="0" borderId="59">
      <alignment vertical="center"/>
    </xf>
    <xf numFmtId="0" fontId="12" fillId="0" borderId="59">
      <alignment vertical="center"/>
    </xf>
    <xf numFmtId="0" fontId="48" fillId="45" borderId="55" applyNumberFormat="0" applyAlignment="0" applyProtection="0"/>
    <xf numFmtId="0" fontId="48" fillId="45" borderId="60" applyNumberFormat="0" applyAlignment="0" applyProtection="0"/>
    <xf numFmtId="0" fontId="12" fillId="0" borderId="59">
      <alignment vertical="center"/>
    </xf>
    <xf numFmtId="0" fontId="38" fillId="59" borderId="55" applyNumberFormat="0" applyAlignment="0" applyProtection="0"/>
    <xf numFmtId="164" fontId="14" fillId="5" borderId="59">
      <alignment horizontal="right" vertical="center"/>
    </xf>
    <xf numFmtId="0" fontId="48" fillId="45" borderId="55" applyNumberFormat="0" applyAlignment="0" applyProtection="0"/>
    <xf numFmtId="0" fontId="12" fillId="0" borderId="59">
      <alignment vertical="center"/>
    </xf>
    <xf numFmtId="0" fontId="55" fillId="0" borderId="58" applyNumberFormat="0" applyFill="0" applyAlignment="0" applyProtection="0"/>
    <xf numFmtId="164" fontId="14" fillId="5" borderId="59">
      <alignment horizontal="right" vertical="center"/>
    </xf>
    <xf numFmtId="164" fontId="14" fillId="5" borderId="59">
      <alignment horizontal="right" vertical="center"/>
    </xf>
    <xf numFmtId="170" fontId="14" fillId="5" borderId="59">
      <alignment horizontal="right" vertical="center"/>
    </xf>
    <xf numFmtId="0" fontId="12" fillId="0" borderId="59">
      <alignment vertical="center"/>
    </xf>
    <xf numFmtId="0" fontId="55" fillId="0" borderId="58" applyNumberFormat="0" applyFill="0" applyAlignment="0" applyProtection="0"/>
    <xf numFmtId="0" fontId="53" fillId="59" borderId="57" applyNumberFormat="0" applyAlignment="0" applyProtection="0"/>
    <xf numFmtId="164" fontId="14" fillId="5" borderId="59">
      <alignment horizontal="right" vertical="center"/>
    </xf>
    <xf numFmtId="0" fontId="48" fillId="45" borderId="55" applyNumberFormat="0" applyAlignment="0" applyProtection="0"/>
    <xf numFmtId="0" fontId="12" fillId="0" borderId="59">
      <alignment vertical="center"/>
    </xf>
    <xf numFmtId="164" fontId="14" fillId="5" borderId="59">
      <alignment horizontal="right" vertical="center"/>
    </xf>
    <xf numFmtId="170" fontId="12" fillId="0" borderId="64">
      <alignment vertical="center"/>
    </xf>
    <xf numFmtId="170" fontId="14" fillId="5" borderId="59">
      <alignment horizontal="right" vertical="center"/>
    </xf>
    <xf numFmtId="0" fontId="48" fillId="45" borderId="55" applyNumberFormat="0" applyAlignment="0" applyProtection="0"/>
    <xf numFmtId="0" fontId="53" fillId="59" borderId="62" applyNumberFormat="0" applyAlignment="0" applyProtection="0"/>
    <xf numFmtId="0" fontId="48" fillId="45" borderId="60" applyNumberFormat="0" applyAlignment="0" applyProtection="0"/>
    <xf numFmtId="0" fontId="38" fillId="59" borderId="55" applyNumberFormat="0" applyAlignment="0" applyProtection="0"/>
    <xf numFmtId="0" fontId="12" fillId="63" borderId="56" applyNumberFormat="0" applyFont="0" applyAlignment="0" applyProtection="0"/>
    <xf numFmtId="0" fontId="12" fillId="0" borderId="59">
      <alignment vertical="center"/>
    </xf>
    <xf numFmtId="0" fontId="12" fillId="0" borderId="59">
      <alignment vertical="center"/>
    </xf>
    <xf numFmtId="170" fontId="12" fillId="0" borderId="59">
      <alignment vertical="center"/>
    </xf>
    <xf numFmtId="0" fontId="12" fillId="63" borderId="56" applyNumberFormat="0" applyFont="0" applyAlignment="0" applyProtection="0"/>
    <xf numFmtId="0" fontId="38" fillId="59" borderId="55" applyNumberFormat="0" applyAlignment="0" applyProtection="0"/>
    <xf numFmtId="0" fontId="48" fillId="45" borderId="55" applyNumberFormat="0" applyAlignment="0" applyProtection="0"/>
    <xf numFmtId="0" fontId="12" fillId="0" borderId="59">
      <alignment vertical="center"/>
    </xf>
    <xf numFmtId="0" fontId="53" fillId="59" borderId="57" applyNumberFormat="0" applyAlignment="0" applyProtection="0"/>
    <xf numFmtId="164" fontId="14" fillId="5" borderId="64">
      <alignment horizontal="right" vertical="center"/>
    </xf>
    <xf numFmtId="170" fontId="12" fillId="0" borderId="59">
      <alignment vertical="center"/>
    </xf>
    <xf numFmtId="0" fontId="12" fillId="63" borderId="56" applyNumberFormat="0" applyFont="0" applyAlignment="0" applyProtection="0"/>
    <xf numFmtId="164" fontId="14" fillId="5" borderId="59">
      <alignment horizontal="right" vertical="center"/>
    </xf>
    <xf numFmtId="0" fontId="38" fillId="59" borderId="55" applyNumberFormat="0" applyAlignment="0" applyProtection="0"/>
    <xf numFmtId="164" fontId="14" fillId="5" borderId="59">
      <alignment horizontal="right" vertical="center"/>
    </xf>
    <xf numFmtId="164" fontId="14" fillId="5" borderId="64">
      <alignment horizontal="right" vertical="center"/>
    </xf>
    <xf numFmtId="0" fontId="12" fillId="63" borderId="56" applyNumberFormat="0" applyFont="0" applyAlignment="0" applyProtection="0"/>
    <xf numFmtId="0" fontId="12" fillId="63" borderId="56" applyNumberFormat="0" applyFont="0" applyAlignment="0" applyProtection="0"/>
    <xf numFmtId="164" fontId="14" fillId="5" borderId="59">
      <alignment horizontal="right" vertical="center"/>
    </xf>
    <xf numFmtId="164" fontId="14" fillId="5" borderId="59">
      <alignment horizontal="right" vertical="center"/>
    </xf>
    <xf numFmtId="170" fontId="12" fillId="0" borderId="59">
      <alignment vertical="center"/>
    </xf>
    <xf numFmtId="0" fontId="48" fillId="45" borderId="55" applyNumberFormat="0" applyAlignment="0" applyProtection="0"/>
    <xf numFmtId="0" fontId="38" fillId="59" borderId="55" applyNumberFormat="0" applyAlignment="0" applyProtection="0"/>
    <xf numFmtId="0" fontId="48" fillId="45" borderId="55" applyNumberFormat="0" applyAlignment="0" applyProtection="0"/>
    <xf numFmtId="0" fontId="38" fillId="59" borderId="55" applyNumberFormat="0" applyAlignment="0" applyProtection="0"/>
    <xf numFmtId="0" fontId="38" fillId="59" borderId="55" applyNumberFormat="0" applyAlignment="0" applyProtection="0"/>
    <xf numFmtId="164" fontId="14" fillId="5" borderId="59">
      <alignment horizontal="right" vertical="center"/>
    </xf>
    <xf numFmtId="164" fontId="14" fillId="5" borderId="59">
      <alignment horizontal="right" vertical="center"/>
    </xf>
    <xf numFmtId="170" fontId="14" fillId="5" borderId="59">
      <alignment horizontal="right" vertical="center"/>
    </xf>
    <xf numFmtId="0" fontId="38" fillId="59" borderId="60" applyNumberFormat="0" applyAlignment="0" applyProtection="0"/>
    <xf numFmtId="170" fontId="12" fillId="0" borderId="59">
      <alignment vertical="center"/>
    </xf>
    <xf numFmtId="170" fontId="14" fillId="5" borderId="64">
      <alignment horizontal="right" vertical="center"/>
    </xf>
    <xf numFmtId="0" fontId="12" fillId="0" borderId="59">
      <alignment vertical="center"/>
    </xf>
    <xf numFmtId="0" fontId="12" fillId="63" borderId="56" applyNumberFormat="0" applyFont="0" applyAlignment="0" applyProtection="0"/>
    <xf numFmtId="0" fontId="12" fillId="63" borderId="56" applyNumberFormat="0" applyFont="0" applyAlignment="0" applyProtection="0"/>
    <xf numFmtId="170" fontId="12" fillId="0" borderId="59">
      <alignment vertical="center"/>
    </xf>
    <xf numFmtId="164" fontId="14" fillId="5" borderId="59">
      <alignment horizontal="right" vertical="center"/>
    </xf>
    <xf numFmtId="0" fontId="55" fillId="0" borderId="58" applyNumberFormat="0" applyFill="0" applyAlignment="0" applyProtection="0"/>
    <xf numFmtId="0" fontId="48" fillId="45" borderId="60" applyNumberFormat="0" applyAlignment="0" applyProtection="0"/>
    <xf numFmtId="0" fontId="48" fillId="45" borderId="60" applyNumberFormat="0" applyAlignment="0" applyProtection="0"/>
    <xf numFmtId="0" fontId="12" fillId="63" borderId="56" applyNumberFormat="0" applyFont="0" applyAlignment="0" applyProtection="0"/>
    <xf numFmtId="0" fontId="48" fillId="45" borderId="55" applyNumberFormat="0" applyAlignment="0" applyProtection="0"/>
    <xf numFmtId="0" fontId="38" fillId="59" borderId="60" applyNumberFormat="0" applyAlignment="0" applyProtection="0"/>
    <xf numFmtId="0" fontId="53" fillId="59" borderId="57" applyNumberFormat="0" applyAlignment="0" applyProtection="0"/>
    <xf numFmtId="0" fontId="12" fillId="0" borderId="59">
      <alignment vertical="center"/>
    </xf>
    <xf numFmtId="0" fontId="53" fillId="59" borderId="62" applyNumberFormat="0" applyAlignment="0" applyProtection="0"/>
    <xf numFmtId="0" fontId="53" fillId="59" borderId="57" applyNumberFormat="0" applyAlignment="0" applyProtection="0"/>
    <xf numFmtId="164" fontId="14" fillId="5" borderId="59">
      <alignment horizontal="right" vertical="center"/>
    </xf>
    <xf numFmtId="0" fontId="12" fillId="0" borderId="59">
      <alignment vertical="center"/>
    </xf>
    <xf numFmtId="0" fontId="38" fillId="59" borderId="55" applyNumberFormat="0" applyAlignment="0" applyProtection="0"/>
    <xf numFmtId="164" fontId="14" fillId="5" borderId="59">
      <alignment horizontal="right" vertical="center"/>
    </xf>
    <xf numFmtId="0" fontId="38" fillId="59" borderId="55" applyNumberFormat="0" applyAlignment="0" applyProtection="0"/>
    <xf numFmtId="0" fontId="12" fillId="0" borderId="59">
      <alignment vertical="center"/>
    </xf>
    <xf numFmtId="0" fontId="53" fillId="59" borderId="57" applyNumberFormat="0" applyAlignment="0" applyProtection="0"/>
    <xf numFmtId="0" fontId="38" fillId="59" borderId="55" applyNumberFormat="0" applyAlignment="0" applyProtection="0"/>
    <xf numFmtId="0" fontId="48" fillId="45" borderId="55" applyNumberFormat="0" applyAlignment="0" applyProtection="0"/>
    <xf numFmtId="0" fontId="48" fillId="45" borderId="55" applyNumberFormat="0" applyAlignment="0" applyProtection="0"/>
    <xf numFmtId="0" fontId="55" fillId="0" borderId="63" applyNumberFormat="0" applyFill="0" applyAlignment="0" applyProtection="0"/>
    <xf numFmtId="0" fontId="38" fillId="59" borderId="55" applyNumberFormat="0" applyAlignment="0" applyProtection="0"/>
    <xf numFmtId="0" fontId="38" fillId="59" borderId="55" applyNumberFormat="0" applyAlignment="0" applyProtection="0"/>
    <xf numFmtId="0" fontId="53" fillId="59" borderId="57" applyNumberFormat="0" applyAlignment="0" applyProtection="0"/>
    <xf numFmtId="0" fontId="38" fillId="59" borderId="55" applyNumberFormat="0" applyAlignment="0" applyProtection="0"/>
    <xf numFmtId="0" fontId="48" fillId="45" borderId="60" applyNumberFormat="0" applyAlignment="0" applyProtection="0"/>
    <xf numFmtId="0" fontId="53" fillId="59" borderId="57" applyNumberFormat="0" applyAlignment="0" applyProtection="0"/>
    <xf numFmtId="170" fontId="14" fillId="5" borderId="59">
      <alignment horizontal="right" vertical="center"/>
    </xf>
    <xf numFmtId="0" fontId="53" fillId="59" borderId="57" applyNumberFormat="0" applyAlignment="0" applyProtection="0"/>
    <xf numFmtId="0" fontId="48" fillId="45" borderId="60" applyNumberFormat="0" applyAlignment="0" applyProtection="0"/>
    <xf numFmtId="0" fontId="48" fillId="45" borderId="55" applyNumberFormat="0" applyAlignment="0" applyProtection="0"/>
    <xf numFmtId="0" fontId="48" fillId="45" borderId="55" applyNumberFormat="0" applyAlignment="0" applyProtection="0"/>
    <xf numFmtId="0" fontId="12" fillId="0" borderId="59">
      <alignment vertical="center"/>
    </xf>
    <xf numFmtId="0" fontId="12" fillId="63" borderId="56" applyNumberFormat="0" applyFont="0" applyAlignment="0" applyProtection="0"/>
    <xf numFmtId="164" fontId="14" fillId="5" borderId="59">
      <alignment horizontal="right" vertical="center"/>
    </xf>
    <xf numFmtId="0" fontId="12" fillId="63" borderId="56" applyNumberFormat="0" applyFont="0" applyAlignment="0" applyProtection="0"/>
    <xf numFmtId="0" fontId="12" fillId="63" borderId="56" applyNumberFormat="0" applyFont="0" applyAlignment="0" applyProtection="0"/>
    <xf numFmtId="0" fontId="12" fillId="63" borderId="61" applyNumberFormat="0" applyFont="0" applyAlignment="0" applyProtection="0"/>
    <xf numFmtId="164" fontId="14" fillId="5" borderId="59">
      <alignment horizontal="right" vertical="center"/>
    </xf>
    <xf numFmtId="0" fontId="38" fillId="59" borderId="55" applyNumberFormat="0" applyAlignment="0" applyProtection="0"/>
    <xf numFmtId="0" fontId="38" fillId="59" borderId="55" applyNumberFormat="0" applyAlignment="0" applyProtection="0"/>
    <xf numFmtId="0" fontId="38" fillId="59" borderId="55" applyNumberFormat="0" applyAlignment="0" applyProtection="0"/>
    <xf numFmtId="0" fontId="12" fillId="0" borderId="59">
      <alignment vertical="center"/>
    </xf>
    <xf numFmtId="164" fontId="14" fillId="5" borderId="59">
      <alignment horizontal="right" vertical="center"/>
    </xf>
    <xf numFmtId="170" fontId="14" fillId="5" borderId="64">
      <alignment horizontal="right" vertical="center"/>
    </xf>
    <xf numFmtId="0" fontId="12" fillId="0" borderId="59">
      <alignment vertical="center"/>
    </xf>
    <xf numFmtId="0" fontId="12" fillId="63" borderId="56" applyNumberFormat="0" applyFont="0" applyAlignment="0" applyProtection="0"/>
    <xf numFmtId="164" fontId="14" fillId="5" borderId="59">
      <alignment horizontal="right" vertical="center"/>
    </xf>
    <xf numFmtId="0" fontId="12" fillId="0" borderId="59">
      <alignment vertical="center"/>
    </xf>
    <xf numFmtId="0" fontId="12" fillId="63" borderId="56" applyNumberFormat="0" applyFont="0" applyAlignment="0" applyProtection="0"/>
    <xf numFmtId="0" fontId="55" fillId="0" borderId="58" applyNumberFormat="0" applyFill="0" applyAlignment="0" applyProtection="0"/>
    <xf numFmtId="0" fontId="53" fillId="59" borderId="57" applyNumberFormat="0" applyAlignment="0" applyProtection="0"/>
    <xf numFmtId="0" fontId="38" fillId="59" borderId="55" applyNumberFormat="0" applyAlignment="0" applyProtection="0"/>
    <xf numFmtId="0" fontId="48" fillId="45" borderId="55" applyNumberFormat="0" applyAlignment="0" applyProtection="0"/>
    <xf numFmtId="170" fontId="14" fillId="5" borderId="59">
      <alignment horizontal="right" vertical="center"/>
    </xf>
    <xf numFmtId="170" fontId="14" fillId="5" borderId="59">
      <alignment horizontal="right" vertical="center"/>
    </xf>
    <xf numFmtId="0" fontId="55" fillId="0" borderId="58" applyNumberFormat="0" applyFill="0" applyAlignment="0" applyProtection="0"/>
    <xf numFmtId="0" fontId="12" fillId="63" borderId="56" applyNumberFormat="0" applyFont="0" applyAlignment="0" applyProtection="0"/>
    <xf numFmtId="0" fontId="53" fillId="59" borderId="62" applyNumberFormat="0" applyAlignment="0" applyProtection="0"/>
    <xf numFmtId="0" fontId="53" fillId="59" borderId="57" applyNumberFormat="0" applyAlignment="0" applyProtection="0"/>
    <xf numFmtId="164" fontId="14" fillId="5" borderId="59">
      <alignment horizontal="right" vertical="center"/>
    </xf>
    <xf numFmtId="164" fontId="14" fillId="5" borderId="59">
      <alignment horizontal="right" vertical="center"/>
    </xf>
    <xf numFmtId="0" fontId="55" fillId="0" borderId="58" applyNumberFormat="0" applyFill="0" applyAlignment="0" applyProtection="0"/>
    <xf numFmtId="0" fontId="53" fillId="59" borderId="57" applyNumberFormat="0" applyAlignment="0" applyProtection="0"/>
    <xf numFmtId="164" fontId="14" fillId="5" borderId="59">
      <alignment horizontal="right" vertical="center"/>
    </xf>
    <xf numFmtId="0" fontId="53" fillId="59" borderId="62" applyNumberFormat="0" applyAlignment="0" applyProtection="0"/>
    <xf numFmtId="0" fontId="53" fillId="59" borderId="57" applyNumberFormat="0" applyAlignment="0" applyProtection="0"/>
    <xf numFmtId="164" fontId="14" fillId="5" borderId="59">
      <alignment horizontal="right" vertical="center"/>
    </xf>
    <xf numFmtId="0" fontId="48" fillId="45" borderId="55" applyNumberFormat="0" applyAlignment="0" applyProtection="0"/>
    <xf numFmtId="0" fontId="12" fillId="63" borderId="61" applyNumberFormat="0" applyFont="0" applyAlignment="0" applyProtection="0"/>
    <xf numFmtId="0" fontId="55" fillId="0" borderId="58" applyNumberFormat="0" applyFill="0" applyAlignment="0" applyProtection="0"/>
    <xf numFmtId="0" fontId="38" fillId="59" borderId="60" applyNumberFormat="0" applyAlignment="0" applyProtection="0"/>
    <xf numFmtId="164" fontId="14" fillId="5" borderId="59">
      <alignment horizontal="right" vertical="center"/>
    </xf>
    <xf numFmtId="0" fontId="53" fillId="59" borderId="57" applyNumberFormat="0" applyAlignment="0" applyProtection="0"/>
    <xf numFmtId="164" fontId="14" fillId="5" borderId="59">
      <alignment horizontal="right" vertical="center"/>
    </xf>
    <xf numFmtId="0" fontId="12" fillId="0" borderId="59">
      <alignment vertical="center"/>
    </xf>
    <xf numFmtId="0" fontId="12" fillId="63" borderId="56" applyNumberFormat="0" applyFont="0" applyAlignment="0" applyProtection="0"/>
    <xf numFmtId="164" fontId="14" fillId="5" borderId="59">
      <alignment horizontal="right" vertical="center"/>
    </xf>
    <xf numFmtId="0" fontId="53" fillId="59" borderId="57" applyNumberFormat="0" applyAlignment="0" applyProtection="0"/>
    <xf numFmtId="0" fontId="38" fillId="59" borderId="60" applyNumberFormat="0" applyAlignment="0" applyProtection="0"/>
    <xf numFmtId="0" fontId="48" fillId="45" borderId="55" applyNumberFormat="0" applyAlignment="0" applyProtection="0"/>
    <xf numFmtId="0" fontId="12" fillId="0" borderId="59">
      <alignment vertical="center"/>
    </xf>
    <xf numFmtId="0" fontId="55" fillId="0" borderId="58" applyNumberFormat="0" applyFill="0" applyAlignment="0" applyProtection="0"/>
    <xf numFmtId="0" fontId="12" fillId="63" borderId="56" applyNumberFormat="0" applyFont="0" applyAlignment="0" applyProtection="0"/>
    <xf numFmtId="0" fontId="48" fillId="45" borderId="55" applyNumberFormat="0" applyAlignment="0" applyProtection="0"/>
    <xf numFmtId="164" fontId="14" fillId="5" borderId="59">
      <alignment horizontal="right" vertical="center"/>
    </xf>
    <xf numFmtId="0" fontId="53" fillId="59" borderId="57" applyNumberFormat="0" applyAlignment="0" applyProtection="0"/>
    <xf numFmtId="0" fontId="12" fillId="63" borderId="56" applyNumberFormat="0" applyFont="0" applyAlignment="0" applyProtection="0"/>
    <xf numFmtId="170" fontId="12" fillId="0" borderId="59">
      <alignment vertical="center"/>
    </xf>
    <xf numFmtId="170" fontId="12" fillId="0" borderId="64">
      <alignment vertical="center"/>
    </xf>
    <xf numFmtId="170" fontId="12" fillId="0" borderId="59">
      <alignment vertical="center"/>
    </xf>
    <xf numFmtId="164" fontId="14" fillId="5" borderId="64">
      <alignment horizontal="right" vertical="center"/>
    </xf>
    <xf numFmtId="0" fontId="12" fillId="0" borderId="59">
      <alignment vertical="center"/>
    </xf>
    <xf numFmtId="164" fontId="14" fillId="5" borderId="64">
      <alignment horizontal="right" vertical="center"/>
    </xf>
    <xf numFmtId="0" fontId="55" fillId="0" borderId="58" applyNumberFormat="0" applyFill="0" applyAlignment="0" applyProtection="0"/>
    <xf numFmtId="170" fontId="14" fillId="5" borderId="59">
      <alignment horizontal="right" vertical="center"/>
    </xf>
    <xf numFmtId="0" fontId="38" fillId="59" borderId="55" applyNumberFormat="0" applyAlignment="0" applyProtection="0"/>
    <xf numFmtId="0" fontId="12" fillId="0" borderId="59">
      <alignment vertical="center"/>
    </xf>
    <xf numFmtId="0" fontId="38" fillId="59" borderId="55" applyNumberFormat="0" applyAlignment="0" applyProtection="0"/>
    <xf numFmtId="0" fontId="38" fillId="59" borderId="55" applyNumberFormat="0" applyAlignment="0" applyProtection="0"/>
    <xf numFmtId="170" fontId="12" fillId="0" borderId="59">
      <alignment vertical="center"/>
    </xf>
    <xf numFmtId="0" fontId="48" fillId="45" borderId="55" applyNumberFormat="0" applyAlignment="0" applyProtection="0"/>
    <xf numFmtId="0" fontId="48" fillId="45" borderId="55" applyNumberFormat="0" applyAlignment="0" applyProtection="0"/>
    <xf numFmtId="164" fontId="14" fillId="5" borderId="59">
      <alignment horizontal="right" vertical="center"/>
    </xf>
    <xf numFmtId="0" fontId="48" fillId="45" borderId="55" applyNumberFormat="0" applyAlignment="0" applyProtection="0"/>
    <xf numFmtId="164" fontId="14" fillId="5" borderId="59">
      <alignment horizontal="right" vertical="center"/>
    </xf>
    <xf numFmtId="0" fontId="12" fillId="63" borderId="56" applyNumberFormat="0" applyFont="0" applyAlignment="0" applyProtection="0"/>
    <xf numFmtId="164" fontId="14" fillId="5" borderId="59">
      <alignment horizontal="right" vertical="center"/>
    </xf>
    <xf numFmtId="170" fontId="14" fillId="5" borderId="59">
      <alignment horizontal="right" vertical="center"/>
    </xf>
    <xf numFmtId="164" fontId="14" fillId="5" borderId="59">
      <alignment horizontal="right" vertical="center"/>
    </xf>
    <xf numFmtId="0" fontId="48" fillId="45" borderId="55" applyNumberFormat="0" applyAlignment="0" applyProtection="0"/>
    <xf numFmtId="0" fontId="53" fillId="59" borderId="57" applyNumberFormat="0" applyAlignment="0" applyProtection="0"/>
    <xf numFmtId="0" fontId="48" fillId="45" borderId="55" applyNumberFormat="0" applyAlignment="0" applyProtection="0"/>
    <xf numFmtId="0" fontId="55" fillId="0" borderId="58" applyNumberFormat="0" applyFill="0" applyAlignment="0" applyProtection="0"/>
    <xf numFmtId="0" fontId="53" fillId="59" borderId="57" applyNumberFormat="0" applyAlignment="0" applyProtection="0"/>
    <xf numFmtId="170" fontId="12" fillId="0" borderId="59">
      <alignment vertical="center"/>
    </xf>
    <xf numFmtId="164" fontId="14" fillId="5" borderId="59">
      <alignment horizontal="right" vertical="center"/>
    </xf>
    <xf numFmtId="0" fontId="12" fillId="63" borderId="56" applyNumberFormat="0" applyFont="0" applyAlignment="0" applyProtection="0"/>
    <xf numFmtId="0" fontId="48" fillId="45" borderId="55" applyNumberFormat="0" applyAlignment="0" applyProtection="0"/>
    <xf numFmtId="164" fontId="14" fillId="5" borderId="59">
      <alignment horizontal="right" vertical="center"/>
    </xf>
    <xf numFmtId="0" fontId="53" fillId="59" borderId="57" applyNumberFormat="0" applyAlignment="0" applyProtection="0"/>
    <xf numFmtId="0" fontId="53" fillId="59" borderId="57" applyNumberFormat="0" applyAlignment="0" applyProtection="0"/>
    <xf numFmtId="0" fontId="55" fillId="0" borderId="58" applyNumberFormat="0" applyFill="0" applyAlignment="0" applyProtection="0"/>
    <xf numFmtId="164" fontId="14" fillId="5" borderId="59">
      <alignment horizontal="right" vertical="center"/>
    </xf>
    <xf numFmtId="0" fontId="55" fillId="0" borderId="58" applyNumberFormat="0" applyFill="0" applyAlignment="0" applyProtection="0"/>
    <xf numFmtId="0" fontId="55" fillId="0" borderId="58" applyNumberFormat="0" applyFill="0" applyAlignment="0" applyProtection="0"/>
    <xf numFmtId="0" fontId="12" fillId="0" borderId="59">
      <alignment vertical="center"/>
    </xf>
    <xf numFmtId="0" fontId="53" fillId="59" borderId="57" applyNumberFormat="0" applyAlignment="0" applyProtection="0"/>
    <xf numFmtId="170" fontId="14" fillId="5" borderId="59">
      <alignment horizontal="right" vertical="center"/>
    </xf>
    <xf numFmtId="0" fontId="12" fillId="0" borderId="59">
      <alignment vertical="center"/>
    </xf>
    <xf numFmtId="164" fontId="14" fillId="5" borderId="59">
      <alignment horizontal="right" vertical="center"/>
    </xf>
    <xf numFmtId="0" fontId="53" fillId="59" borderId="57" applyNumberFormat="0" applyAlignment="0" applyProtection="0"/>
    <xf numFmtId="0" fontId="53" fillId="59" borderId="57" applyNumberFormat="0" applyAlignment="0" applyProtection="0"/>
    <xf numFmtId="0" fontId="12" fillId="0" borderId="59">
      <alignment vertical="center"/>
    </xf>
    <xf numFmtId="170" fontId="12" fillId="0" borderId="59">
      <alignment vertical="center"/>
    </xf>
    <xf numFmtId="0" fontId="12" fillId="63" borderId="56" applyNumberFormat="0" applyFont="0" applyAlignment="0" applyProtection="0"/>
    <xf numFmtId="0" fontId="48" fillId="45" borderId="55" applyNumberFormat="0" applyAlignment="0" applyProtection="0"/>
    <xf numFmtId="0" fontId="38" fillId="59" borderId="55" applyNumberFormat="0" applyAlignment="0" applyProtection="0"/>
    <xf numFmtId="0" fontId="38" fillId="59" borderId="60" applyNumberFormat="0" applyAlignment="0" applyProtection="0"/>
    <xf numFmtId="164" fontId="14" fillId="5" borderId="59">
      <alignment horizontal="right" vertical="center"/>
    </xf>
    <xf numFmtId="170" fontId="12" fillId="0" borderId="59">
      <alignment vertical="center"/>
    </xf>
    <xf numFmtId="0" fontId="53" fillId="59" borderId="57" applyNumberFormat="0" applyAlignment="0" applyProtection="0"/>
    <xf numFmtId="0" fontId="38" fillId="59" borderId="55" applyNumberFormat="0" applyAlignment="0" applyProtection="0"/>
    <xf numFmtId="0" fontId="48" fillId="45" borderId="55" applyNumberFormat="0" applyAlignment="0" applyProtection="0"/>
    <xf numFmtId="170" fontId="14" fillId="5" borderId="59">
      <alignment horizontal="right" vertical="center"/>
    </xf>
    <xf numFmtId="170" fontId="12" fillId="0" borderId="59">
      <alignment vertical="center"/>
    </xf>
    <xf numFmtId="0" fontId="38" fillId="59" borderId="55" applyNumberFormat="0" applyAlignment="0" applyProtection="0"/>
    <xf numFmtId="0" fontId="12" fillId="63" borderId="56" applyNumberFormat="0" applyFont="0" applyAlignment="0" applyProtection="0"/>
    <xf numFmtId="164" fontId="14" fillId="5" borderId="59">
      <alignment horizontal="right" vertical="center"/>
    </xf>
    <xf numFmtId="0" fontId="12" fillId="0" borderId="59">
      <alignment vertical="center"/>
    </xf>
    <xf numFmtId="170" fontId="12" fillId="0" borderId="59">
      <alignment vertical="center"/>
    </xf>
    <xf numFmtId="0" fontId="12" fillId="0" borderId="59">
      <alignment vertical="center"/>
    </xf>
    <xf numFmtId="0" fontId="53" fillId="59" borderId="57" applyNumberFormat="0" applyAlignment="0" applyProtection="0"/>
    <xf numFmtId="0" fontId="38" fillId="59" borderId="55" applyNumberFormat="0" applyAlignment="0" applyProtection="0"/>
    <xf numFmtId="164" fontId="14" fillId="5" borderId="59">
      <alignment horizontal="right" vertical="center"/>
    </xf>
    <xf numFmtId="0" fontId="53" fillId="59" borderId="57" applyNumberFormat="0" applyAlignment="0" applyProtection="0"/>
    <xf numFmtId="0" fontId="12" fillId="0" borderId="59">
      <alignment vertical="center"/>
    </xf>
    <xf numFmtId="0" fontId="48" fillId="45" borderId="55" applyNumberFormat="0" applyAlignment="0" applyProtection="0"/>
    <xf numFmtId="0" fontId="12" fillId="0" borderId="64">
      <alignment vertical="center"/>
    </xf>
    <xf numFmtId="0" fontId="38" fillId="59" borderId="60" applyNumberFormat="0" applyAlignment="0" applyProtection="0"/>
    <xf numFmtId="0" fontId="53" fillId="59" borderId="57" applyNumberFormat="0" applyAlignment="0" applyProtection="0"/>
    <xf numFmtId="0" fontId="48" fillId="45" borderId="55" applyNumberFormat="0" applyAlignment="0" applyProtection="0"/>
    <xf numFmtId="0" fontId="55" fillId="0" borderId="63" applyNumberFormat="0" applyFill="0" applyAlignment="0" applyProtection="0"/>
    <xf numFmtId="0" fontId="55" fillId="0" borderId="58" applyNumberFormat="0" applyFill="0" applyAlignment="0" applyProtection="0"/>
    <xf numFmtId="0" fontId="53" fillId="59" borderId="57" applyNumberFormat="0" applyAlignment="0" applyProtection="0"/>
    <xf numFmtId="0" fontId="12" fillId="0" borderId="59">
      <alignment vertical="center"/>
    </xf>
    <xf numFmtId="164" fontId="14" fillId="5" borderId="59">
      <alignment horizontal="right" vertical="center"/>
    </xf>
    <xf numFmtId="164" fontId="14" fillId="5" borderId="59">
      <alignment horizontal="right" vertical="center"/>
    </xf>
    <xf numFmtId="170" fontId="12" fillId="0" borderId="59">
      <alignment vertical="center"/>
    </xf>
    <xf numFmtId="0" fontId="12" fillId="0" borderId="59">
      <alignment vertical="center"/>
    </xf>
    <xf numFmtId="0" fontId="38" fillId="59" borderId="55" applyNumberFormat="0" applyAlignment="0" applyProtection="0"/>
    <xf numFmtId="0" fontId="55" fillId="0" borderId="58" applyNumberFormat="0" applyFill="0" applyAlignment="0" applyProtection="0"/>
    <xf numFmtId="0" fontId="48" fillId="45" borderId="55" applyNumberFormat="0" applyAlignment="0" applyProtection="0"/>
    <xf numFmtId="170" fontId="14" fillId="5" borderId="59">
      <alignment horizontal="right" vertical="center"/>
    </xf>
    <xf numFmtId="0" fontId="38" fillId="59" borderId="55" applyNumberFormat="0" applyAlignment="0" applyProtection="0"/>
    <xf numFmtId="0" fontId="48" fillId="45" borderId="55" applyNumberFormat="0" applyAlignment="0" applyProtection="0"/>
    <xf numFmtId="0" fontId="38" fillId="59" borderId="55" applyNumberFormat="0" applyAlignment="0" applyProtection="0"/>
    <xf numFmtId="0" fontId="38" fillId="59" borderId="55" applyNumberFormat="0" applyAlignment="0" applyProtection="0"/>
    <xf numFmtId="164" fontId="14" fillId="5" borderId="59">
      <alignment horizontal="right" vertical="center"/>
    </xf>
    <xf numFmtId="0" fontId="12" fillId="63" borderId="56" applyNumberFormat="0" applyFont="0" applyAlignment="0" applyProtection="0"/>
    <xf numFmtId="0" fontId="55" fillId="0" borderId="58" applyNumberFormat="0" applyFill="0" applyAlignment="0" applyProtection="0"/>
    <xf numFmtId="164" fontId="14" fillId="5" borderId="59">
      <alignment horizontal="right" vertical="center"/>
    </xf>
    <xf numFmtId="0" fontId="12" fillId="63" borderId="56" applyNumberFormat="0" applyFont="0" applyAlignment="0" applyProtection="0"/>
    <xf numFmtId="0" fontId="12" fillId="63" borderId="56" applyNumberFormat="0" applyFont="0" applyAlignment="0" applyProtection="0"/>
    <xf numFmtId="0" fontId="12" fillId="63" borderId="56" applyNumberFormat="0" applyFont="0" applyAlignment="0" applyProtection="0"/>
    <xf numFmtId="0" fontId="38" fillId="59" borderId="55" applyNumberFormat="0" applyAlignment="0" applyProtection="0"/>
    <xf numFmtId="0" fontId="55" fillId="0" borderId="58" applyNumberFormat="0" applyFill="0" applyAlignment="0" applyProtection="0"/>
    <xf numFmtId="0" fontId="53" fillId="59" borderId="57" applyNumberFormat="0" applyAlignment="0" applyProtection="0"/>
    <xf numFmtId="0" fontId="12" fillId="0" borderId="59">
      <alignment vertical="center"/>
    </xf>
    <xf numFmtId="0" fontId="55" fillId="0" borderId="58" applyNumberFormat="0" applyFill="0" applyAlignment="0" applyProtection="0"/>
    <xf numFmtId="164" fontId="14" fillId="5" borderId="59">
      <alignment horizontal="right" vertical="center"/>
    </xf>
    <xf numFmtId="0" fontId="12" fillId="0" borderId="59">
      <alignment vertical="center"/>
    </xf>
    <xf numFmtId="164" fontId="14" fillId="5" borderId="59">
      <alignment horizontal="right" vertical="center"/>
    </xf>
    <xf numFmtId="0" fontId="55" fillId="0" borderId="58" applyNumberFormat="0" applyFill="0" applyAlignment="0" applyProtection="0"/>
    <xf numFmtId="164" fontId="14" fillId="5" borderId="59">
      <alignment horizontal="right" vertical="center"/>
    </xf>
    <xf numFmtId="0" fontId="38" fillId="59" borderId="55" applyNumberFormat="0" applyAlignment="0" applyProtection="0"/>
    <xf numFmtId="170" fontId="14" fillId="5" borderId="64">
      <alignment horizontal="right" vertical="center"/>
    </xf>
    <xf numFmtId="0" fontId="48" fillId="45" borderId="55" applyNumberFormat="0" applyAlignment="0" applyProtection="0"/>
    <xf numFmtId="0" fontId="53" fillId="59" borderId="57" applyNumberFormat="0" applyAlignment="0" applyProtection="0"/>
    <xf numFmtId="0" fontId="12" fillId="63" borderId="56" applyNumberFormat="0" applyFont="0" applyAlignment="0" applyProtection="0"/>
    <xf numFmtId="0" fontId="38" fillId="59" borderId="55" applyNumberFormat="0" applyAlignment="0" applyProtection="0"/>
    <xf numFmtId="0" fontId="38" fillId="59" borderId="55" applyNumberFormat="0" applyAlignment="0" applyProtection="0"/>
    <xf numFmtId="0" fontId="55" fillId="0" borderId="58" applyNumberFormat="0" applyFill="0" applyAlignment="0" applyProtection="0"/>
    <xf numFmtId="164" fontId="14" fillId="5" borderId="64">
      <alignment horizontal="right" vertical="center"/>
    </xf>
    <xf numFmtId="164" fontId="14" fillId="5" borderId="59">
      <alignment horizontal="right" vertical="center"/>
    </xf>
    <xf numFmtId="0" fontId="38" fillId="59" borderId="55" applyNumberFormat="0" applyAlignment="0" applyProtection="0"/>
    <xf numFmtId="164" fontId="14" fillId="5" borderId="59">
      <alignment horizontal="right" vertical="center"/>
    </xf>
    <xf numFmtId="0" fontId="55" fillId="0" borderId="58" applyNumberFormat="0" applyFill="0" applyAlignment="0" applyProtection="0"/>
    <xf numFmtId="164" fontId="14" fillId="5" borderId="59">
      <alignment horizontal="right" vertical="center"/>
    </xf>
    <xf numFmtId="0" fontId="38" fillId="59" borderId="55" applyNumberFormat="0" applyAlignment="0" applyProtection="0"/>
    <xf numFmtId="0" fontId="53" fillId="59" borderId="57" applyNumberFormat="0" applyAlignment="0" applyProtection="0"/>
    <xf numFmtId="170" fontId="12" fillId="0" borderId="59">
      <alignment vertical="center"/>
    </xf>
    <xf numFmtId="0" fontId="12" fillId="63" borderId="56" applyNumberFormat="0" applyFont="0" applyAlignment="0" applyProtection="0"/>
    <xf numFmtId="170" fontId="14" fillId="5" borderId="59">
      <alignment horizontal="right" vertical="center"/>
    </xf>
    <xf numFmtId="0" fontId="38" fillId="59" borderId="55" applyNumberFormat="0" applyAlignment="0" applyProtection="0"/>
    <xf numFmtId="170" fontId="12" fillId="0" borderId="59">
      <alignment vertical="center"/>
    </xf>
    <xf numFmtId="0" fontId="38" fillId="59" borderId="55" applyNumberFormat="0" applyAlignment="0" applyProtection="0"/>
    <xf numFmtId="170" fontId="14" fillId="5" borderId="59">
      <alignment horizontal="right" vertical="center"/>
    </xf>
    <xf numFmtId="164" fontId="14" fillId="5" borderId="64">
      <alignment horizontal="right" vertical="center"/>
    </xf>
    <xf numFmtId="170" fontId="12" fillId="0" borderId="59">
      <alignment vertical="center"/>
    </xf>
    <xf numFmtId="164" fontId="14" fillId="5" borderId="59">
      <alignment horizontal="right" vertical="center"/>
    </xf>
    <xf numFmtId="0" fontId="55" fillId="0" borderId="58" applyNumberFormat="0" applyFill="0" applyAlignment="0" applyProtection="0"/>
    <xf numFmtId="0" fontId="48" fillId="45" borderId="55" applyNumberFormat="0" applyAlignment="0" applyProtection="0"/>
    <xf numFmtId="0" fontId="53" fillId="59" borderId="57" applyNumberFormat="0" applyAlignment="0" applyProtection="0"/>
    <xf numFmtId="170" fontId="14" fillId="5" borderId="64">
      <alignment horizontal="right" vertical="center"/>
    </xf>
    <xf numFmtId="0" fontId="12" fillId="0" borderId="64">
      <alignment vertical="center"/>
    </xf>
    <xf numFmtId="0" fontId="12" fillId="0" borderId="59">
      <alignment vertical="center"/>
    </xf>
    <xf numFmtId="0" fontId="12" fillId="63" borderId="56" applyNumberFormat="0" applyFont="0" applyAlignment="0" applyProtection="0"/>
    <xf numFmtId="0" fontId="48" fillId="45" borderId="55" applyNumberFormat="0" applyAlignment="0" applyProtection="0"/>
    <xf numFmtId="0" fontId="48" fillId="45"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53" fillId="59" borderId="57" applyNumberFormat="0" applyAlignment="0" applyProtection="0"/>
    <xf numFmtId="0" fontId="53" fillId="59" borderId="57" applyNumberFormat="0" applyAlignment="0" applyProtection="0"/>
    <xf numFmtId="164" fontId="14" fillId="5" borderId="59">
      <alignment horizontal="right" vertical="center"/>
    </xf>
    <xf numFmtId="0" fontId="12" fillId="0" borderId="59">
      <alignment vertical="center"/>
    </xf>
    <xf numFmtId="0" fontId="38" fillId="59" borderId="55" applyNumberFormat="0" applyAlignment="0" applyProtection="0"/>
    <xf numFmtId="0" fontId="12" fillId="63" borderId="56" applyNumberFormat="0" applyFont="0" applyAlignment="0" applyProtection="0"/>
    <xf numFmtId="0" fontId="53" fillId="59" borderId="57" applyNumberFormat="0" applyAlignment="0" applyProtection="0"/>
    <xf numFmtId="0" fontId="53" fillId="59" borderId="57" applyNumberFormat="0" applyAlignment="0" applyProtection="0"/>
    <xf numFmtId="0" fontId="38" fillId="59" borderId="55" applyNumberFormat="0" applyAlignment="0" applyProtection="0"/>
    <xf numFmtId="170" fontId="14" fillId="5" borderId="59">
      <alignment horizontal="right" vertical="center"/>
    </xf>
    <xf numFmtId="0" fontId="12" fillId="63" borderId="61" applyNumberFormat="0" applyFont="0" applyAlignment="0" applyProtection="0"/>
    <xf numFmtId="0" fontId="48" fillId="45" borderId="60" applyNumberFormat="0" applyAlignment="0" applyProtection="0"/>
    <xf numFmtId="164" fontId="14" fillId="5" borderId="59">
      <alignment horizontal="right" vertical="center"/>
    </xf>
    <xf numFmtId="0" fontId="48" fillId="45" borderId="55" applyNumberFormat="0" applyAlignment="0" applyProtection="0"/>
    <xf numFmtId="0" fontId="12" fillId="63" borderId="56" applyNumberFormat="0" applyFont="0" applyAlignment="0" applyProtection="0"/>
    <xf numFmtId="0" fontId="48" fillId="45" borderId="55" applyNumberFormat="0" applyAlignment="0" applyProtection="0"/>
    <xf numFmtId="0" fontId="12" fillId="0" borderId="59">
      <alignment vertical="center"/>
    </xf>
    <xf numFmtId="164" fontId="14" fillId="5" borderId="59">
      <alignment horizontal="right" vertical="center"/>
    </xf>
    <xf numFmtId="0" fontId="53" fillId="59" borderId="57" applyNumberFormat="0" applyAlignment="0" applyProtection="0"/>
    <xf numFmtId="0" fontId="53" fillId="59" borderId="57" applyNumberFormat="0" applyAlignment="0" applyProtection="0"/>
    <xf numFmtId="0" fontId="12" fillId="0" borderId="59">
      <alignment vertical="center"/>
    </xf>
    <xf numFmtId="0" fontId="12" fillId="63" borderId="56" applyNumberFormat="0" applyFont="0" applyAlignment="0" applyProtection="0"/>
    <xf numFmtId="0" fontId="12" fillId="0" borderId="59">
      <alignment vertical="center"/>
    </xf>
    <xf numFmtId="0" fontId="48" fillId="45" borderId="55" applyNumberFormat="0" applyAlignment="0" applyProtection="0"/>
    <xf numFmtId="164" fontId="14" fillId="5" borderId="59">
      <alignment horizontal="right" vertical="center"/>
    </xf>
    <xf numFmtId="0" fontId="53" fillId="59" borderId="57" applyNumberFormat="0" applyAlignment="0" applyProtection="0"/>
    <xf numFmtId="0" fontId="12" fillId="0" borderId="59">
      <alignment vertical="center"/>
    </xf>
    <xf numFmtId="0" fontId="12" fillId="0" borderId="59">
      <alignment vertical="center"/>
    </xf>
    <xf numFmtId="0" fontId="53" fillId="59" borderId="57" applyNumberFormat="0" applyAlignment="0" applyProtection="0"/>
    <xf numFmtId="0" fontId="55" fillId="0" borderId="63" applyNumberFormat="0" applyFill="0" applyAlignment="0" applyProtection="0"/>
    <xf numFmtId="0" fontId="55" fillId="0" borderId="63" applyNumberFormat="0" applyFill="0" applyAlignment="0" applyProtection="0"/>
    <xf numFmtId="0" fontId="12" fillId="0" borderId="59">
      <alignment vertical="center"/>
    </xf>
    <xf numFmtId="170" fontId="14" fillId="5" borderId="59">
      <alignment horizontal="right" vertical="center"/>
    </xf>
    <xf numFmtId="0" fontId="53" fillId="59" borderId="57" applyNumberFormat="0" applyAlignment="0" applyProtection="0"/>
    <xf numFmtId="164" fontId="14" fillId="5" borderId="59">
      <alignment horizontal="right" vertical="center"/>
    </xf>
    <xf numFmtId="0" fontId="38" fillId="59" borderId="60" applyNumberFormat="0" applyAlignment="0" applyProtection="0"/>
    <xf numFmtId="170" fontId="14" fillId="5" borderId="64">
      <alignment horizontal="right" vertical="center"/>
    </xf>
    <xf numFmtId="0" fontId="53" fillId="59" borderId="57" applyNumberFormat="0" applyAlignment="0" applyProtection="0"/>
    <xf numFmtId="0" fontId="55" fillId="0" borderId="58" applyNumberFormat="0" applyFill="0" applyAlignment="0" applyProtection="0"/>
    <xf numFmtId="164" fontId="14" fillId="5" borderId="59">
      <alignment horizontal="right" vertical="center"/>
    </xf>
    <xf numFmtId="0" fontId="38" fillId="59" borderId="55" applyNumberFormat="0" applyAlignment="0" applyProtection="0"/>
    <xf numFmtId="170" fontId="12" fillId="0" borderId="59">
      <alignment vertical="center"/>
    </xf>
    <xf numFmtId="0" fontId="55" fillId="0" borderId="58" applyNumberFormat="0" applyFill="0" applyAlignment="0" applyProtection="0"/>
    <xf numFmtId="0" fontId="38" fillId="59" borderId="55" applyNumberFormat="0" applyAlignment="0" applyProtection="0"/>
    <xf numFmtId="0" fontId="53" fillId="59" borderId="62" applyNumberFormat="0" applyAlignment="0" applyProtection="0"/>
    <xf numFmtId="0" fontId="38" fillId="59" borderId="55" applyNumberFormat="0" applyAlignment="0" applyProtection="0"/>
    <xf numFmtId="0" fontId="12" fillId="63" borderId="56" applyNumberFormat="0" applyFont="0" applyAlignment="0" applyProtection="0"/>
    <xf numFmtId="0" fontId="12" fillId="63" borderId="56" applyNumberFormat="0" applyFont="0" applyAlignment="0" applyProtection="0"/>
    <xf numFmtId="0" fontId="12" fillId="63" borderId="56" applyNumberFormat="0" applyFont="0" applyAlignment="0" applyProtection="0"/>
    <xf numFmtId="0" fontId="55" fillId="0" borderId="58" applyNumberFormat="0" applyFill="0" applyAlignment="0" applyProtection="0"/>
    <xf numFmtId="0" fontId="12" fillId="0" borderId="59">
      <alignment vertical="center"/>
    </xf>
    <xf numFmtId="0" fontId="38" fillId="59" borderId="55" applyNumberFormat="0" applyAlignment="0" applyProtection="0"/>
    <xf numFmtId="0" fontId="55" fillId="0" borderId="58" applyNumberFormat="0" applyFill="0" applyAlignment="0" applyProtection="0"/>
    <xf numFmtId="0" fontId="12" fillId="0" borderId="59">
      <alignment vertical="center"/>
    </xf>
    <xf numFmtId="0" fontId="12" fillId="63" borderId="56" applyNumberFormat="0" applyFont="0" applyAlignment="0" applyProtection="0"/>
    <xf numFmtId="170" fontId="12" fillId="0" borderId="59">
      <alignment vertical="center"/>
    </xf>
    <xf numFmtId="0" fontId="55" fillId="0" borderId="58" applyNumberFormat="0" applyFill="0" applyAlignment="0" applyProtection="0"/>
    <xf numFmtId="0" fontId="12" fillId="0" borderId="59">
      <alignment vertical="center"/>
    </xf>
    <xf numFmtId="0" fontId="48" fillId="45" borderId="55" applyNumberFormat="0" applyAlignment="0" applyProtection="0"/>
    <xf numFmtId="0" fontId="38" fillId="59" borderId="55" applyNumberFormat="0" applyAlignment="0" applyProtection="0"/>
    <xf numFmtId="170" fontId="12" fillId="0" borderId="59">
      <alignment vertical="center"/>
    </xf>
    <xf numFmtId="170" fontId="14" fillId="5" borderId="59">
      <alignment horizontal="right" vertical="center"/>
    </xf>
    <xf numFmtId="0" fontId="38" fillId="59" borderId="60" applyNumberFormat="0" applyAlignment="0" applyProtection="0"/>
    <xf numFmtId="0" fontId="53" fillId="59" borderId="57" applyNumberFormat="0" applyAlignment="0" applyProtection="0"/>
    <xf numFmtId="0" fontId="55" fillId="0" borderId="58" applyNumberFormat="0" applyFill="0" applyAlignment="0" applyProtection="0"/>
    <xf numFmtId="0" fontId="53" fillId="59" borderId="57" applyNumberFormat="0" applyAlignment="0" applyProtection="0"/>
    <xf numFmtId="170" fontId="14" fillId="5" borderId="59">
      <alignment horizontal="right" vertical="center"/>
    </xf>
    <xf numFmtId="0" fontId="12" fillId="0" borderId="59">
      <alignment vertical="center"/>
    </xf>
    <xf numFmtId="0" fontId="53" fillId="59" borderId="57" applyNumberFormat="0" applyAlignment="0" applyProtection="0"/>
    <xf numFmtId="0" fontId="12" fillId="63" borderId="56" applyNumberFormat="0" applyFont="0" applyAlignment="0" applyProtection="0"/>
    <xf numFmtId="0" fontId="53" fillId="59" borderId="57" applyNumberFormat="0" applyAlignment="0" applyProtection="0"/>
    <xf numFmtId="0" fontId="12" fillId="0" borderId="59">
      <alignment vertical="center"/>
    </xf>
    <xf numFmtId="0" fontId="12" fillId="0" borderId="59">
      <alignment vertical="center"/>
    </xf>
    <xf numFmtId="0" fontId="55" fillId="0" borderId="58" applyNumberFormat="0" applyFill="0" applyAlignment="0" applyProtection="0"/>
    <xf numFmtId="0" fontId="12" fillId="63" borderId="61" applyNumberFormat="0" applyFont="0" applyAlignment="0" applyProtection="0"/>
    <xf numFmtId="170" fontId="12" fillId="0" borderId="59">
      <alignment vertical="center"/>
    </xf>
    <xf numFmtId="0" fontId="48" fillId="45" borderId="55" applyNumberFormat="0" applyAlignment="0" applyProtection="0"/>
    <xf numFmtId="170" fontId="12" fillId="0" borderId="59">
      <alignment vertical="center"/>
    </xf>
    <xf numFmtId="0" fontId="53" fillId="59" borderId="57" applyNumberFormat="0" applyAlignment="0" applyProtection="0"/>
    <xf numFmtId="0" fontId="55" fillId="0" borderId="58" applyNumberFormat="0" applyFill="0" applyAlignment="0" applyProtection="0"/>
    <xf numFmtId="170" fontId="14" fillId="5" borderId="59">
      <alignment horizontal="right" vertical="center"/>
    </xf>
    <xf numFmtId="0" fontId="12" fillId="63" borderId="56" applyNumberFormat="0" applyFont="0" applyAlignment="0" applyProtection="0"/>
    <xf numFmtId="164" fontId="14" fillId="5" borderId="59">
      <alignment horizontal="right" vertical="center"/>
    </xf>
    <xf numFmtId="0" fontId="53" fillId="59" borderId="57" applyNumberFormat="0" applyAlignment="0" applyProtection="0"/>
    <xf numFmtId="0" fontId="12" fillId="0" borderId="59">
      <alignment vertical="center"/>
    </xf>
    <xf numFmtId="164" fontId="14" fillId="5" borderId="59">
      <alignment horizontal="right" vertical="center"/>
    </xf>
    <xf numFmtId="0" fontId="38" fillId="59"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55" fillId="0" borderId="58" applyNumberFormat="0" applyFill="0" applyAlignment="0" applyProtection="0"/>
    <xf numFmtId="0" fontId="38" fillId="59" borderId="55" applyNumberFormat="0" applyAlignment="0" applyProtection="0"/>
    <xf numFmtId="0" fontId="38" fillId="59" borderId="55" applyNumberFormat="0" applyAlignment="0" applyProtection="0"/>
    <xf numFmtId="170" fontId="12" fillId="0" borderId="59">
      <alignment vertical="center"/>
    </xf>
    <xf numFmtId="0" fontId="38" fillId="59" borderId="55" applyNumberFormat="0" applyAlignment="0" applyProtection="0"/>
    <xf numFmtId="164" fontId="14" fillId="5" borderId="59">
      <alignment horizontal="right" vertical="center"/>
    </xf>
    <xf numFmtId="0" fontId="12" fillId="0" borderId="59">
      <alignment vertical="center"/>
    </xf>
    <xf numFmtId="164" fontId="14" fillId="5" borderId="59">
      <alignment horizontal="right" vertical="center"/>
    </xf>
    <xf numFmtId="0" fontId="12" fillId="63" borderId="56" applyNumberFormat="0" applyFont="0" applyAlignment="0" applyProtection="0"/>
    <xf numFmtId="164" fontId="14" fillId="5" borderId="64">
      <alignment horizontal="right" vertical="center"/>
    </xf>
    <xf numFmtId="164" fontId="14" fillId="5" borderId="59">
      <alignment horizontal="right" vertical="center"/>
    </xf>
    <xf numFmtId="170" fontId="12" fillId="0" borderId="59">
      <alignment vertical="center"/>
    </xf>
    <xf numFmtId="0" fontId="12" fillId="0" borderId="59">
      <alignment vertical="center"/>
    </xf>
    <xf numFmtId="0" fontId="12" fillId="0" borderId="59">
      <alignment vertical="center"/>
    </xf>
    <xf numFmtId="0" fontId="48" fillId="45" borderId="55" applyNumberFormat="0" applyAlignment="0" applyProtection="0"/>
    <xf numFmtId="0" fontId="12" fillId="0" borderId="59">
      <alignment vertical="center"/>
    </xf>
    <xf numFmtId="0" fontId="38" fillId="59" borderId="55" applyNumberFormat="0" applyAlignment="0" applyProtection="0"/>
    <xf numFmtId="0" fontId="53" fillId="59" borderId="57" applyNumberFormat="0" applyAlignment="0" applyProtection="0"/>
    <xf numFmtId="164" fontId="14" fillId="5" borderId="59">
      <alignment horizontal="right" vertical="center"/>
    </xf>
    <xf numFmtId="164" fontId="14" fillId="5" borderId="59">
      <alignment horizontal="right" vertical="center"/>
    </xf>
    <xf numFmtId="0" fontId="55" fillId="0" borderId="58" applyNumberFormat="0" applyFill="0" applyAlignment="0" applyProtection="0"/>
    <xf numFmtId="164" fontId="14" fillId="5" borderId="59">
      <alignment horizontal="right" vertical="center"/>
    </xf>
    <xf numFmtId="0" fontId="38" fillId="59" borderId="55" applyNumberFormat="0" applyAlignment="0" applyProtection="0"/>
    <xf numFmtId="0" fontId="48" fillId="45" borderId="55" applyNumberFormat="0" applyAlignment="0" applyProtection="0"/>
    <xf numFmtId="0" fontId="12" fillId="0" borderId="59">
      <alignment vertical="center"/>
    </xf>
    <xf numFmtId="0" fontId="48" fillId="45" borderId="55" applyNumberFormat="0" applyAlignment="0" applyProtection="0"/>
    <xf numFmtId="0" fontId="12" fillId="0" borderId="59">
      <alignment vertical="center"/>
    </xf>
    <xf numFmtId="164" fontId="14" fillId="5" borderId="64">
      <alignment horizontal="right" vertical="center"/>
    </xf>
    <xf numFmtId="0" fontId="38" fillId="59" borderId="55" applyNumberFormat="0" applyAlignment="0" applyProtection="0"/>
    <xf numFmtId="170" fontId="14" fillId="5" borderId="59">
      <alignment horizontal="right" vertical="center"/>
    </xf>
    <xf numFmtId="0" fontId="12" fillId="0" borderId="59">
      <alignment vertical="center"/>
    </xf>
    <xf numFmtId="0" fontId="12" fillId="0" borderId="64">
      <alignment vertical="center"/>
    </xf>
    <xf numFmtId="0" fontId="53" fillId="59" borderId="57" applyNumberFormat="0" applyAlignment="0" applyProtection="0"/>
    <xf numFmtId="164" fontId="14" fillId="5" borderId="59">
      <alignment horizontal="right" vertical="center"/>
    </xf>
    <xf numFmtId="164" fontId="14" fillId="5" borderId="64">
      <alignment horizontal="right" vertical="center"/>
    </xf>
    <xf numFmtId="170" fontId="14" fillId="5" borderId="59">
      <alignment horizontal="right" vertical="center"/>
    </xf>
    <xf numFmtId="0" fontId="12" fillId="63" borderId="56" applyNumberFormat="0" applyFont="0" applyAlignment="0" applyProtection="0"/>
    <xf numFmtId="0" fontId="38" fillId="59" borderId="55" applyNumberFormat="0" applyAlignment="0" applyProtection="0"/>
    <xf numFmtId="0" fontId="12" fillId="63" borderId="56" applyNumberFormat="0" applyFont="0" applyAlignment="0" applyProtection="0"/>
    <xf numFmtId="170" fontId="12" fillId="0" borderId="59">
      <alignment vertical="center"/>
    </xf>
    <xf numFmtId="0" fontId="48" fillId="45" borderId="55" applyNumberFormat="0" applyAlignment="0" applyProtection="0"/>
    <xf numFmtId="170" fontId="14" fillId="5" borderId="59">
      <alignment horizontal="right" vertical="center"/>
    </xf>
    <xf numFmtId="164" fontId="14" fillId="5" borderId="59">
      <alignment horizontal="right" vertical="center"/>
    </xf>
    <xf numFmtId="0" fontId="12" fillId="0" borderId="59">
      <alignment vertical="center"/>
    </xf>
    <xf numFmtId="0" fontId="55" fillId="0" borderId="58" applyNumberFormat="0" applyFill="0" applyAlignment="0" applyProtection="0"/>
    <xf numFmtId="0" fontId="55" fillId="0" borderId="63" applyNumberFormat="0" applyFill="0" applyAlignment="0" applyProtection="0"/>
    <xf numFmtId="164" fontId="14" fillId="5" borderId="59">
      <alignment horizontal="right" vertical="center"/>
    </xf>
    <xf numFmtId="164" fontId="14" fillId="5" borderId="59">
      <alignment horizontal="right" vertical="center"/>
    </xf>
    <xf numFmtId="164" fontId="14" fillId="5" borderId="59">
      <alignment horizontal="right" vertical="center"/>
    </xf>
    <xf numFmtId="170" fontId="12" fillId="0" borderId="59">
      <alignment vertical="center"/>
    </xf>
    <xf numFmtId="0" fontId="48" fillId="45" borderId="55" applyNumberFormat="0" applyAlignment="0" applyProtection="0"/>
    <xf numFmtId="170" fontId="14" fillId="5" borderId="59">
      <alignment horizontal="right" vertical="center"/>
    </xf>
    <xf numFmtId="164" fontId="14" fillId="5" borderId="59">
      <alignment horizontal="right" vertical="center"/>
    </xf>
    <xf numFmtId="170" fontId="14" fillId="5" borderId="59">
      <alignment horizontal="right" vertical="center"/>
    </xf>
    <xf numFmtId="164" fontId="14" fillId="5" borderId="59">
      <alignment horizontal="right" vertical="center"/>
    </xf>
    <xf numFmtId="164" fontId="14" fillId="5" borderId="59">
      <alignment horizontal="right" vertical="center"/>
    </xf>
    <xf numFmtId="0" fontId="38" fillId="59" borderId="55" applyNumberFormat="0" applyAlignment="0" applyProtection="0"/>
    <xf numFmtId="164" fontId="14" fillId="5" borderId="59">
      <alignment horizontal="right" vertical="center"/>
    </xf>
    <xf numFmtId="0" fontId="53" fillId="59" borderId="57" applyNumberFormat="0" applyAlignment="0" applyProtection="0"/>
    <xf numFmtId="0" fontId="48" fillId="45" borderId="55" applyNumberFormat="0" applyAlignment="0" applyProtection="0"/>
    <xf numFmtId="0" fontId="12" fillId="0" borderId="59">
      <alignment vertical="center"/>
    </xf>
    <xf numFmtId="164" fontId="14" fillId="5" borderId="59">
      <alignment horizontal="right" vertical="center"/>
    </xf>
    <xf numFmtId="0" fontId="48" fillId="45" borderId="55" applyNumberFormat="0" applyAlignment="0" applyProtection="0"/>
    <xf numFmtId="170" fontId="12" fillId="0" borderId="59">
      <alignment vertical="center"/>
    </xf>
    <xf numFmtId="0" fontId="55" fillId="0" borderId="58" applyNumberFormat="0" applyFill="0" applyAlignment="0" applyProtection="0"/>
    <xf numFmtId="0" fontId="12" fillId="0" borderId="59">
      <alignment vertical="center"/>
    </xf>
    <xf numFmtId="0" fontId="12" fillId="63" borderId="56" applyNumberFormat="0" applyFont="0" applyAlignment="0" applyProtection="0"/>
    <xf numFmtId="170" fontId="12" fillId="0" borderId="64">
      <alignment vertical="center"/>
    </xf>
    <xf numFmtId="0" fontId="53" fillId="59" borderId="62" applyNumberFormat="0" applyAlignment="0" applyProtection="0"/>
    <xf numFmtId="0" fontId="53" fillId="59" borderId="57" applyNumberFormat="0" applyAlignment="0" applyProtection="0"/>
    <xf numFmtId="164" fontId="14" fillId="5" borderId="59">
      <alignment horizontal="right" vertical="center"/>
    </xf>
    <xf numFmtId="0" fontId="12" fillId="0" borderId="59">
      <alignment vertical="center"/>
    </xf>
    <xf numFmtId="164" fontId="14" fillId="5" borderId="59">
      <alignment horizontal="right" vertical="center"/>
    </xf>
    <xf numFmtId="0" fontId="12" fillId="63" borderId="56" applyNumberFormat="0" applyFont="0" applyAlignment="0" applyProtection="0"/>
    <xf numFmtId="0" fontId="38" fillId="59" borderId="55" applyNumberFormat="0" applyAlignment="0" applyProtection="0"/>
    <xf numFmtId="170" fontId="12" fillId="0" borderId="59">
      <alignment vertical="center"/>
    </xf>
    <xf numFmtId="0" fontId="55" fillId="0" borderId="58" applyNumberFormat="0" applyFill="0" applyAlignment="0" applyProtection="0"/>
    <xf numFmtId="0" fontId="12" fillId="0" borderId="59">
      <alignment vertical="center"/>
    </xf>
    <xf numFmtId="0" fontId="12" fillId="0" borderId="59">
      <alignment vertical="center"/>
    </xf>
    <xf numFmtId="0" fontId="12" fillId="0" borderId="59">
      <alignment vertical="center"/>
    </xf>
    <xf numFmtId="0" fontId="12" fillId="0" borderId="59">
      <alignment vertical="center"/>
    </xf>
    <xf numFmtId="0" fontId="55" fillId="0" borderId="58" applyNumberFormat="0" applyFill="0" applyAlignment="0" applyProtection="0"/>
    <xf numFmtId="0" fontId="55" fillId="0" borderId="58" applyNumberFormat="0" applyFill="0" applyAlignment="0" applyProtection="0"/>
    <xf numFmtId="0" fontId="38" fillId="59" borderId="55" applyNumberFormat="0" applyAlignment="0" applyProtection="0"/>
    <xf numFmtId="0" fontId="38" fillId="59" borderId="55" applyNumberFormat="0" applyAlignment="0" applyProtection="0"/>
    <xf numFmtId="164" fontId="14" fillId="5" borderId="59">
      <alignment horizontal="right" vertical="center"/>
    </xf>
    <xf numFmtId="0" fontId="12" fillId="63" borderId="56" applyNumberFormat="0" applyFont="0" applyAlignment="0" applyProtection="0"/>
    <xf numFmtId="170" fontId="14" fillId="5" borderId="59">
      <alignment horizontal="right" vertical="center"/>
    </xf>
    <xf numFmtId="0" fontId="12" fillId="0" borderId="59">
      <alignment vertical="center"/>
    </xf>
    <xf numFmtId="170" fontId="14" fillId="5" borderId="59">
      <alignment horizontal="right" vertical="center"/>
    </xf>
    <xf numFmtId="0" fontId="38" fillId="59" borderId="60" applyNumberFormat="0" applyAlignment="0" applyProtection="0"/>
    <xf numFmtId="164" fontId="14" fillId="5" borderId="59">
      <alignment horizontal="right" vertical="center"/>
    </xf>
    <xf numFmtId="0" fontId="53" fillId="59" borderId="57" applyNumberFormat="0" applyAlignment="0" applyProtection="0"/>
    <xf numFmtId="0" fontId="53" fillId="59" borderId="57" applyNumberFormat="0" applyAlignment="0" applyProtection="0"/>
    <xf numFmtId="0" fontId="55" fillId="0" borderId="58" applyNumberFormat="0" applyFill="0" applyAlignment="0" applyProtection="0"/>
    <xf numFmtId="0" fontId="12" fillId="0" borderId="59">
      <alignment vertical="center"/>
    </xf>
    <xf numFmtId="0" fontId="12" fillId="63" borderId="56" applyNumberFormat="0" applyFont="0" applyAlignment="0" applyProtection="0"/>
    <xf numFmtId="0" fontId="53" fillId="59" borderId="57" applyNumberFormat="0" applyAlignment="0" applyProtection="0"/>
    <xf numFmtId="0" fontId="12" fillId="0" borderId="59">
      <alignment vertical="center"/>
    </xf>
    <xf numFmtId="0" fontId="12" fillId="63" borderId="56" applyNumberFormat="0" applyFont="0" applyAlignment="0" applyProtection="0"/>
    <xf numFmtId="0" fontId="48" fillId="45" borderId="60" applyNumberFormat="0" applyAlignment="0" applyProtection="0"/>
    <xf numFmtId="170" fontId="12" fillId="0" borderId="59">
      <alignment vertical="center"/>
    </xf>
    <xf numFmtId="0" fontId="53" fillId="59" borderId="57" applyNumberFormat="0" applyAlignment="0" applyProtection="0"/>
    <xf numFmtId="0" fontId="12" fillId="0" borderId="59">
      <alignment vertical="center"/>
    </xf>
    <xf numFmtId="0" fontId="12" fillId="63" borderId="56" applyNumberFormat="0" applyFont="0" applyAlignment="0" applyProtection="0"/>
    <xf numFmtId="164" fontId="14" fillId="5" borderId="59">
      <alignment horizontal="right" vertical="center"/>
    </xf>
    <xf numFmtId="170" fontId="14" fillId="5" borderId="59">
      <alignment horizontal="right" vertical="center"/>
    </xf>
    <xf numFmtId="164" fontId="14" fillId="5" borderId="59">
      <alignment horizontal="right" vertical="center"/>
    </xf>
    <xf numFmtId="170" fontId="12" fillId="0" borderId="59">
      <alignment vertical="center"/>
    </xf>
    <xf numFmtId="164" fontId="14" fillId="5" borderId="59">
      <alignment horizontal="right" vertical="center"/>
    </xf>
    <xf numFmtId="164" fontId="14" fillId="5" borderId="59">
      <alignment horizontal="right" vertical="center"/>
    </xf>
    <xf numFmtId="0" fontId="53" fillId="59" borderId="57" applyNumberFormat="0" applyAlignment="0" applyProtection="0"/>
    <xf numFmtId="0" fontId="12" fillId="63" borderId="56" applyNumberFormat="0" applyFont="0" applyAlignment="0" applyProtection="0"/>
    <xf numFmtId="0" fontId="55" fillId="0" borderId="63" applyNumberFormat="0" applyFill="0" applyAlignment="0" applyProtection="0"/>
    <xf numFmtId="164" fontId="14" fillId="5" borderId="59">
      <alignment horizontal="right" vertical="center"/>
    </xf>
    <xf numFmtId="0" fontId="53" fillId="59" borderId="57" applyNumberFormat="0" applyAlignment="0" applyProtection="0"/>
    <xf numFmtId="0" fontId="55" fillId="0" borderId="63" applyNumberFormat="0" applyFill="0" applyAlignment="0" applyProtection="0"/>
    <xf numFmtId="0" fontId="53" fillId="59" borderId="57" applyNumberFormat="0" applyAlignment="0" applyProtection="0"/>
    <xf numFmtId="0" fontId="12" fillId="63" borderId="56" applyNumberFormat="0" applyFont="0" applyAlignment="0" applyProtection="0"/>
    <xf numFmtId="0" fontId="12" fillId="0" borderId="59">
      <alignment vertical="center"/>
    </xf>
    <xf numFmtId="0" fontId="38" fillId="59" borderId="60" applyNumberFormat="0" applyAlignment="0" applyProtection="0"/>
    <xf numFmtId="0" fontId="12" fillId="0" borderId="64">
      <alignment vertical="center"/>
    </xf>
    <xf numFmtId="0" fontId="12" fillId="63" borderId="56" applyNumberFormat="0" applyFont="0" applyAlignment="0" applyProtection="0"/>
    <xf numFmtId="0" fontId="12" fillId="0" borderId="59">
      <alignment vertical="center"/>
    </xf>
    <xf numFmtId="0" fontId="55" fillId="0" borderId="58" applyNumberFormat="0" applyFill="0" applyAlignment="0" applyProtection="0"/>
    <xf numFmtId="164" fontId="14" fillId="5" borderId="59">
      <alignment horizontal="right" vertical="center"/>
    </xf>
    <xf numFmtId="164" fontId="14" fillId="5" borderId="59">
      <alignment horizontal="right" vertical="center"/>
    </xf>
    <xf numFmtId="0" fontId="38" fillId="59" borderId="55" applyNumberFormat="0" applyAlignment="0" applyProtection="0"/>
    <xf numFmtId="0" fontId="12" fillId="63" borderId="56" applyNumberFormat="0" applyFont="0" applyAlignment="0" applyProtection="0"/>
    <xf numFmtId="0" fontId="12" fillId="0" borderId="59">
      <alignment vertical="center"/>
    </xf>
    <xf numFmtId="164" fontId="14" fillId="5" borderId="59">
      <alignment horizontal="right" vertical="center"/>
    </xf>
    <xf numFmtId="0" fontId="12" fillId="0" borderId="59">
      <alignment vertical="center"/>
    </xf>
    <xf numFmtId="0" fontId="12" fillId="0" borderId="64">
      <alignment vertical="center"/>
    </xf>
    <xf numFmtId="0" fontId="55" fillId="0" borderId="58" applyNumberFormat="0" applyFill="0" applyAlignment="0" applyProtection="0"/>
    <xf numFmtId="0" fontId="38" fillId="59" borderId="55" applyNumberFormat="0" applyAlignment="0" applyProtection="0"/>
    <xf numFmtId="0" fontId="48" fillId="45" borderId="55" applyNumberFormat="0" applyAlignment="0" applyProtection="0"/>
    <xf numFmtId="0" fontId="12" fillId="63" borderId="56" applyNumberFormat="0" applyFont="0" applyAlignment="0" applyProtection="0"/>
    <xf numFmtId="164" fontId="14" fillId="5" borderId="59">
      <alignment horizontal="right" vertical="center"/>
    </xf>
    <xf numFmtId="170" fontId="14" fillId="5" borderId="59">
      <alignment horizontal="right" vertical="center"/>
    </xf>
    <xf numFmtId="0" fontId="12" fillId="63" borderId="56" applyNumberFormat="0" applyFont="0" applyAlignment="0" applyProtection="0"/>
    <xf numFmtId="0" fontId="48" fillId="45" borderId="55" applyNumberFormat="0" applyAlignment="0" applyProtection="0"/>
    <xf numFmtId="0" fontId="48" fillId="45" borderId="60" applyNumberFormat="0" applyAlignment="0" applyProtection="0"/>
    <xf numFmtId="0" fontId="48" fillId="45" borderId="60" applyNumberFormat="0" applyAlignment="0" applyProtection="0"/>
    <xf numFmtId="170" fontId="12" fillId="0" borderId="59">
      <alignment vertical="center"/>
    </xf>
    <xf numFmtId="0" fontId="12" fillId="63" borderId="56" applyNumberFormat="0" applyFont="0" applyAlignment="0" applyProtection="0"/>
    <xf numFmtId="164" fontId="14" fillId="5" borderId="59">
      <alignment horizontal="right" vertical="center"/>
    </xf>
    <xf numFmtId="0" fontId="12" fillId="0" borderId="59">
      <alignment vertical="center"/>
    </xf>
    <xf numFmtId="164" fontId="14" fillId="5" borderId="59">
      <alignment horizontal="right" vertical="center"/>
    </xf>
    <xf numFmtId="170" fontId="12" fillId="0" borderId="59">
      <alignment vertical="center"/>
    </xf>
    <xf numFmtId="0" fontId="12" fillId="0" borderId="59">
      <alignment vertical="center"/>
    </xf>
    <xf numFmtId="0" fontId="48" fillId="45" borderId="55" applyNumberFormat="0" applyAlignment="0" applyProtection="0"/>
    <xf numFmtId="0" fontId="12" fillId="0" borderId="59">
      <alignment vertical="center"/>
    </xf>
    <xf numFmtId="170" fontId="12" fillId="0" borderId="59">
      <alignment vertical="center"/>
    </xf>
    <xf numFmtId="0" fontId="53" fillId="59" borderId="62" applyNumberFormat="0" applyAlignment="0" applyProtection="0"/>
    <xf numFmtId="0" fontId="38" fillId="59" borderId="55" applyNumberFormat="0" applyAlignment="0" applyProtection="0"/>
    <xf numFmtId="170" fontId="12" fillId="0" borderId="59">
      <alignment vertical="center"/>
    </xf>
    <xf numFmtId="164" fontId="14" fillId="5" borderId="59">
      <alignment horizontal="right" vertical="center"/>
    </xf>
    <xf numFmtId="164" fontId="14" fillId="5" borderId="59">
      <alignment horizontal="right" vertical="center"/>
    </xf>
    <xf numFmtId="0" fontId="55" fillId="0" borderId="58" applyNumberFormat="0" applyFill="0" applyAlignment="0" applyProtection="0"/>
    <xf numFmtId="0" fontId="38" fillId="59" borderId="55" applyNumberFormat="0" applyAlignment="0" applyProtection="0"/>
    <xf numFmtId="0" fontId="12" fillId="63" borderId="56" applyNumberFormat="0" applyFont="0" applyAlignment="0" applyProtection="0"/>
    <xf numFmtId="0" fontId="12" fillId="0" borderId="59">
      <alignment vertical="center"/>
    </xf>
    <xf numFmtId="0" fontId="12" fillId="0" borderId="59">
      <alignment vertical="center"/>
    </xf>
    <xf numFmtId="0" fontId="53" fillId="59" borderId="57" applyNumberFormat="0" applyAlignment="0" applyProtection="0"/>
    <xf numFmtId="0" fontId="12" fillId="63" borderId="61" applyNumberFormat="0" applyFont="0" applyAlignment="0" applyProtection="0"/>
    <xf numFmtId="170" fontId="14" fillId="5" borderId="59">
      <alignment horizontal="right" vertical="center"/>
    </xf>
    <xf numFmtId="0" fontId="12" fillId="0" borderId="59">
      <alignment vertical="center"/>
    </xf>
    <xf numFmtId="0" fontId="38" fillId="59" borderId="55" applyNumberFormat="0" applyAlignment="0" applyProtection="0"/>
    <xf numFmtId="170" fontId="14" fillId="5" borderId="59">
      <alignment horizontal="right" vertical="center"/>
    </xf>
    <xf numFmtId="0" fontId="55" fillId="0" borderId="58" applyNumberFormat="0" applyFill="0" applyAlignment="0" applyProtection="0"/>
    <xf numFmtId="0" fontId="55" fillId="0" borderId="58" applyNumberFormat="0" applyFill="0" applyAlignment="0" applyProtection="0"/>
    <xf numFmtId="170" fontId="12" fillId="0" borderId="59">
      <alignment vertical="center"/>
    </xf>
    <xf numFmtId="164" fontId="14" fillId="5" borderId="59">
      <alignment horizontal="right" vertical="center"/>
    </xf>
    <xf numFmtId="0" fontId="12" fillId="63" borderId="56" applyNumberFormat="0" applyFont="0" applyAlignment="0" applyProtection="0"/>
    <xf numFmtId="0" fontId="12" fillId="63" borderId="56" applyNumberFormat="0" applyFont="0" applyAlignment="0" applyProtection="0"/>
    <xf numFmtId="0" fontId="48" fillId="45" borderId="55" applyNumberFormat="0" applyAlignment="0" applyProtection="0"/>
    <xf numFmtId="0" fontId="12" fillId="0" borderId="59">
      <alignment vertical="center"/>
    </xf>
    <xf numFmtId="0" fontId="53" fillId="59" borderId="57" applyNumberFormat="0" applyAlignment="0" applyProtection="0"/>
    <xf numFmtId="0" fontId="12" fillId="63" borderId="56" applyNumberFormat="0" applyFont="0" applyAlignment="0" applyProtection="0"/>
    <xf numFmtId="170" fontId="12" fillId="0" borderId="64">
      <alignment vertical="center"/>
    </xf>
    <xf numFmtId="164" fontId="14" fillId="5" borderId="59">
      <alignment horizontal="right" vertical="center"/>
    </xf>
    <xf numFmtId="0" fontId="12" fillId="0" borderId="59">
      <alignment vertical="center"/>
    </xf>
    <xf numFmtId="170" fontId="12" fillId="0" borderId="64">
      <alignment vertical="center"/>
    </xf>
    <xf numFmtId="0" fontId="48" fillId="45" borderId="55" applyNumberFormat="0" applyAlignment="0" applyProtection="0"/>
    <xf numFmtId="170" fontId="12" fillId="0" borderId="59">
      <alignment vertical="center"/>
    </xf>
    <xf numFmtId="0" fontId="55" fillId="0" borderId="58" applyNumberFormat="0" applyFill="0" applyAlignment="0" applyProtection="0"/>
    <xf numFmtId="0" fontId="38" fillId="59" borderId="55" applyNumberFormat="0" applyAlignment="0" applyProtection="0"/>
    <xf numFmtId="0" fontId="12" fillId="0" borderId="59">
      <alignment vertical="center"/>
    </xf>
    <xf numFmtId="0" fontId="12" fillId="63" borderId="56" applyNumberFormat="0" applyFont="0" applyAlignment="0" applyProtection="0"/>
    <xf numFmtId="0" fontId="48" fillId="45" borderId="55" applyNumberFormat="0" applyAlignment="0" applyProtection="0"/>
    <xf numFmtId="0" fontId="48" fillId="45" borderId="55" applyNumberFormat="0" applyAlignment="0" applyProtection="0"/>
    <xf numFmtId="0" fontId="53" fillId="59" borderId="57" applyNumberFormat="0" applyAlignment="0" applyProtection="0"/>
    <xf numFmtId="164" fontId="14" fillId="5" borderId="59">
      <alignment horizontal="right" vertical="center"/>
    </xf>
    <xf numFmtId="170" fontId="14" fillId="5" borderId="59">
      <alignment horizontal="right" vertical="center"/>
    </xf>
    <xf numFmtId="170" fontId="12" fillId="0" borderId="59">
      <alignment vertical="center"/>
    </xf>
    <xf numFmtId="0" fontId="12" fillId="63" borderId="56" applyNumberFormat="0" applyFont="0" applyAlignment="0" applyProtection="0"/>
    <xf numFmtId="0" fontId="38" fillId="59" borderId="60" applyNumberFormat="0" applyAlignment="0" applyProtection="0"/>
    <xf numFmtId="164" fontId="14" fillId="5" borderId="59">
      <alignment horizontal="right" vertical="center"/>
    </xf>
    <xf numFmtId="0" fontId="38" fillId="59" borderId="55" applyNumberFormat="0" applyAlignment="0" applyProtection="0"/>
    <xf numFmtId="0" fontId="12" fillId="0" borderId="59">
      <alignment vertical="center"/>
    </xf>
    <xf numFmtId="0" fontId="48" fillId="45" borderId="55" applyNumberFormat="0" applyAlignment="0" applyProtection="0"/>
    <xf numFmtId="170" fontId="12" fillId="0" borderId="64">
      <alignment vertical="center"/>
    </xf>
    <xf numFmtId="164" fontId="14" fillId="5" borderId="59">
      <alignment horizontal="right" vertical="center"/>
    </xf>
    <xf numFmtId="0" fontId="12" fillId="0" borderId="59">
      <alignment vertical="center"/>
    </xf>
    <xf numFmtId="164" fontId="14" fillId="5" borderId="59">
      <alignment horizontal="right" vertical="center"/>
    </xf>
    <xf numFmtId="0" fontId="12" fillId="63" borderId="61" applyNumberFormat="0" applyFont="0" applyAlignment="0" applyProtection="0"/>
    <xf numFmtId="0" fontId="55" fillId="0" borderId="58" applyNumberFormat="0" applyFill="0" applyAlignment="0" applyProtection="0"/>
    <xf numFmtId="0" fontId="12" fillId="63" borderId="56" applyNumberFormat="0" applyFont="0" applyAlignment="0" applyProtection="0"/>
    <xf numFmtId="0" fontId="38" fillId="59" borderId="55" applyNumberFormat="0" applyAlignment="0" applyProtection="0"/>
    <xf numFmtId="164" fontId="14" fillId="5" borderId="59">
      <alignment horizontal="right" vertical="center"/>
    </xf>
    <xf numFmtId="170" fontId="14" fillId="5" borderId="59">
      <alignment horizontal="right" vertical="center"/>
    </xf>
    <xf numFmtId="164" fontId="14" fillId="5" borderId="59">
      <alignment horizontal="right" vertical="center"/>
    </xf>
    <xf numFmtId="0" fontId="48" fillId="45" borderId="55" applyNumberFormat="0" applyAlignment="0" applyProtection="0"/>
    <xf numFmtId="0" fontId="38" fillId="59" borderId="60" applyNumberFormat="0" applyAlignment="0" applyProtection="0"/>
    <xf numFmtId="0" fontId="38" fillId="59" borderId="55" applyNumberFormat="0" applyAlignment="0" applyProtection="0"/>
    <xf numFmtId="170" fontId="12" fillId="0" borderId="59">
      <alignment vertical="center"/>
    </xf>
    <xf numFmtId="0" fontId="12" fillId="0" borderId="59">
      <alignment vertical="center"/>
    </xf>
    <xf numFmtId="0" fontId="55" fillId="0" borderId="58" applyNumberFormat="0" applyFill="0" applyAlignment="0" applyProtection="0"/>
    <xf numFmtId="0" fontId="12" fillId="0" borderId="59">
      <alignment vertical="center"/>
    </xf>
    <xf numFmtId="170" fontId="12" fillId="0" borderId="59">
      <alignment vertical="center"/>
    </xf>
    <xf numFmtId="170" fontId="14" fillId="5" borderId="64">
      <alignment horizontal="right" vertical="center"/>
    </xf>
    <xf numFmtId="0" fontId="55" fillId="0" borderId="58" applyNumberFormat="0" applyFill="0" applyAlignment="0" applyProtection="0"/>
    <xf numFmtId="170" fontId="14" fillId="5" borderId="59">
      <alignment horizontal="right" vertical="center"/>
    </xf>
    <xf numFmtId="0" fontId="12" fillId="63" borderId="56" applyNumberFormat="0" applyFont="0" applyAlignment="0" applyProtection="0"/>
    <xf numFmtId="164" fontId="14" fillId="5" borderId="59">
      <alignment horizontal="right" vertical="center"/>
    </xf>
    <xf numFmtId="170" fontId="14" fillId="5" borderId="59">
      <alignment horizontal="right" vertical="center"/>
    </xf>
    <xf numFmtId="0" fontId="53" fillId="59" borderId="57" applyNumberFormat="0" applyAlignment="0" applyProtection="0"/>
    <xf numFmtId="0" fontId="53" fillId="59" borderId="57" applyNumberFormat="0" applyAlignment="0" applyProtection="0"/>
    <xf numFmtId="170" fontId="14" fillId="5" borderId="59">
      <alignment horizontal="right" vertical="center"/>
    </xf>
    <xf numFmtId="170" fontId="14" fillId="5" borderId="59">
      <alignment horizontal="right" vertical="center"/>
    </xf>
    <xf numFmtId="0" fontId="12" fillId="63" borderId="56" applyNumberFormat="0" applyFont="0" applyAlignment="0" applyProtection="0"/>
    <xf numFmtId="0" fontId="12" fillId="63" borderId="56" applyNumberFormat="0" applyFont="0" applyAlignment="0" applyProtection="0"/>
    <xf numFmtId="0" fontId="48" fillId="45" borderId="55" applyNumberFormat="0" applyAlignment="0" applyProtection="0"/>
    <xf numFmtId="0" fontId="12" fillId="63" borderId="56" applyNumberFormat="0" applyFont="0" applyAlignment="0" applyProtection="0"/>
    <xf numFmtId="0" fontId="48" fillId="45" borderId="55" applyNumberFormat="0" applyAlignment="0" applyProtection="0"/>
    <xf numFmtId="0" fontId="53" fillId="59" borderId="57"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53" fillId="59" borderId="57" applyNumberFormat="0" applyAlignment="0" applyProtection="0"/>
    <xf numFmtId="0" fontId="53" fillId="59" borderId="57" applyNumberFormat="0" applyAlignment="0" applyProtection="0"/>
    <xf numFmtId="0" fontId="53" fillId="59" borderId="57" applyNumberFormat="0" applyAlignment="0" applyProtection="0"/>
    <xf numFmtId="0" fontId="12" fillId="0" borderId="64">
      <alignment vertical="center"/>
    </xf>
    <xf numFmtId="0" fontId="38" fillId="59" borderId="55" applyNumberFormat="0" applyAlignment="0" applyProtection="0"/>
    <xf numFmtId="0" fontId="12" fillId="0" borderId="59">
      <alignment vertical="center"/>
    </xf>
    <xf numFmtId="0" fontId="38" fillId="59" borderId="55" applyNumberFormat="0" applyAlignment="0" applyProtection="0"/>
    <xf numFmtId="0" fontId="12" fillId="63" borderId="56" applyNumberFormat="0" applyFont="0" applyAlignment="0" applyProtection="0"/>
    <xf numFmtId="170" fontId="12" fillId="0" borderId="59">
      <alignment vertical="center"/>
    </xf>
    <xf numFmtId="0" fontId="12" fillId="0" borderId="59">
      <alignment vertical="center"/>
    </xf>
    <xf numFmtId="0" fontId="48" fillId="45" borderId="55" applyNumberFormat="0" applyAlignment="0" applyProtection="0"/>
    <xf numFmtId="0" fontId="12" fillId="0" borderId="59">
      <alignment vertical="center"/>
    </xf>
    <xf numFmtId="0" fontId="55" fillId="0" borderId="58" applyNumberFormat="0" applyFill="0" applyAlignment="0" applyProtection="0"/>
    <xf numFmtId="0" fontId="48" fillId="45" borderId="55" applyNumberFormat="0" applyAlignment="0" applyProtection="0"/>
    <xf numFmtId="0" fontId="55" fillId="0" borderId="58" applyNumberFormat="0" applyFill="0" applyAlignment="0" applyProtection="0"/>
    <xf numFmtId="170" fontId="12" fillId="0" borderId="64">
      <alignment vertical="center"/>
    </xf>
    <xf numFmtId="0" fontId="55" fillId="0" borderId="58" applyNumberFormat="0" applyFill="0" applyAlignment="0" applyProtection="0"/>
    <xf numFmtId="170" fontId="12" fillId="0" borderId="59">
      <alignment vertical="center"/>
    </xf>
    <xf numFmtId="164" fontId="14" fillId="5" borderId="59">
      <alignment horizontal="right" vertical="center"/>
    </xf>
    <xf numFmtId="170" fontId="14" fillId="5" borderId="59">
      <alignment horizontal="right" vertical="center"/>
    </xf>
    <xf numFmtId="0" fontId="12" fillId="63" borderId="56" applyNumberFormat="0" applyFont="0" applyAlignment="0" applyProtection="0"/>
    <xf numFmtId="0" fontId="12" fillId="0" borderId="59">
      <alignment vertical="center"/>
    </xf>
    <xf numFmtId="0" fontId="12" fillId="63" borderId="56" applyNumberFormat="0" applyFont="0" applyAlignment="0" applyProtection="0"/>
    <xf numFmtId="0" fontId="48" fillId="45" borderId="55" applyNumberFormat="0" applyAlignment="0" applyProtection="0"/>
    <xf numFmtId="164" fontId="14" fillId="5" borderId="59">
      <alignment horizontal="right" vertical="center"/>
    </xf>
    <xf numFmtId="0" fontId="12" fillId="63" borderId="56" applyNumberFormat="0" applyFont="0" applyAlignment="0" applyProtection="0"/>
    <xf numFmtId="0" fontId="12" fillId="63" borderId="56" applyNumberFormat="0" applyFont="0" applyAlignment="0" applyProtection="0"/>
    <xf numFmtId="0" fontId="48" fillId="45" borderId="60" applyNumberFormat="0" applyAlignment="0" applyProtection="0"/>
    <xf numFmtId="0" fontId="48" fillId="45" borderId="55" applyNumberFormat="0" applyAlignment="0" applyProtection="0"/>
    <xf numFmtId="0" fontId="38" fillId="59" borderId="55" applyNumberFormat="0" applyAlignment="0" applyProtection="0"/>
    <xf numFmtId="0" fontId="55" fillId="0" borderId="58" applyNumberFormat="0" applyFill="0" applyAlignment="0" applyProtection="0"/>
    <xf numFmtId="170" fontId="12" fillId="0" borderId="59">
      <alignment vertical="center"/>
    </xf>
    <xf numFmtId="0" fontId="38" fillId="59" borderId="55" applyNumberFormat="0" applyAlignment="0" applyProtection="0"/>
    <xf numFmtId="0" fontId="48" fillId="45" borderId="55" applyNumberFormat="0" applyAlignment="0" applyProtection="0"/>
    <xf numFmtId="0" fontId="12" fillId="0" borderId="59">
      <alignment vertical="center"/>
    </xf>
    <xf numFmtId="164" fontId="14" fillId="5" borderId="59">
      <alignment horizontal="right" vertical="center"/>
    </xf>
    <xf numFmtId="170" fontId="14" fillId="5" borderId="59">
      <alignment horizontal="right" vertical="center"/>
    </xf>
    <xf numFmtId="170" fontId="14" fillId="5" borderId="64">
      <alignment horizontal="right" vertical="center"/>
    </xf>
    <xf numFmtId="0" fontId="53" fillId="59" borderId="57" applyNumberFormat="0" applyAlignment="0" applyProtection="0"/>
    <xf numFmtId="170" fontId="14" fillId="5" borderId="59">
      <alignment horizontal="right" vertical="center"/>
    </xf>
    <xf numFmtId="0" fontId="38" fillId="59" borderId="55" applyNumberFormat="0" applyAlignment="0" applyProtection="0"/>
    <xf numFmtId="0" fontId="38" fillId="59" borderId="55" applyNumberFormat="0" applyAlignment="0" applyProtection="0"/>
    <xf numFmtId="0" fontId="12" fillId="63" borderId="56" applyNumberFormat="0" applyFont="0" applyAlignment="0" applyProtection="0"/>
    <xf numFmtId="0" fontId="38" fillId="59" borderId="55" applyNumberFormat="0" applyAlignment="0" applyProtection="0"/>
    <xf numFmtId="0" fontId="12" fillId="0" borderId="59">
      <alignment vertical="center"/>
    </xf>
    <xf numFmtId="164" fontId="14" fillId="5" borderId="59">
      <alignment horizontal="right" vertical="center"/>
    </xf>
    <xf numFmtId="164" fontId="14" fillId="5" borderId="59">
      <alignment horizontal="right" vertical="center"/>
    </xf>
    <xf numFmtId="0" fontId="12" fillId="0" borderId="59">
      <alignment vertical="center"/>
    </xf>
    <xf numFmtId="0" fontId="48" fillId="45" borderId="55" applyNumberFormat="0" applyAlignment="0" applyProtection="0"/>
    <xf numFmtId="0" fontId="12" fillId="63" borderId="56" applyNumberFormat="0" applyFont="0" applyAlignment="0" applyProtection="0"/>
    <xf numFmtId="0" fontId="48" fillId="45" borderId="55" applyNumberFormat="0" applyAlignment="0" applyProtection="0"/>
    <xf numFmtId="164" fontId="14" fillId="5" borderId="59">
      <alignment horizontal="right" vertical="center"/>
    </xf>
    <xf numFmtId="164" fontId="14" fillId="5" borderId="59">
      <alignment horizontal="right" vertical="center"/>
    </xf>
    <xf numFmtId="0" fontId="48" fillId="45" borderId="55" applyNumberFormat="0" applyAlignment="0" applyProtection="0"/>
    <xf numFmtId="0" fontId="53" fillId="59" borderId="57" applyNumberFormat="0" applyAlignment="0" applyProtection="0"/>
    <xf numFmtId="0" fontId="55" fillId="0" borderId="58" applyNumberFormat="0" applyFill="0" applyAlignment="0" applyProtection="0"/>
    <xf numFmtId="0" fontId="12" fillId="63" borderId="56" applyNumberFormat="0" applyFont="0" applyAlignment="0" applyProtection="0"/>
    <xf numFmtId="0" fontId="38" fillId="59" borderId="55" applyNumberFormat="0" applyAlignment="0" applyProtection="0"/>
    <xf numFmtId="164" fontId="14" fillId="5" borderId="59">
      <alignment horizontal="right" vertical="center"/>
    </xf>
    <xf numFmtId="0" fontId="38" fillId="59" borderId="55" applyNumberFormat="0" applyAlignment="0" applyProtection="0"/>
    <xf numFmtId="0" fontId="12" fillId="0" borderId="59">
      <alignment vertical="center"/>
    </xf>
    <xf numFmtId="0" fontId="12" fillId="63" borderId="56" applyNumberFormat="0" applyFont="0" applyAlignment="0" applyProtection="0"/>
    <xf numFmtId="0" fontId="12" fillId="63" borderId="56" applyNumberFormat="0" applyFont="0" applyAlignment="0" applyProtection="0"/>
    <xf numFmtId="0" fontId="53" fillId="59" borderId="57" applyNumberFormat="0" applyAlignment="0" applyProtection="0"/>
    <xf numFmtId="0" fontId="38" fillId="59" borderId="55" applyNumberFormat="0" applyAlignment="0" applyProtection="0"/>
    <xf numFmtId="0" fontId="55" fillId="0" borderId="58" applyNumberFormat="0" applyFill="0" applyAlignment="0" applyProtection="0"/>
    <xf numFmtId="170" fontId="12" fillId="0" borderId="59">
      <alignment vertical="center"/>
    </xf>
    <xf numFmtId="164" fontId="14" fillId="5" borderId="59">
      <alignment horizontal="right" vertical="center"/>
    </xf>
    <xf numFmtId="164" fontId="14" fillId="5" borderId="59">
      <alignment horizontal="right" vertical="center"/>
    </xf>
    <xf numFmtId="0" fontId="48" fillId="45" borderId="55" applyNumberFormat="0" applyAlignment="0" applyProtection="0"/>
    <xf numFmtId="0" fontId="38" fillId="59" borderId="55" applyNumberFormat="0" applyAlignment="0" applyProtection="0"/>
    <xf numFmtId="0" fontId="55" fillId="0" borderId="63" applyNumberFormat="0" applyFill="0" applyAlignment="0" applyProtection="0"/>
    <xf numFmtId="170" fontId="12" fillId="0" borderId="59">
      <alignment vertical="center"/>
    </xf>
    <xf numFmtId="0" fontId="12" fillId="63" borderId="56" applyNumberFormat="0" applyFont="0" applyAlignment="0" applyProtection="0"/>
    <xf numFmtId="0" fontId="12" fillId="63" borderId="61" applyNumberFormat="0" applyFont="0" applyAlignment="0" applyProtection="0"/>
    <xf numFmtId="164" fontId="14" fillId="5" borderId="59">
      <alignment horizontal="right" vertical="center"/>
    </xf>
    <xf numFmtId="0" fontId="53" fillId="59" borderId="57" applyNumberFormat="0" applyAlignment="0" applyProtection="0"/>
    <xf numFmtId="0" fontId="12" fillId="63" borderId="56" applyNumberFormat="0" applyFont="0" applyAlignment="0" applyProtection="0"/>
    <xf numFmtId="164" fontId="14" fillId="5" borderId="59">
      <alignment horizontal="right" vertical="center"/>
    </xf>
    <xf numFmtId="0" fontId="55" fillId="0" borderId="58" applyNumberFormat="0" applyFill="0" applyAlignment="0" applyProtection="0"/>
    <xf numFmtId="164" fontId="14" fillId="5" borderId="59">
      <alignment horizontal="right" vertical="center"/>
    </xf>
    <xf numFmtId="0" fontId="12" fillId="0" borderId="59">
      <alignment vertical="center"/>
    </xf>
    <xf numFmtId="0" fontId="55" fillId="0" borderId="58" applyNumberFormat="0" applyFill="0" applyAlignment="0" applyProtection="0"/>
    <xf numFmtId="0" fontId="55" fillId="0" borderId="58" applyNumberFormat="0" applyFill="0" applyAlignment="0" applyProtection="0"/>
    <xf numFmtId="170" fontId="12" fillId="0" borderId="59">
      <alignment vertical="center"/>
    </xf>
    <xf numFmtId="0" fontId="55" fillId="0" borderId="58" applyNumberFormat="0" applyFill="0" applyAlignment="0" applyProtection="0"/>
    <xf numFmtId="170" fontId="12" fillId="0" borderId="64">
      <alignment vertical="center"/>
    </xf>
    <xf numFmtId="0" fontId="38" fillId="59" borderId="55" applyNumberFormat="0" applyAlignment="0" applyProtection="0"/>
    <xf numFmtId="0" fontId="55" fillId="0" borderId="58" applyNumberFormat="0" applyFill="0" applyAlignment="0" applyProtection="0"/>
    <xf numFmtId="0" fontId="38" fillId="59" borderId="60" applyNumberFormat="0" applyAlignment="0" applyProtection="0"/>
    <xf numFmtId="0" fontId="55" fillId="0" borderId="58" applyNumberFormat="0" applyFill="0" applyAlignment="0" applyProtection="0"/>
    <xf numFmtId="0" fontId="53" fillId="59" borderId="57" applyNumberFormat="0" applyAlignment="0" applyProtection="0"/>
    <xf numFmtId="0" fontId="48" fillId="45" borderId="55" applyNumberFormat="0" applyAlignment="0" applyProtection="0"/>
    <xf numFmtId="164" fontId="14" fillId="5" borderId="59">
      <alignment horizontal="right" vertical="center"/>
    </xf>
    <xf numFmtId="170" fontId="14" fillId="5" borderId="64">
      <alignment horizontal="right" vertical="center"/>
    </xf>
    <xf numFmtId="0" fontId="12" fillId="0" borderId="64">
      <alignment vertical="center"/>
    </xf>
    <xf numFmtId="170" fontId="12" fillId="0" borderId="59">
      <alignment vertical="center"/>
    </xf>
    <xf numFmtId="0" fontId="12" fillId="0" borderId="59">
      <alignment vertical="center"/>
    </xf>
    <xf numFmtId="0" fontId="48" fillId="45" borderId="55" applyNumberFormat="0" applyAlignment="0" applyProtection="0"/>
    <xf numFmtId="0" fontId="55" fillId="0" borderId="58" applyNumberFormat="0" applyFill="0" applyAlignment="0" applyProtection="0"/>
    <xf numFmtId="164" fontId="14" fillId="5" borderId="59">
      <alignment horizontal="right" vertical="center"/>
    </xf>
    <xf numFmtId="0" fontId="53" fillId="59" borderId="57" applyNumberFormat="0" applyAlignment="0" applyProtection="0"/>
    <xf numFmtId="0" fontId="48" fillId="45" borderId="55" applyNumberFormat="0" applyAlignment="0" applyProtection="0"/>
    <xf numFmtId="0" fontId="12" fillId="63" borderId="56" applyNumberFormat="0" applyFont="0" applyAlignment="0" applyProtection="0"/>
    <xf numFmtId="0" fontId="53" fillId="59" borderId="57" applyNumberFormat="0" applyAlignment="0" applyProtection="0"/>
    <xf numFmtId="0" fontId="12" fillId="0" borderId="59">
      <alignment vertical="center"/>
    </xf>
    <xf numFmtId="0" fontId="48" fillId="45" borderId="55" applyNumberFormat="0" applyAlignment="0" applyProtection="0"/>
    <xf numFmtId="0" fontId="48" fillId="45" borderId="55" applyNumberFormat="0" applyAlignment="0" applyProtection="0"/>
    <xf numFmtId="170" fontId="14" fillId="5" borderId="59">
      <alignment horizontal="right" vertical="center"/>
    </xf>
    <xf numFmtId="170" fontId="14" fillId="5" borderId="59">
      <alignment horizontal="right" vertical="center"/>
    </xf>
    <xf numFmtId="164" fontId="14" fillId="5" borderId="59">
      <alignment horizontal="right" vertical="center"/>
    </xf>
    <xf numFmtId="0" fontId="55" fillId="0" borderId="58" applyNumberFormat="0" applyFill="0" applyAlignment="0" applyProtection="0"/>
    <xf numFmtId="0" fontId="12" fillId="0" borderId="59">
      <alignment vertical="center"/>
    </xf>
    <xf numFmtId="170" fontId="14" fillId="5" borderId="59">
      <alignment horizontal="right" vertical="center"/>
    </xf>
    <xf numFmtId="164" fontId="14" fillId="5" borderId="59">
      <alignment horizontal="right" vertical="center"/>
    </xf>
    <xf numFmtId="164" fontId="14" fillId="5" borderId="59">
      <alignment horizontal="right" vertical="center"/>
    </xf>
    <xf numFmtId="170" fontId="12" fillId="0" borderId="59">
      <alignment vertical="center"/>
    </xf>
    <xf numFmtId="0" fontId="12" fillId="0" borderId="59">
      <alignment vertical="center"/>
    </xf>
    <xf numFmtId="0" fontId="48" fillId="45" borderId="55" applyNumberFormat="0" applyAlignment="0" applyProtection="0"/>
    <xf numFmtId="0" fontId="12" fillId="0" borderId="59">
      <alignment vertical="center"/>
    </xf>
    <xf numFmtId="0" fontId="38" fillId="59" borderId="55" applyNumberFormat="0" applyAlignment="0" applyProtection="0"/>
    <xf numFmtId="0" fontId="38" fillId="59" borderId="55" applyNumberFormat="0" applyAlignment="0" applyProtection="0"/>
    <xf numFmtId="0" fontId="53" fillId="59" borderId="57" applyNumberFormat="0" applyAlignment="0" applyProtection="0"/>
    <xf numFmtId="0" fontId="12" fillId="0" borderId="59">
      <alignment vertical="center"/>
    </xf>
    <xf numFmtId="0" fontId="12" fillId="63" borderId="56" applyNumberFormat="0" applyFont="0" applyAlignment="0" applyProtection="0"/>
    <xf numFmtId="170" fontId="12" fillId="0" borderId="59">
      <alignment vertical="center"/>
    </xf>
    <xf numFmtId="0" fontId="12" fillId="63" borderId="56" applyNumberFormat="0" applyFont="0" applyAlignment="0" applyProtection="0"/>
    <xf numFmtId="0" fontId="55" fillId="0" borderId="58" applyNumberFormat="0" applyFill="0" applyAlignment="0" applyProtection="0"/>
    <xf numFmtId="164" fontId="14" fillId="5" borderId="59">
      <alignment horizontal="right" vertical="center"/>
    </xf>
    <xf numFmtId="164" fontId="14" fillId="5" borderId="59">
      <alignment horizontal="right" vertical="center"/>
    </xf>
    <xf numFmtId="0" fontId="12" fillId="0" borderId="59">
      <alignment vertical="center"/>
    </xf>
    <xf numFmtId="0" fontId="12" fillId="63" borderId="61" applyNumberFormat="0" applyFont="0" applyAlignment="0" applyProtection="0"/>
    <xf numFmtId="0" fontId="55" fillId="0" borderId="63" applyNumberFormat="0" applyFill="0" applyAlignment="0" applyProtection="0"/>
    <xf numFmtId="0" fontId="12" fillId="0" borderId="59">
      <alignment vertical="center"/>
    </xf>
    <xf numFmtId="0" fontId="55" fillId="0" borderId="58" applyNumberFormat="0" applyFill="0" applyAlignment="0" applyProtection="0"/>
    <xf numFmtId="0" fontId="38" fillId="59" borderId="55" applyNumberFormat="0" applyAlignment="0" applyProtection="0"/>
    <xf numFmtId="0" fontId="55" fillId="0" borderId="58" applyNumberFormat="0" applyFill="0" applyAlignment="0" applyProtection="0"/>
    <xf numFmtId="0" fontId="48" fillId="45" borderId="55" applyNumberFormat="0" applyAlignment="0" applyProtection="0"/>
    <xf numFmtId="0" fontId="12" fillId="63" borderId="56" applyNumberFormat="0" applyFont="0" applyAlignment="0" applyProtection="0"/>
    <xf numFmtId="0" fontId="53" fillId="59" borderId="57" applyNumberFormat="0" applyAlignment="0" applyProtection="0"/>
    <xf numFmtId="0" fontId="55" fillId="0" borderId="58" applyNumberFormat="0" applyFill="0" applyAlignment="0" applyProtection="0"/>
    <xf numFmtId="0" fontId="55" fillId="0" borderId="63" applyNumberFormat="0" applyFill="0" applyAlignment="0" applyProtection="0"/>
    <xf numFmtId="164" fontId="14" fillId="5" borderId="64">
      <alignment horizontal="right" vertical="center"/>
    </xf>
    <xf numFmtId="0" fontId="48" fillId="45" borderId="60" applyNumberFormat="0" applyAlignment="0" applyProtection="0"/>
    <xf numFmtId="170" fontId="14" fillId="5" borderId="64">
      <alignment horizontal="right" vertical="center"/>
    </xf>
    <xf numFmtId="0" fontId="55" fillId="0" borderId="63" applyNumberFormat="0" applyFill="0" applyAlignment="0" applyProtection="0"/>
    <xf numFmtId="0" fontId="12" fillId="0" borderId="64">
      <alignment vertical="center"/>
    </xf>
    <xf numFmtId="170" fontId="12" fillId="0" borderId="64">
      <alignment vertical="center"/>
    </xf>
    <xf numFmtId="0" fontId="38" fillId="59" borderId="60" applyNumberFormat="0" applyAlignment="0" applyProtection="0"/>
    <xf numFmtId="0" fontId="48" fillId="45" borderId="60" applyNumberFormat="0" applyAlignment="0" applyProtection="0"/>
    <xf numFmtId="0" fontId="53" fillId="59" borderId="62" applyNumberFormat="0" applyAlignment="0" applyProtection="0"/>
    <xf numFmtId="0" fontId="12" fillId="0" borderId="64">
      <alignment vertical="center"/>
    </xf>
    <xf numFmtId="170" fontId="12" fillId="0" borderId="64">
      <alignment vertical="center"/>
    </xf>
    <xf numFmtId="170" fontId="12" fillId="0" borderId="64">
      <alignment vertical="center"/>
    </xf>
    <xf numFmtId="0" fontId="55" fillId="0" borderId="63" applyNumberFormat="0" applyFill="0" applyAlignment="0" applyProtection="0"/>
    <xf numFmtId="0" fontId="12" fillId="0" borderId="64">
      <alignment vertical="center"/>
    </xf>
    <xf numFmtId="0" fontId="48" fillId="45" borderId="60" applyNumberFormat="0" applyAlignment="0" applyProtection="0"/>
    <xf numFmtId="164" fontId="14" fillId="5" borderId="64">
      <alignment horizontal="right" vertical="center"/>
    </xf>
    <xf numFmtId="0" fontId="12" fillId="0" borderId="64">
      <alignment vertical="center"/>
    </xf>
    <xf numFmtId="164" fontId="14" fillId="5" borderId="64">
      <alignment horizontal="right" vertical="center"/>
    </xf>
    <xf numFmtId="0" fontId="38" fillId="59" borderId="60" applyNumberFormat="0" applyAlignment="0" applyProtection="0"/>
    <xf numFmtId="0" fontId="12" fillId="0" borderId="64">
      <alignment vertical="center"/>
    </xf>
    <xf numFmtId="170" fontId="14" fillId="5" borderId="64">
      <alignment horizontal="right" vertical="center"/>
    </xf>
    <xf numFmtId="0" fontId="53" fillId="59" borderId="62" applyNumberFormat="0" applyAlignment="0" applyProtection="0"/>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170" fontId="12" fillId="0" borderId="64">
      <alignment vertical="center"/>
    </xf>
    <xf numFmtId="0" fontId="12" fillId="0" borderId="64">
      <alignment vertical="center"/>
    </xf>
    <xf numFmtId="170" fontId="12" fillId="0" borderId="64">
      <alignment vertical="center"/>
    </xf>
    <xf numFmtId="164" fontId="14" fillId="5" borderId="64">
      <alignment horizontal="right" vertical="center"/>
    </xf>
    <xf numFmtId="170" fontId="14" fillId="5" borderId="64">
      <alignment horizontal="right" vertical="center"/>
    </xf>
    <xf numFmtId="170" fontId="14" fillId="5" borderId="64">
      <alignment horizontal="right" vertical="center"/>
    </xf>
    <xf numFmtId="170" fontId="14" fillId="5" borderId="64">
      <alignment horizontal="right" vertical="center"/>
    </xf>
    <xf numFmtId="164" fontId="14" fillId="5" borderId="64">
      <alignment horizontal="right" vertical="center"/>
    </xf>
    <xf numFmtId="0" fontId="48" fillId="45" borderId="60" applyNumberFormat="0" applyAlignment="0" applyProtection="0"/>
    <xf numFmtId="0" fontId="48" fillId="45" borderId="60" applyNumberFormat="0" applyAlignment="0" applyProtection="0"/>
    <xf numFmtId="0" fontId="38" fillId="59" borderId="60" applyNumberFormat="0" applyAlignment="0" applyProtection="0"/>
    <xf numFmtId="170" fontId="12" fillId="0" borderId="64">
      <alignmen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170" fontId="12" fillId="0" borderId="64">
      <alignment vertical="center"/>
    </xf>
    <xf numFmtId="0" fontId="12" fillId="0" borderId="64">
      <alignment vertical="center"/>
    </xf>
    <xf numFmtId="164" fontId="14" fillId="5" borderId="64">
      <alignment horizontal="righ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70" fontId="14" fillId="5" borderId="64">
      <alignment horizontal="right" vertical="center"/>
    </xf>
    <xf numFmtId="170" fontId="14" fillId="5" borderId="64">
      <alignment horizontal="right" vertical="center"/>
    </xf>
    <xf numFmtId="164" fontId="14" fillId="5" borderId="64">
      <alignment horizontal="right" vertical="center"/>
    </xf>
    <xf numFmtId="170" fontId="12" fillId="0" borderId="64">
      <alignment vertical="center"/>
    </xf>
    <xf numFmtId="0" fontId="12" fillId="0" borderId="64">
      <alignmen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53" fillId="59" borderId="62" applyNumberFormat="0" applyAlignment="0" applyProtection="0"/>
    <xf numFmtId="0" fontId="55" fillId="0" borderId="63" applyNumberFormat="0" applyFill="0" applyAlignment="0" applyProtection="0"/>
    <xf numFmtId="170"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164" fontId="14" fillId="5" borderId="64">
      <alignment horizontal="right" vertical="center"/>
    </xf>
    <xf numFmtId="0" fontId="48" fillId="45" borderId="60" applyNumberFormat="0" applyAlignment="0" applyProtection="0"/>
    <xf numFmtId="0" fontId="12" fillId="0" borderId="64">
      <alignment vertical="center"/>
    </xf>
    <xf numFmtId="0" fontId="48" fillId="45" borderId="60" applyNumberFormat="0" applyAlignment="0" applyProtection="0"/>
    <xf numFmtId="0" fontId="38" fillId="59" borderId="60" applyNumberFormat="0" applyAlignment="0" applyProtection="0"/>
    <xf numFmtId="0" fontId="12" fillId="63" borderId="61" applyNumberFormat="0" applyFont="0" applyAlignment="0" applyProtection="0"/>
    <xf numFmtId="0" fontId="12" fillId="0" borderId="64">
      <alignment vertical="center"/>
    </xf>
    <xf numFmtId="0" fontId="12" fillId="0" borderId="64">
      <alignment vertical="center"/>
    </xf>
    <xf numFmtId="0" fontId="12" fillId="0" borderId="64">
      <alignment vertical="center"/>
    </xf>
    <xf numFmtId="164" fontId="14" fillId="5" borderId="64">
      <alignment horizontal="right" vertical="center"/>
    </xf>
    <xf numFmtId="164" fontId="14" fillId="5" borderId="64">
      <alignment horizontal="right" vertical="center"/>
    </xf>
    <xf numFmtId="170" fontId="14" fillId="5" borderId="64">
      <alignment horizontal="right" vertical="center"/>
    </xf>
    <xf numFmtId="0" fontId="38" fillId="59" borderId="60" applyNumberFormat="0" applyAlignment="0" applyProtection="0"/>
    <xf numFmtId="0" fontId="48" fillId="45" borderId="60" applyNumberFormat="0" applyAlignment="0" applyProtection="0"/>
    <xf numFmtId="170" fontId="14" fillId="5" borderId="64">
      <alignment horizontal="right" vertical="center"/>
    </xf>
    <xf numFmtId="164" fontId="14" fillId="5" borderId="64">
      <alignment horizontal="right" vertical="center"/>
    </xf>
    <xf numFmtId="0" fontId="53" fillId="59" borderId="62" applyNumberFormat="0" applyAlignment="0" applyProtection="0"/>
    <xf numFmtId="170" fontId="14" fillId="5" borderId="64">
      <alignment horizontal="right" vertical="center"/>
    </xf>
    <xf numFmtId="0" fontId="12" fillId="63" borderId="61" applyNumberFormat="0" applyFont="0" applyAlignment="0" applyProtection="0"/>
    <xf numFmtId="0" fontId="12" fillId="0" borderId="64">
      <alignment vertical="center"/>
    </xf>
    <xf numFmtId="0" fontId="55" fillId="0" borderId="63" applyNumberFormat="0" applyFill="0" applyAlignment="0" applyProtection="0"/>
    <xf numFmtId="0" fontId="12" fillId="0" borderId="64">
      <alignment vertical="center"/>
    </xf>
    <xf numFmtId="0" fontId="48" fillId="45" borderId="60" applyNumberFormat="0" applyAlignment="0" applyProtection="0"/>
    <xf numFmtId="0" fontId="55" fillId="0" borderId="63" applyNumberFormat="0" applyFill="0" applyAlignment="0" applyProtection="0"/>
    <xf numFmtId="170" fontId="12" fillId="0" borderId="64">
      <alignment vertical="center"/>
    </xf>
    <xf numFmtId="170" fontId="14" fillId="5" borderId="64">
      <alignment horizontal="right" vertical="center"/>
    </xf>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0" fontId="12" fillId="63" borderId="61" applyNumberFormat="0" applyFont="0" applyAlignment="0" applyProtection="0"/>
    <xf numFmtId="170" fontId="12" fillId="0" borderId="64">
      <alignment vertical="center"/>
    </xf>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0" fontId="48" fillId="45" borderId="60" applyNumberFormat="0" applyAlignment="0" applyProtection="0"/>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0" fontId="53" fillId="59" borderId="62" applyNumberFormat="0" applyAlignment="0" applyProtection="0"/>
    <xf numFmtId="0" fontId="53" fillId="59" borderId="62" applyNumberFormat="0" applyAlignment="0" applyProtection="0"/>
    <xf numFmtId="0" fontId="53" fillId="59" borderId="62" applyNumberFormat="0" applyAlignment="0" applyProtection="0"/>
    <xf numFmtId="0" fontId="48" fillId="45" borderId="60" applyNumberFormat="0" applyAlignment="0" applyProtection="0"/>
    <xf numFmtId="0" fontId="12" fillId="0" borderId="64">
      <alignment vertical="center"/>
    </xf>
    <xf numFmtId="0" fontId="53" fillId="59" borderId="62" applyNumberFormat="0" applyAlignment="0" applyProtection="0"/>
    <xf numFmtId="0" fontId="38" fillId="59" borderId="60" applyNumberFormat="0" applyAlignment="0" applyProtection="0"/>
    <xf numFmtId="0" fontId="55" fillId="0" borderId="63" applyNumberFormat="0" applyFill="0" applyAlignment="0" applyProtection="0"/>
    <xf numFmtId="0" fontId="12" fillId="63" borderId="61" applyNumberFormat="0" applyFont="0" applyAlignment="0" applyProtection="0"/>
    <xf numFmtId="170"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170" fontId="12" fillId="0" borderId="64">
      <alignment vertical="center"/>
    </xf>
    <xf numFmtId="0" fontId="38" fillId="59" borderId="60" applyNumberFormat="0" applyAlignment="0" applyProtection="0"/>
    <xf numFmtId="0" fontId="38" fillId="59" borderId="60" applyNumberFormat="0" applyAlignment="0" applyProtection="0"/>
    <xf numFmtId="164" fontId="14" fillId="5" borderId="64">
      <alignment horizontal="right" vertical="center"/>
    </xf>
    <xf numFmtId="0" fontId="53" fillId="59" borderId="62" applyNumberFormat="0" applyAlignment="0" applyProtection="0"/>
    <xf numFmtId="170" fontId="12" fillId="0" borderId="64">
      <alignment vertical="center"/>
    </xf>
    <xf numFmtId="0" fontId="12" fillId="0" borderId="64">
      <alignment vertical="center"/>
    </xf>
    <xf numFmtId="0" fontId="12" fillId="0" borderId="64">
      <alignment vertical="center"/>
    </xf>
    <xf numFmtId="164" fontId="14" fillId="5" borderId="64">
      <alignment horizontal="right" vertical="center"/>
    </xf>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170" fontId="12" fillId="0" borderId="64">
      <alignment vertical="center"/>
    </xf>
    <xf numFmtId="0" fontId="55" fillId="0" borderId="63" applyNumberFormat="0" applyFill="0" applyAlignment="0" applyProtection="0"/>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0" fontId="53" fillId="59" borderId="62" applyNumberFormat="0" applyAlignment="0" applyProtection="0"/>
    <xf numFmtId="0" fontId="48" fillId="45" borderId="60" applyNumberFormat="0" applyAlignment="0" applyProtection="0"/>
    <xf numFmtId="0" fontId="12" fillId="0" borderId="64">
      <alignment vertical="center"/>
    </xf>
    <xf numFmtId="170" fontId="14" fillId="5" borderId="64">
      <alignment horizontal="right" vertical="center"/>
    </xf>
    <xf numFmtId="0" fontId="55" fillId="0" borderId="63" applyNumberFormat="0" applyFill="0" applyAlignment="0" applyProtection="0"/>
    <xf numFmtId="170" fontId="12" fillId="0" borderId="64">
      <alignment vertical="center"/>
    </xf>
    <xf numFmtId="0" fontId="53" fillId="59" borderId="62" applyNumberFormat="0" applyAlignment="0" applyProtection="0"/>
    <xf numFmtId="0" fontId="55" fillId="0" borderId="63" applyNumberFormat="0" applyFill="0" applyAlignment="0" applyProtection="0"/>
    <xf numFmtId="0" fontId="55" fillId="0" borderId="63" applyNumberFormat="0" applyFill="0" applyAlignment="0" applyProtection="0"/>
    <xf numFmtId="164"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38" fillId="59" borderId="60" applyNumberFormat="0" applyAlignment="0" applyProtection="0"/>
    <xf numFmtId="164" fontId="14" fillId="5" borderId="64">
      <alignment horizontal="right" vertical="center"/>
    </xf>
    <xf numFmtId="170" fontId="14" fillId="5" borderId="64">
      <alignment horizontal="right" vertical="center"/>
    </xf>
    <xf numFmtId="0" fontId="12" fillId="0" borderId="64">
      <alignment vertical="center"/>
    </xf>
    <xf numFmtId="0" fontId="48" fillId="45" borderId="60" applyNumberFormat="0" applyAlignment="0" applyProtection="0"/>
    <xf numFmtId="170" fontId="12" fillId="0" borderId="64">
      <alignment vertical="center"/>
    </xf>
    <xf numFmtId="0" fontId="38" fillId="59" borderId="60" applyNumberFormat="0" applyAlignment="0" applyProtection="0"/>
    <xf numFmtId="164" fontId="14" fillId="5" borderId="64">
      <alignment horizontal="right" vertical="center"/>
    </xf>
    <xf numFmtId="164" fontId="14" fillId="5" borderId="64">
      <alignment horizontal="right" vertical="center"/>
    </xf>
    <xf numFmtId="170"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55" fillId="0" borderId="63" applyNumberFormat="0" applyFill="0" applyAlignment="0" applyProtection="0"/>
    <xf numFmtId="170" fontId="14" fillId="5" borderId="64">
      <alignment horizontal="right" vertical="center"/>
    </xf>
    <xf numFmtId="170" fontId="14" fillId="5" borderId="64">
      <alignment horizontal="right" vertical="center"/>
    </xf>
    <xf numFmtId="0" fontId="12" fillId="63" borderId="61" applyNumberFormat="0" applyFont="0" applyAlignment="0" applyProtection="0"/>
    <xf numFmtId="0" fontId="12" fillId="63" borderId="61" applyNumberFormat="0" applyFont="0" applyAlignment="0" applyProtection="0"/>
    <xf numFmtId="0" fontId="12" fillId="63" borderId="61" applyNumberFormat="0" applyFont="0" applyAlignment="0" applyProtection="0"/>
    <xf numFmtId="0" fontId="48" fillId="45" borderId="60" applyNumberFormat="0" applyAlignment="0" applyProtection="0"/>
    <xf numFmtId="170" fontId="14" fillId="5" borderId="64">
      <alignment horizontal="right" vertical="center"/>
    </xf>
    <xf numFmtId="0" fontId="53" fillId="59" borderId="62" applyNumberFormat="0" applyAlignment="0" applyProtection="0"/>
    <xf numFmtId="0" fontId="12" fillId="0" borderId="64">
      <alignment vertical="center"/>
    </xf>
    <xf numFmtId="0" fontId="12" fillId="0" borderId="64">
      <alignment vertical="center"/>
    </xf>
    <xf numFmtId="164" fontId="14" fillId="5" borderId="64">
      <alignment horizontal="right" vertical="center"/>
    </xf>
    <xf numFmtId="0" fontId="48" fillId="45" borderId="60" applyNumberFormat="0" applyAlignment="0" applyProtection="0"/>
    <xf numFmtId="0" fontId="55" fillId="0" borderId="63" applyNumberFormat="0" applyFill="0" applyAlignment="0" applyProtection="0"/>
    <xf numFmtId="170"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55" fillId="0" borderId="63" applyNumberFormat="0" applyFill="0" applyAlignment="0" applyProtection="0"/>
    <xf numFmtId="0" fontId="38" fillId="59" borderId="60" applyNumberFormat="0" applyAlignment="0" applyProtection="0"/>
    <xf numFmtId="164" fontId="14" fillId="5" borderId="64">
      <alignment horizontal="right" vertical="center"/>
    </xf>
    <xf numFmtId="0" fontId="12" fillId="63" borderId="61" applyNumberFormat="0" applyFont="0" applyAlignment="0" applyProtection="0"/>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0" fontId="48" fillId="45" borderId="60" applyNumberFormat="0" applyAlignment="0" applyProtection="0"/>
    <xf numFmtId="170" fontId="12" fillId="0" borderId="64">
      <alignment vertical="center"/>
    </xf>
    <xf numFmtId="0" fontId="38" fillId="59" borderId="60" applyNumberFormat="0" applyAlignment="0" applyProtection="0"/>
    <xf numFmtId="0" fontId="12" fillId="0" borderId="64">
      <alignment vertical="center"/>
    </xf>
    <xf numFmtId="164" fontId="14" fillId="5" borderId="64">
      <alignment horizontal="right" vertical="center"/>
    </xf>
    <xf numFmtId="0" fontId="12" fillId="0" borderId="64">
      <alignment vertical="center"/>
    </xf>
    <xf numFmtId="170" fontId="14" fillId="5" borderId="64">
      <alignment horizontal="right" vertical="center"/>
    </xf>
    <xf numFmtId="0" fontId="12" fillId="0" borderId="64">
      <alignment vertical="center"/>
    </xf>
    <xf numFmtId="0" fontId="55" fillId="0" borderId="63" applyNumberFormat="0" applyFill="0" applyAlignment="0" applyProtection="0"/>
    <xf numFmtId="170" fontId="12" fillId="0" borderId="64">
      <alignment vertical="center"/>
    </xf>
    <xf numFmtId="0" fontId="12" fillId="0" borderId="64">
      <alignment vertical="center"/>
    </xf>
    <xf numFmtId="0" fontId="38" fillId="59" borderId="60" applyNumberFormat="0" applyAlignment="0" applyProtection="0"/>
    <xf numFmtId="170" fontId="14" fillId="5" borderId="64">
      <alignment horizontal="right" vertical="center"/>
    </xf>
    <xf numFmtId="170" fontId="14" fillId="5" borderId="64">
      <alignment horizontal="right" vertical="center"/>
    </xf>
    <xf numFmtId="0" fontId="53" fillId="59" borderId="62" applyNumberFormat="0" applyAlignment="0" applyProtection="0"/>
    <xf numFmtId="164" fontId="14" fillId="5" borderId="64">
      <alignment horizontal="right" vertical="center"/>
    </xf>
    <xf numFmtId="0" fontId="48" fillId="45" borderId="60" applyNumberFormat="0" applyAlignment="0" applyProtection="0"/>
    <xf numFmtId="0" fontId="38" fillId="59" borderId="60" applyNumberFormat="0" applyAlignment="0" applyProtection="0"/>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12" fillId="0" borderId="64">
      <alignment vertical="center"/>
    </xf>
    <xf numFmtId="0" fontId="12" fillId="63" borderId="61" applyNumberFormat="0" applyFont="0" applyAlignment="0" applyProtection="0"/>
    <xf numFmtId="0" fontId="12" fillId="63" borderId="61" applyNumberFormat="0" applyFont="0" applyAlignment="0" applyProtection="0"/>
    <xf numFmtId="164" fontId="14" fillId="5" borderId="64">
      <alignment horizontal="right" vertical="center"/>
    </xf>
    <xf numFmtId="0" fontId="12" fillId="0" borderId="64">
      <alignment vertical="center"/>
    </xf>
    <xf numFmtId="0" fontId="55" fillId="0" borderId="63" applyNumberFormat="0" applyFill="0" applyAlignment="0" applyProtection="0"/>
    <xf numFmtId="0" fontId="12" fillId="0" borderId="64">
      <alignment vertical="center"/>
    </xf>
    <xf numFmtId="0" fontId="12" fillId="63" borderId="61" applyNumberFormat="0" applyFont="0" applyAlignment="0" applyProtection="0"/>
    <xf numFmtId="164" fontId="14" fillId="5" borderId="64">
      <alignment horizontal="right" vertical="center"/>
    </xf>
    <xf numFmtId="164"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0" fontId="55" fillId="0" borderId="63" applyNumberFormat="0" applyFill="0" applyAlignment="0" applyProtection="0"/>
    <xf numFmtId="0" fontId="12" fillId="63" borderId="61" applyNumberFormat="0" applyFont="0" applyAlignment="0" applyProtection="0"/>
    <xf numFmtId="170" fontId="14" fillId="5" borderId="64">
      <alignment horizontal="right" vertical="center"/>
    </xf>
    <xf numFmtId="164"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0" fontId="12" fillId="63" borderId="61" applyNumberFormat="0" applyFont="0" applyAlignment="0" applyProtection="0"/>
    <xf numFmtId="0" fontId="48" fillId="45" borderId="60" applyNumberFormat="0" applyAlignment="0" applyProtection="0"/>
    <xf numFmtId="170" fontId="12" fillId="0" borderId="64">
      <alignment vertical="center"/>
    </xf>
    <xf numFmtId="0" fontId="48" fillId="45" borderId="60" applyNumberFormat="0" applyAlignment="0" applyProtection="0"/>
    <xf numFmtId="164" fontId="14" fillId="5" borderId="64">
      <alignment horizontal="right" vertical="center"/>
    </xf>
    <xf numFmtId="0" fontId="12" fillId="63" borderId="61" applyNumberFormat="0" applyFont="0" applyAlignment="0" applyProtection="0"/>
    <xf numFmtId="0" fontId="38" fillId="59" borderId="60" applyNumberFormat="0" applyAlignment="0" applyProtection="0"/>
    <xf numFmtId="164" fontId="14" fillId="5" borderId="64">
      <alignment horizontal="right" vertical="center"/>
    </xf>
    <xf numFmtId="170" fontId="14" fillId="5" borderId="64">
      <alignment horizontal="right" vertical="center"/>
    </xf>
    <xf numFmtId="0" fontId="12" fillId="0" borderId="64">
      <alignment vertical="center"/>
    </xf>
    <xf numFmtId="0" fontId="12" fillId="63" borderId="61" applyNumberFormat="0" applyFont="0" applyAlignment="0" applyProtection="0"/>
    <xf numFmtId="164" fontId="14" fillId="5" borderId="64">
      <alignment horizontal="right" vertical="center"/>
    </xf>
    <xf numFmtId="170" fontId="12" fillId="0" borderId="64">
      <alignment vertical="center"/>
    </xf>
    <xf numFmtId="0" fontId="12" fillId="0" borderId="64">
      <alignment vertical="center"/>
    </xf>
    <xf numFmtId="0" fontId="53" fillId="59" borderId="62" applyNumberFormat="0" applyAlignment="0" applyProtection="0"/>
    <xf numFmtId="0" fontId="53" fillId="59" borderId="62" applyNumberFormat="0" applyAlignment="0" applyProtection="0"/>
    <xf numFmtId="0" fontId="48" fillId="45" borderId="60" applyNumberFormat="0" applyAlignment="0" applyProtection="0"/>
    <xf numFmtId="170" fontId="12" fillId="0" borderId="64">
      <alignment vertical="center"/>
    </xf>
    <xf numFmtId="0" fontId="53" fillId="59" borderId="62" applyNumberFormat="0" applyAlignment="0" applyProtection="0"/>
    <xf numFmtId="0" fontId="48" fillId="45" borderId="60" applyNumberFormat="0" applyAlignment="0" applyProtection="0"/>
    <xf numFmtId="0" fontId="12" fillId="0" borderId="64">
      <alignment vertical="center"/>
    </xf>
    <xf numFmtId="0" fontId="12" fillId="0" borderId="64">
      <alignment vertical="center"/>
    </xf>
    <xf numFmtId="0" fontId="12" fillId="63" borderId="61" applyNumberFormat="0" applyFont="0" applyAlignment="0" applyProtection="0"/>
    <xf numFmtId="0" fontId="48" fillId="45" borderId="60" applyNumberFormat="0" applyAlignment="0" applyProtection="0"/>
    <xf numFmtId="0" fontId="12" fillId="0" borderId="64">
      <alignment vertical="center"/>
    </xf>
    <xf numFmtId="0" fontId="48" fillId="45" borderId="60" applyNumberFormat="0" applyAlignment="0" applyProtection="0"/>
    <xf numFmtId="0" fontId="38" fillId="59" borderId="60" applyNumberFormat="0" applyAlignment="0" applyProtection="0"/>
    <xf numFmtId="0" fontId="12" fillId="63" borderId="61" applyNumberFormat="0" applyFont="0" applyAlignment="0" applyProtection="0"/>
    <xf numFmtId="164" fontId="14" fillId="5" borderId="64">
      <alignment horizontal="right" vertical="center"/>
    </xf>
    <xf numFmtId="170" fontId="12" fillId="0" borderId="64">
      <alignment vertical="center"/>
    </xf>
    <xf numFmtId="0" fontId="48" fillId="45" borderId="60" applyNumberFormat="0" applyAlignment="0" applyProtection="0"/>
    <xf numFmtId="0" fontId="53" fillId="59" borderId="62" applyNumberFormat="0" applyAlignment="0" applyProtection="0"/>
    <xf numFmtId="0" fontId="48" fillId="45" borderId="60" applyNumberFormat="0" applyAlignment="0" applyProtection="0"/>
    <xf numFmtId="0" fontId="12" fillId="0" borderId="64">
      <alignment vertical="center"/>
    </xf>
    <xf numFmtId="170" fontId="12" fillId="0" borderId="64">
      <alignment vertical="center"/>
    </xf>
    <xf numFmtId="170" fontId="12" fillId="0" borderId="64">
      <alignment vertical="center"/>
    </xf>
    <xf numFmtId="164" fontId="14" fillId="5" borderId="64">
      <alignment horizontal="right" vertical="center"/>
    </xf>
    <xf numFmtId="0" fontId="12" fillId="0" borderId="64">
      <alignment vertical="center"/>
    </xf>
    <xf numFmtId="0" fontId="48" fillId="45" borderId="60" applyNumberFormat="0" applyAlignment="0" applyProtection="0"/>
    <xf numFmtId="0" fontId="38" fillId="59" borderId="60" applyNumberFormat="0" applyAlignment="0" applyProtection="0"/>
    <xf numFmtId="0" fontId="12" fillId="63" borderId="61" applyNumberFormat="0" applyFont="0" applyAlignment="0" applyProtection="0"/>
    <xf numFmtId="0" fontId="38" fillId="59" borderId="60" applyNumberFormat="0" applyAlignment="0" applyProtection="0"/>
    <xf numFmtId="0" fontId="55" fillId="0" borderId="63" applyNumberFormat="0" applyFill="0" applyAlignment="0" applyProtection="0"/>
    <xf numFmtId="0" fontId="53" fillId="59" borderId="62" applyNumberFormat="0" applyAlignment="0" applyProtection="0"/>
    <xf numFmtId="0" fontId="55" fillId="0" borderId="63" applyNumberFormat="0" applyFill="0" applyAlignment="0" applyProtection="0"/>
    <xf numFmtId="0" fontId="48" fillId="45" borderId="60" applyNumberFormat="0" applyAlignment="0" applyProtection="0"/>
    <xf numFmtId="164" fontId="14" fillId="5" borderId="64">
      <alignment horizontal="right" vertical="center"/>
    </xf>
    <xf numFmtId="0" fontId="12" fillId="63" borderId="61" applyNumberFormat="0" applyFont="0" applyAlignment="0" applyProtection="0"/>
    <xf numFmtId="0" fontId="48" fillId="45" borderId="60" applyNumberFormat="0" applyAlignment="0" applyProtection="0"/>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0" fontId="12" fillId="63" borderId="61" applyNumberFormat="0" applyFont="0" applyAlignment="0" applyProtection="0"/>
    <xf numFmtId="0" fontId="38" fillId="59" borderId="60" applyNumberFormat="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164" fontId="14" fillId="5" borderId="64">
      <alignment horizontal="right" vertical="center"/>
    </xf>
    <xf numFmtId="0" fontId="55" fillId="0" borderId="63" applyNumberFormat="0" applyFill="0" applyAlignment="0" applyProtection="0"/>
    <xf numFmtId="0" fontId="12" fillId="0" borderId="64">
      <alignment vertical="center"/>
    </xf>
    <xf numFmtId="170" fontId="12" fillId="0" borderId="64">
      <alignment vertical="center"/>
    </xf>
    <xf numFmtId="0" fontId="38" fillId="59" borderId="60" applyNumberFormat="0" applyAlignment="0" applyProtection="0"/>
    <xf numFmtId="164" fontId="14" fillId="5" borderId="64">
      <alignment horizontal="right" vertical="center"/>
    </xf>
    <xf numFmtId="170" fontId="12" fillId="0" borderId="64">
      <alignment vertical="center"/>
    </xf>
    <xf numFmtId="0" fontId="53" fillId="59" borderId="62" applyNumberFormat="0" applyAlignment="0" applyProtection="0"/>
    <xf numFmtId="0" fontId="48" fillId="45" borderId="60" applyNumberFormat="0" applyAlignment="0" applyProtection="0"/>
    <xf numFmtId="0" fontId="12" fillId="0" borderId="64">
      <alignment vertical="center"/>
    </xf>
    <xf numFmtId="0" fontId="12" fillId="0" borderId="64">
      <alignment vertical="center"/>
    </xf>
    <xf numFmtId="0" fontId="38" fillId="59" borderId="60" applyNumberFormat="0" applyAlignment="0" applyProtection="0"/>
    <xf numFmtId="0" fontId="53" fillId="59" borderId="62" applyNumberFormat="0" applyAlignment="0" applyProtection="0"/>
    <xf numFmtId="0" fontId="53" fillId="59" borderId="62" applyNumberFormat="0" applyAlignment="0" applyProtection="0"/>
    <xf numFmtId="0" fontId="55" fillId="0" borderId="63" applyNumberFormat="0" applyFill="0" applyAlignment="0" applyProtection="0"/>
    <xf numFmtId="0" fontId="55" fillId="0" borderId="63" applyNumberFormat="0" applyFill="0" applyAlignment="0" applyProtection="0"/>
    <xf numFmtId="0" fontId="12" fillId="0" borderId="64">
      <alignment vertical="center"/>
    </xf>
    <xf numFmtId="170" fontId="14" fillId="5" borderId="64">
      <alignment horizontal="right" vertical="center"/>
    </xf>
    <xf numFmtId="0" fontId="55" fillId="0" borderId="63" applyNumberFormat="0" applyFill="0" applyAlignment="0" applyProtection="0"/>
    <xf numFmtId="164" fontId="14" fillId="5" borderId="64">
      <alignment horizontal="right" vertical="center"/>
    </xf>
    <xf numFmtId="0" fontId="53" fillId="59" borderId="62" applyNumberFormat="0" applyAlignment="0" applyProtection="0"/>
    <xf numFmtId="170" fontId="12" fillId="0" borderId="64">
      <alignment vertical="center"/>
    </xf>
    <xf numFmtId="164" fontId="14" fillId="5" borderId="64">
      <alignment horizontal="right" vertical="center"/>
    </xf>
    <xf numFmtId="0" fontId="12" fillId="0" borderId="64">
      <alignment vertical="center"/>
    </xf>
    <xf numFmtId="0" fontId="12" fillId="0" borderId="64">
      <alignment vertical="center"/>
    </xf>
    <xf numFmtId="170" fontId="14" fillId="5" borderId="64">
      <alignment horizontal="right" vertical="center"/>
    </xf>
    <xf numFmtId="0" fontId="12" fillId="0" borderId="64">
      <alignment vertical="center"/>
    </xf>
    <xf numFmtId="0" fontId="12" fillId="0" borderId="64">
      <alignment vertical="center"/>
    </xf>
    <xf numFmtId="0" fontId="55" fillId="0" borderId="63" applyNumberFormat="0" applyFill="0" applyAlignment="0" applyProtection="0"/>
    <xf numFmtId="0" fontId="55" fillId="0" borderId="63" applyNumberFormat="0" applyFill="0" applyAlignment="0" applyProtection="0"/>
    <xf numFmtId="0" fontId="12" fillId="63" borderId="61" applyNumberFormat="0" applyFont="0" applyAlignment="0" applyProtection="0"/>
    <xf numFmtId="170" fontId="12" fillId="0" borderId="64">
      <alignment vertical="center"/>
    </xf>
    <xf numFmtId="0" fontId="53" fillId="59" borderId="62" applyNumberFormat="0" applyAlignment="0" applyProtection="0"/>
    <xf numFmtId="164" fontId="14" fillId="5" borderId="64">
      <alignment horizontal="right" vertical="center"/>
    </xf>
    <xf numFmtId="170" fontId="14" fillId="5" borderId="64">
      <alignment horizontal="right" vertical="center"/>
    </xf>
    <xf numFmtId="0" fontId="38" fillId="59" borderId="60" applyNumberFormat="0" applyAlignment="0" applyProtection="0"/>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0" fontId="48" fillId="45" borderId="60" applyNumberFormat="0" applyAlignment="0" applyProtection="0"/>
    <xf numFmtId="164" fontId="14" fillId="5" borderId="64">
      <alignment horizontal="right" vertical="center"/>
    </xf>
    <xf numFmtId="170" fontId="14" fillId="5" borderId="64">
      <alignment horizontal="right" vertical="center"/>
    </xf>
    <xf numFmtId="0" fontId="12" fillId="63" borderId="61" applyNumberFormat="0" applyFont="0" applyAlignment="0" applyProtection="0"/>
    <xf numFmtId="0" fontId="48" fillId="45" borderId="60" applyNumberFormat="0" applyAlignment="0" applyProtection="0"/>
    <xf numFmtId="170" fontId="12" fillId="0" borderId="64">
      <alignment vertical="center"/>
    </xf>
    <xf numFmtId="0" fontId="48" fillId="45" borderId="60" applyNumberFormat="0" applyAlignment="0" applyProtection="0"/>
    <xf numFmtId="164" fontId="14" fillId="5" borderId="64">
      <alignment horizontal="right" vertical="center"/>
    </xf>
    <xf numFmtId="0" fontId="48" fillId="45" borderId="60" applyNumberFormat="0" applyAlignment="0" applyProtection="0"/>
    <xf numFmtId="0" fontId="55" fillId="0" borderId="63" applyNumberFormat="0" applyFill="0" applyAlignment="0" applyProtection="0"/>
    <xf numFmtId="0" fontId="38" fillId="59" borderId="60" applyNumberFormat="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170" fontId="12" fillId="0" borderId="64">
      <alignment vertical="center"/>
    </xf>
    <xf numFmtId="0" fontId="38" fillId="59" borderId="60" applyNumberFormat="0" applyAlignment="0" applyProtection="0"/>
    <xf numFmtId="170" fontId="14" fillId="5" borderId="64">
      <alignment horizontal="right" vertical="center"/>
    </xf>
    <xf numFmtId="164" fontId="14" fillId="5" borderId="64">
      <alignment horizontal="right" vertical="center"/>
    </xf>
    <xf numFmtId="0" fontId="48" fillId="45" borderId="60" applyNumberFormat="0" applyAlignment="0" applyProtection="0"/>
    <xf numFmtId="0" fontId="53" fillId="59" borderId="62" applyNumberFormat="0" applyAlignment="0" applyProtection="0"/>
    <xf numFmtId="0" fontId="12" fillId="0" borderId="64">
      <alignment vertical="center"/>
    </xf>
    <xf numFmtId="0" fontId="12" fillId="0" borderId="64">
      <alignment vertical="center"/>
    </xf>
    <xf numFmtId="0" fontId="55" fillId="0" borderId="63" applyNumberFormat="0" applyFill="0" applyAlignment="0" applyProtection="0"/>
    <xf numFmtId="0" fontId="12" fillId="0" borderId="64">
      <alignment vertical="center"/>
    </xf>
    <xf numFmtId="0" fontId="48" fillId="45" borderId="60" applyNumberFormat="0" applyAlignment="0" applyProtection="0"/>
    <xf numFmtId="0" fontId="55" fillId="0" borderId="63" applyNumberFormat="0" applyFill="0" applyAlignment="0" applyProtection="0"/>
    <xf numFmtId="0" fontId="12" fillId="0" borderId="64">
      <alignment vertical="center"/>
    </xf>
    <xf numFmtId="0" fontId="12" fillId="63" borderId="61" applyNumberFormat="0" applyFont="0" applyAlignment="0" applyProtection="0"/>
    <xf numFmtId="0" fontId="12" fillId="63" borderId="61" applyNumberFormat="0" applyFont="0" applyAlignment="0" applyProtection="0"/>
    <xf numFmtId="164" fontId="14" fillId="5" borderId="64">
      <alignment horizontal="right" vertical="center"/>
    </xf>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170" fontId="12" fillId="0" borderId="64">
      <alignment vertical="center"/>
    </xf>
    <xf numFmtId="0" fontId="53" fillId="59" borderId="62" applyNumberFormat="0" applyAlignment="0" applyProtection="0"/>
    <xf numFmtId="0" fontId="12" fillId="63" borderId="61" applyNumberFormat="0" applyFont="0" applyAlignment="0" applyProtection="0"/>
    <xf numFmtId="0" fontId="12" fillId="0" borderId="64">
      <alignment vertical="center"/>
    </xf>
    <xf numFmtId="0" fontId="38" fillId="59" borderId="60" applyNumberFormat="0" applyAlignment="0" applyProtection="0"/>
    <xf numFmtId="0" fontId="38" fillId="59" borderId="60" applyNumberFormat="0" applyAlignment="0" applyProtection="0"/>
    <xf numFmtId="170" fontId="12" fillId="0" borderId="64">
      <alignment vertical="center"/>
    </xf>
    <xf numFmtId="170" fontId="12" fillId="0" borderId="64">
      <alignment vertical="center"/>
    </xf>
    <xf numFmtId="170" fontId="12" fillId="0" borderId="64">
      <alignment vertical="center"/>
    </xf>
    <xf numFmtId="164" fontId="14" fillId="5" borderId="64">
      <alignment horizontal="right" vertical="center"/>
    </xf>
    <xf numFmtId="170" fontId="14" fillId="5" borderId="64">
      <alignment horizontal="right" vertical="center"/>
    </xf>
    <xf numFmtId="170" fontId="12" fillId="0" borderId="64">
      <alignment vertical="center"/>
    </xf>
    <xf numFmtId="170" fontId="12" fillId="0" borderId="64">
      <alignment vertical="center"/>
    </xf>
    <xf numFmtId="164" fontId="14" fillId="5" borderId="64">
      <alignment horizontal="right" vertical="center"/>
    </xf>
    <xf numFmtId="0" fontId="53" fillId="59" borderId="62" applyNumberFormat="0" applyAlignment="0" applyProtection="0"/>
    <xf numFmtId="0" fontId="53" fillId="59" borderId="62" applyNumberFormat="0" applyAlignment="0" applyProtection="0"/>
    <xf numFmtId="0" fontId="53" fillId="59" borderId="62" applyNumberFormat="0" applyAlignment="0" applyProtection="0"/>
    <xf numFmtId="0" fontId="12" fillId="0" borderId="64">
      <alignment vertical="center"/>
    </xf>
    <xf numFmtId="170" fontId="14" fillId="5" borderId="64">
      <alignment horizontal="right" vertical="center"/>
    </xf>
    <xf numFmtId="170" fontId="14" fillId="5" borderId="64">
      <alignment horizontal="right" vertical="center"/>
    </xf>
    <xf numFmtId="0" fontId="53" fillId="59" borderId="62" applyNumberFormat="0" applyAlignment="0" applyProtection="0"/>
    <xf numFmtId="0" fontId="48" fillId="45" borderId="60" applyNumberFormat="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164" fontId="14" fillId="5" borderId="64">
      <alignment horizontal="right" vertical="center"/>
    </xf>
    <xf numFmtId="0" fontId="12" fillId="0" borderId="64">
      <alignment vertical="center"/>
    </xf>
    <xf numFmtId="0" fontId="12" fillId="0" borderId="64">
      <alignment vertical="center"/>
    </xf>
    <xf numFmtId="164" fontId="14" fillId="5" borderId="64">
      <alignment horizontal="right" vertical="center"/>
    </xf>
    <xf numFmtId="0" fontId="48" fillId="45" borderId="60" applyNumberFormat="0" applyAlignment="0" applyProtection="0"/>
    <xf numFmtId="170" fontId="12" fillId="0" borderId="64">
      <alignment vertical="center"/>
    </xf>
    <xf numFmtId="0" fontId="53" fillId="59" borderId="62" applyNumberFormat="0" applyAlignment="0" applyProtection="0"/>
    <xf numFmtId="0" fontId="12" fillId="0" borderId="64">
      <alignment vertical="center"/>
    </xf>
    <xf numFmtId="0" fontId="53" fillId="59" borderId="62" applyNumberFormat="0" applyAlignment="0" applyProtection="0"/>
    <xf numFmtId="0" fontId="38" fillId="59" borderId="60" applyNumberFormat="0" applyAlignment="0" applyProtection="0"/>
    <xf numFmtId="0" fontId="12" fillId="63" borderId="61" applyNumberFormat="0" applyFont="0" applyAlignment="0" applyProtection="0"/>
    <xf numFmtId="170" fontId="12" fillId="0" borderId="64">
      <alignment vertical="center"/>
    </xf>
    <xf numFmtId="0" fontId="48" fillId="45" borderId="60" applyNumberFormat="0" applyAlignment="0" applyProtection="0"/>
    <xf numFmtId="0" fontId="12" fillId="0" borderId="64">
      <alignment vertical="center"/>
    </xf>
    <xf numFmtId="0" fontId="12" fillId="0" borderId="64">
      <alignment vertical="center"/>
    </xf>
    <xf numFmtId="0" fontId="48" fillId="45" borderId="60" applyNumberFormat="0" applyAlignment="0" applyProtection="0"/>
    <xf numFmtId="0" fontId="12" fillId="0" borderId="64">
      <alignment vertical="center"/>
    </xf>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0" fontId="53" fillId="59" borderId="62" applyNumberFormat="0" applyAlignment="0" applyProtection="0"/>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0" fontId="55" fillId="0" borderId="63" applyNumberFormat="0" applyFill="0" applyAlignment="0" applyProtection="0"/>
    <xf numFmtId="164" fontId="14" fillId="5" borderId="64">
      <alignment horizontal="right" vertical="center"/>
    </xf>
    <xf numFmtId="0" fontId="53" fillId="59" borderId="62" applyNumberFormat="0" applyAlignment="0" applyProtection="0"/>
    <xf numFmtId="0" fontId="38" fillId="59" borderId="60" applyNumberFormat="0" applyAlignment="0" applyProtection="0"/>
    <xf numFmtId="0" fontId="12" fillId="63" borderId="61" applyNumberFormat="0" applyFont="0" applyAlignment="0" applyProtection="0"/>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0" fontId="12" fillId="0" borderId="64">
      <alignment vertical="center"/>
    </xf>
    <xf numFmtId="0" fontId="12" fillId="63" borderId="61" applyNumberFormat="0" applyFont="0" applyAlignment="0" applyProtection="0"/>
    <xf numFmtId="164" fontId="14" fillId="5" borderId="64">
      <alignment horizontal="right" vertical="center"/>
    </xf>
    <xf numFmtId="164" fontId="14" fillId="5" borderId="64">
      <alignment horizontal="right" vertical="center"/>
    </xf>
    <xf numFmtId="0" fontId="55" fillId="0" borderId="63" applyNumberFormat="0" applyFill="0" applyAlignment="0" applyProtection="0"/>
    <xf numFmtId="170" fontId="14" fillId="5" borderId="64">
      <alignment horizontal="right" vertical="center"/>
    </xf>
    <xf numFmtId="170" fontId="12" fillId="0" borderId="64">
      <alignment vertical="center"/>
    </xf>
    <xf numFmtId="0" fontId="12" fillId="63" borderId="61" applyNumberFormat="0" applyFont="0" applyAlignment="0" applyProtection="0"/>
    <xf numFmtId="0" fontId="38" fillId="59" borderId="60" applyNumberFormat="0" applyAlignment="0" applyProtection="0"/>
    <xf numFmtId="0" fontId="12" fillId="0" borderId="64">
      <alignment vertical="center"/>
    </xf>
    <xf numFmtId="0" fontId="12" fillId="0" borderId="64">
      <alignment vertical="center"/>
    </xf>
    <xf numFmtId="0" fontId="12" fillId="63" borderId="61" applyNumberFormat="0" applyFont="0" applyAlignment="0" applyProtection="0"/>
    <xf numFmtId="0" fontId="55" fillId="0" borderId="63" applyNumberFormat="0" applyFill="0" applyAlignment="0" applyProtection="0"/>
    <xf numFmtId="0" fontId="12" fillId="0" borderId="64">
      <alignment vertical="center"/>
    </xf>
    <xf numFmtId="0" fontId="55" fillId="0" borderId="63" applyNumberFormat="0" applyFill="0" applyAlignment="0" applyProtection="0"/>
    <xf numFmtId="170" fontId="12" fillId="0" borderId="64">
      <alignment vertical="center"/>
    </xf>
    <xf numFmtId="170" fontId="14" fillId="5" borderId="64">
      <alignment horizontal="right" vertical="center"/>
    </xf>
    <xf numFmtId="0" fontId="53" fillId="59" borderId="62" applyNumberFormat="0" applyAlignment="0" applyProtection="0"/>
    <xf numFmtId="164" fontId="14" fillId="5" borderId="64">
      <alignment horizontal="right" vertical="center"/>
    </xf>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170" fontId="14" fillId="5" borderId="64">
      <alignment horizontal="right" vertical="center"/>
    </xf>
    <xf numFmtId="0" fontId="38" fillId="59" borderId="60" applyNumberFormat="0" applyAlignment="0" applyProtection="0"/>
    <xf numFmtId="164" fontId="14" fillId="5" borderId="64">
      <alignment horizontal="right" vertical="center"/>
    </xf>
    <xf numFmtId="170" fontId="14" fillId="5" borderId="64">
      <alignment horizontal="right" vertical="center"/>
    </xf>
    <xf numFmtId="170" fontId="12" fillId="0" borderId="64">
      <alignment vertical="center"/>
    </xf>
    <xf numFmtId="170"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164" fontId="14" fillId="5" borderId="64">
      <alignment horizontal="right" vertical="center"/>
    </xf>
    <xf numFmtId="0" fontId="48" fillId="45" borderId="60" applyNumberFormat="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0" fontId="48" fillId="45" borderId="60" applyNumberFormat="0" applyAlignment="0" applyProtection="0"/>
    <xf numFmtId="0" fontId="53" fillId="59" borderId="62" applyNumberFormat="0" applyAlignment="0" applyProtection="0"/>
    <xf numFmtId="170" fontId="14" fillId="5" borderId="64">
      <alignment horizontal="right" vertical="center"/>
    </xf>
    <xf numFmtId="0" fontId="12" fillId="0" borderId="64">
      <alignment vertical="center"/>
    </xf>
    <xf numFmtId="0" fontId="12" fillId="63" borderId="61" applyNumberFormat="0" applyFont="0" applyAlignment="0" applyProtection="0"/>
    <xf numFmtId="170" fontId="14" fillId="5" borderId="64">
      <alignment horizontal="right" vertical="center"/>
    </xf>
    <xf numFmtId="0" fontId="12" fillId="63" borderId="61" applyNumberFormat="0" applyFont="0" applyAlignment="0" applyProtection="0"/>
    <xf numFmtId="164" fontId="14" fillId="5" borderId="64">
      <alignment horizontal="right" vertical="center"/>
    </xf>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48" fillId="45" borderId="60" applyNumberFormat="0" applyAlignment="0" applyProtection="0"/>
    <xf numFmtId="0" fontId="38" fillId="59" borderId="60" applyNumberFormat="0" applyAlignment="0" applyProtection="0"/>
    <xf numFmtId="0" fontId="53" fillId="59" borderId="62" applyNumberFormat="0" applyAlignment="0" applyProtection="0"/>
    <xf numFmtId="0" fontId="12" fillId="0" borderId="64">
      <alignment vertical="center"/>
    </xf>
    <xf numFmtId="0" fontId="12" fillId="0" borderId="64">
      <alignment vertical="center"/>
    </xf>
    <xf numFmtId="0" fontId="53" fillId="59" borderId="62" applyNumberFormat="0" applyAlignment="0" applyProtection="0"/>
    <xf numFmtId="0" fontId="55" fillId="0" borderId="63" applyNumberFormat="0" applyFill="0" applyAlignment="0" applyProtection="0"/>
    <xf numFmtId="0" fontId="53" fillId="59" borderId="62" applyNumberFormat="0" applyAlignment="0" applyProtection="0"/>
    <xf numFmtId="0" fontId="55" fillId="0" borderId="63" applyNumberFormat="0" applyFill="0" applyAlignment="0" applyProtection="0"/>
    <xf numFmtId="0" fontId="12" fillId="0" borderId="64">
      <alignment vertical="center"/>
    </xf>
    <xf numFmtId="0" fontId="53" fillId="59" borderId="62" applyNumberFormat="0" applyAlignment="0" applyProtection="0"/>
    <xf numFmtId="0" fontId="12" fillId="0" borderId="64">
      <alignment vertical="center"/>
    </xf>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55" fillId="0" borderId="63" applyNumberFormat="0" applyFill="0" applyAlignment="0" applyProtection="0"/>
    <xf numFmtId="170" fontId="12" fillId="0" borderId="64">
      <alignment vertical="center"/>
    </xf>
    <xf numFmtId="0" fontId="38" fillId="59" borderId="60" applyNumberFormat="0" applyAlignment="0" applyProtection="0"/>
    <xf numFmtId="170"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170" fontId="12" fillId="0" borderId="64">
      <alignment vertical="center"/>
    </xf>
    <xf numFmtId="170" fontId="12" fillId="0" borderId="64">
      <alignment vertical="center"/>
    </xf>
    <xf numFmtId="0" fontId="48" fillId="45" borderId="60" applyNumberFormat="0" applyAlignment="0" applyProtection="0"/>
    <xf numFmtId="0" fontId="48" fillId="45" borderId="60" applyNumberFormat="0" applyAlignment="0" applyProtection="0"/>
    <xf numFmtId="0" fontId="12" fillId="0" borderId="64">
      <alignment vertical="center"/>
    </xf>
    <xf numFmtId="0" fontId="12" fillId="0" borderId="64">
      <alignment vertical="center"/>
    </xf>
    <xf numFmtId="0" fontId="48" fillId="45" borderId="60" applyNumberFormat="0" applyAlignment="0" applyProtection="0"/>
    <xf numFmtId="164" fontId="14" fillId="5" borderId="64">
      <alignment horizontal="right" vertical="center"/>
    </xf>
    <xf numFmtId="0" fontId="12" fillId="63" borderId="61" applyNumberFormat="0" applyFont="0" applyAlignment="0" applyProtection="0"/>
    <xf numFmtId="0" fontId="55" fillId="0" borderId="63" applyNumberFormat="0" applyFill="0" applyAlignment="0" applyProtection="0"/>
    <xf numFmtId="0" fontId="12" fillId="0" borderId="64">
      <alignment vertical="center"/>
    </xf>
    <xf numFmtId="0" fontId="55" fillId="0" borderId="63" applyNumberFormat="0" applyFill="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170" fontId="14" fillId="5" borderId="64">
      <alignment horizontal="right" vertical="center"/>
    </xf>
    <xf numFmtId="0" fontId="38" fillId="59" borderId="60" applyNumberFormat="0" applyAlignment="0" applyProtection="0"/>
    <xf numFmtId="0" fontId="12" fillId="0" borderId="64">
      <alignment vertical="center"/>
    </xf>
    <xf numFmtId="164" fontId="14" fillId="5" borderId="64">
      <alignment horizontal="right" vertical="center"/>
    </xf>
    <xf numFmtId="170" fontId="14" fillId="5" borderId="64">
      <alignment horizontal="right" vertical="center"/>
    </xf>
    <xf numFmtId="0" fontId="38" fillId="59" borderId="60" applyNumberFormat="0" applyAlignment="0" applyProtection="0"/>
    <xf numFmtId="0" fontId="12" fillId="0" borderId="64">
      <alignment vertical="center"/>
    </xf>
    <xf numFmtId="0" fontId="38" fillId="59" borderId="60" applyNumberFormat="0" applyAlignment="0" applyProtection="0"/>
    <xf numFmtId="164" fontId="14" fillId="5" borderId="64">
      <alignment horizontal="right" vertical="center"/>
    </xf>
    <xf numFmtId="0" fontId="53" fillId="59" borderId="62" applyNumberFormat="0" applyAlignment="0" applyProtection="0"/>
    <xf numFmtId="170" fontId="12" fillId="0" borderId="64">
      <alignment vertical="center"/>
    </xf>
    <xf numFmtId="0" fontId="12" fillId="63" borderId="61" applyNumberFormat="0" applyFont="0" applyAlignment="0" applyProtection="0"/>
    <xf numFmtId="0" fontId="12" fillId="63" borderId="61" applyNumberFormat="0" applyFont="0" applyAlignment="0" applyProtection="0"/>
    <xf numFmtId="0" fontId="55" fillId="0" borderId="63" applyNumberFormat="0" applyFill="0" applyAlignment="0" applyProtection="0"/>
    <xf numFmtId="0" fontId="12" fillId="0" borderId="64">
      <alignment vertical="center"/>
    </xf>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164" fontId="14" fillId="5" borderId="64">
      <alignment horizontal="right" vertical="center"/>
    </xf>
    <xf numFmtId="170" fontId="12" fillId="0" borderId="64">
      <alignmen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70" fontId="14" fillId="5" borderId="64">
      <alignment horizontal="righ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170" fontId="12" fillId="0" borderId="64">
      <alignment vertical="center"/>
    </xf>
    <xf numFmtId="0" fontId="12" fillId="0" borderId="64">
      <alignment vertical="center"/>
    </xf>
    <xf numFmtId="170" fontId="12" fillId="0" borderId="64">
      <alignment vertical="center"/>
    </xf>
    <xf numFmtId="164" fontId="14" fillId="5" borderId="64">
      <alignment horizontal="right" vertical="center"/>
    </xf>
    <xf numFmtId="170" fontId="14" fillId="5" borderId="64">
      <alignment horizontal="right" vertical="center"/>
    </xf>
    <xf numFmtId="170" fontId="14" fillId="5" borderId="64">
      <alignment horizontal="right" vertical="center"/>
    </xf>
    <xf numFmtId="170" fontId="14" fillId="5" borderId="64">
      <alignment horizontal="right" vertical="center"/>
    </xf>
    <xf numFmtId="164" fontId="14" fillId="5" borderId="64">
      <alignment horizontal="right" vertical="center"/>
    </xf>
    <xf numFmtId="0" fontId="48" fillId="45" borderId="60" applyNumberFormat="0" applyAlignment="0" applyProtection="0"/>
    <xf numFmtId="0" fontId="48" fillId="45" borderId="60" applyNumberFormat="0" applyAlignment="0" applyProtection="0"/>
    <xf numFmtId="0" fontId="38" fillId="59" borderId="60" applyNumberFormat="0" applyAlignment="0" applyProtection="0"/>
    <xf numFmtId="170" fontId="12" fillId="0" borderId="64">
      <alignmen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170" fontId="12" fillId="0" borderId="64">
      <alignment vertical="center"/>
    </xf>
    <xf numFmtId="0" fontId="12" fillId="0" borderId="64">
      <alignment vertical="center"/>
    </xf>
    <xf numFmtId="164" fontId="14" fillId="5" borderId="64">
      <alignment horizontal="righ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70" fontId="14" fillId="5" borderId="64">
      <alignment horizontal="right" vertical="center"/>
    </xf>
    <xf numFmtId="170" fontId="14" fillId="5" borderId="64">
      <alignment horizontal="right" vertical="center"/>
    </xf>
    <xf numFmtId="164" fontId="14" fillId="5" borderId="64">
      <alignment horizontal="right" vertical="center"/>
    </xf>
    <xf numFmtId="170" fontId="12" fillId="0" borderId="64">
      <alignment vertical="center"/>
    </xf>
    <xf numFmtId="0" fontId="12" fillId="0" borderId="64">
      <alignmen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53" fillId="59" borderId="62" applyNumberFormat="0" applyAlignment="0" applyProtection="0"/>
    <xf numFmtId="0" fontId="12" fillId="0" borderId="64">
      <alignment vertical="center"/>
    </xf>
    <xf numFmtId="0" fontId="48" fillId="45" borderId="60" applyNumberFormat="0" applyAlignment="0" applyProtection="0"/>
    <xf numFmtId="0" fontId="12" fillId="0" borderId="64">
      <alignment vertical="center"/>
    </xf>
    <xf numFmtId="0" fontId="53" fillId="59" borderId="62" applyNumberFormat="0" applyAlignment="0" applyProtection="0"/>
    <xf numFmtId="164" fontId="14" fillId="5" borderId="64">
      <alignment horizontal="right" vertical="center"/>
    </xf>
    <xf numFmtId="170" fontId="12" fillId="0" borderId="64">
      <alignment vertical="center"/>
    </xf>
    <xf numFmtId="170" fontId="14" fillId="5" borderId="64">
      <alignment horizontal="right" vertical="center"/>
    </xf>
    <xf numFmtId="0" fontId="55" fillId="0" borderId="63" applyNumberFormat="0" applyFill="0" applyAlignment="0" applyProtection="0"/>
    <xf numFmtId="0" fontId="12" fillId="63" borderId="61" applyNumberFormat="0" applyFont="0" applyAlignment="0" applyProtection="0"/>
    <xf numFmtId="0" fontId="55" fillId="0" borderId="63" applyNumberFormat="0" applyFill="0" applyAlignment="0" applyProtection="0"/>
    <xf numFmtId="0" fontId="53" fillId="59" borderId="62" applyNumberFormat="0" applyAlignment="0" applyProtection="0"/>
    <xf numFmtId="170"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0" fontId="55" fillId="0" borderId="63" applyNumberFormat="0" applyFill="0" applyAlignment="0" applyProtection="0"/>
    <xf numFmtId="0" fontId="53" fillId="59" borderId="62" applyNumberFormat="0" applyAlignment="0" applyProtection="0"/>
    <xf numFmtId="0" fontId="12" fillId="0" borderId="64">
      <alignment vertical="center"/>
    </xf>
    <xf numFmtId="170" fontId="14" fillId="5" borderId="64">
      <alignment horizontal="right" vertical="center"/>
    </xf>
    <xf numFmtId="0" fontId="48" fillId="45" borderId="60" applyNumberFormat="0" applyAlignment="0" applyProtection="0"/>
    <xf numFmtId="0" fontId="12" fillId="63" borderId="61" applyNumberFormat="0" applyFont="0" applyAlignment="0" applyProtection="0"/>
    <xf numFmtId="170" fontId="12" fillId="0" borderId="64">
      <alignment vertical="center"/>
    </xf>
    <xf numFmtId="164" fontId="14" fillId="5" borderId="64">
      <alignment horizontal="right" vertical="center"/>
    </xf>
    <xf numFmtId="0" fontId="12" fillId="0" borderId="64">
      <alignment vertical="center"/>
    </xf>
    <xf numFmtId="164" fontId="14" fillId="5" borderId="64">
      <alignment horizontal="right" vertical="center"/>
    </xf>
    <xf numFmtId="0" fontId="38" fillId="59" borderId="60" applyNumberFormat="0" applyAlignment="0" applyProtection="0"/>
    <xf numFmtId="170" fontId="12" fillId="0" borderId="64">
      <alignment vertical="center"/>
    </xf>
    <xf numFmtId="0" fontId="53" fillId="59" borderId="62" applyNumberFormat="0" applyAlignment="0" applyProtection="0"/>
    <xf numFmtId="0" fontId="12" fillId="0" borderId="64">
      <alignment vertical="center"/>
    </xf>
    <xf numFmtId="0" fontId="38" fillId="59" borderId="60" applyNumberFormat="0" applyAlignment="0" applyProtection="0"/>
    <xf numFmtId="0" fontId="12" fillId="0" borderId="64">
      <alignment vertical="center"/>
    </xf>
    <xf numFmtId="164" fontId="14" fillId="5" borderId="64">
      <alignment horizontal="right" vertical="center"/>
    </xf>
    <xf numFmtId="0" fontId="53" fillId="59" borderId="62" applyNumberFormat="0" applyAlignment="0" applyProtection="0"/>
    <xf numFmtId="164" fontId="14" fillId="5" borderId="64">
      <alignment horizontal="right" vertical="center"/>
    </xf>
    <xf numFmtId="0" fontId="53" fillId="59" borderId="62" applyNumberFormat="0" applyAlignment="0" applyProtection="0"/>
    <xf numFmtId="0" fontId="48" fillId="45" borderId="60" applyNumberFormat="0" applyAlignment="0" applyProtection="0"/>
    <xf numFmtId="0" fontId="53" fillId="59" borderId="62" applyNumberFormat="0" applyAlignment="0" applyProtection="0"/>
    <xf numFmtId="170" fontId="14" fillId="5" borderId="64">
      <alignment horizontal="right" vertical="center"/>
    </xf>
    <xf numFmtId="0" fontId="53" fillId="59" borderId="62" applyNumberFormat="0" applyAlignment="0" applyProtection="0"/>
    <xf numFmtId="0" fontId="12" fillId="0" borderId="64">
      <alignment vertical="center"/>
    </xf>
    <xf numFmtId="0" fontId="55" fillId="0" borderId="63" applyNumberFormat="0" applyFill="0" applyAlignment="0" applyProtection="0"/>
    <xf numFmtId="170" fontId="12" fillId="0" borderId="64">
      <alignment vertical="center"/>
    </xf>
    <xf numFmtId="164" fontId="14" fillId="5" borderId="64">
      <alignment horizontal="right" vertical="center"/>
    </xf>
    <xf numFmtId="0" fontId="12" fillId="0" borderId="64">
      <alignment vertical="center"/>
    </xf>
    <xf numFmtId="0" fontId="12" fillId="63" borderId="61" applyNumberFormat="0" applyFont="0" applyAlignment="0" applyProtection="0"/>
    <xf numFmtId="0" fontId="48" fillId="45" borderId="60" applyNumberFormat="0" applyAlignment="0" applyProtection="0"/>
    <xf numFmtId="0" fontId="12" fillId="0" borderId="64">
      <alignment vertical="center"/>
    </xf>
    <xf numFmtId="0" fontId="12" fillId="0" borderId="64">
      <alignment vertical="center"/>
    </xf>
    <xf numFmtId="0" fontId="48" fillId="45" borderId="60"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63" borderId="61" applyNumberFormat="0" applyFont="0" applyAlignment="0" applyProtection="0"/>
    <xf numFmtId="0" fontId="12" fillId="0" borderId="64">
      <alignment vertical="center"/>
    </xf>
    <xf numFmtId="0" fontId="38" fillId="59" borderId="60" applyNumberFormat="0" applyAlignment="0" applyProtection="0"/>
    <xf numFmtId="0" fontId="55" fillId="0" borderId="63" applyNumberFormat="0" applyFill="0" applyAlignment="0" applyProtection="0"/>
    <xf numFmtId="0" fontId="12" fillId="0" borderId="64">
      <alignment vertical="center"/>
    </xf>
    <xf numFmtId="0" fontId="12" fillId="0" borderId="64">
      <alignment vertical="center"/>
    </xf>
    <xf numFmtId="0" fontId="12" fillId="63" borderId="61" applyNumberFormat="0" applyFont="0" applyAlignment="0" applyProtection="0"/>
    <xf numFmtId="164" fontId="14" fillId="5" borderId="64">
      <alignment horizontal="right" vertical="center"/>
    </xf>
    <xf numFmtId="0" fontId="53" fillId="59" borderId="62" applyNumberFormat="0" applyAlignment="0" applyProtection="0"/>
    <xf numFmtId="0" fontId="12" fillId="0" borderId="64">
      <alignment vertical="center"/>
    </xf>
    <xf numFmtId="0" fontId="12" fillId="0" borderId="64">
      <alignment vertical="center"/>
    </xf>
    <xf numFmtId="0" fontId="48" fillId="45" borderId="60" applyNumberFormat="0" applyAlignment="0" applyProtection="0"/>
    <xf numFmtId="0" fontId="12" fillId="63" borderId="61" applyNumberFormat="0" applyFont="0" applyAlignment="0" applyProtection="0"/>
    <xf numFmtId="164" fontId="14" fillId="5" borderId="64">
      <alignment horizontal="right" vertical="center"/>
    </xf>
    <xf numFmtId="0" fontId="12" fillId="63" borderId="61" applyNumberFormat="0" applyFont="0" applyAlignment="0" applyProtection="0"/>
    <xf numFmtId="0" fontId="12" fillId="0" borderId="64">
      <alignment vertical="center"/>
    </xf>
    <xf numFmtId="0" fontId="12" fillId="0" borderId="64">
      <alignment vertical="center"/>
    </xf>
    <xf numFmtId="170" fontId="12" fillId="0" borderId="64">
      <alignment vertical="center"/>
    </xf>
    <xf numFmtId="170" fontId="14" fillId="5" borderId="64">
      <alignment horizontal="right" vertical="center"/>
    </xf>
    <xf numFmtId="0" fontId="12" fillId="0" borderId="64">
      <alignment vertical="center"/>
    </xf>
    <xf numFmtId="0" fontId="12" fillId="0" borderId="64">
      <alignment vertical="center"/>
    </xf>
    <xf numFmtId="170" fontId="12" fillId="0" borderId="64">
      <alignment vertical="center"/>
    </xf>
    <xf numFmtId="0" fontId="55" fillId="0" borderId="63" applyNumberFormat="0" applyFill="0" applyAlignment="0" applyProtection="0"/>
    <xf numFmtId="0" fontId="38" fillId="59" borderId="60" applyNumberFormat="0" applyAlignment="0" applyProtection="0"/>
    <xf numFmtId="0" fontId="12" fillId="63" borderId="61" applyNumberFormat="0" applyFont="0" applyAlignment="0" applyProtection="0"/>
    <xf numFmtId="164" fontId="14" fillId="5" borderId="64">
      <alignment horizontal="right" vertical="center"/>
    </xf>
    <xf numFmtId="0" fontId="53" fillId="59" borderId="62" applyNumberFormat="0" applyAlignment="0" applyProtection="0"/>
    <xf numFmtId="0" fontId="48" fillId="45" borderId="60" applyNumberFormat="0" applyAlignment="0" applyProtection="0"/>
    <xf numFmtId="0" fontId="38" fillId="59" borderId="60"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5" fillId="0" borderId="63" applyNumberFormat="0" applyFill="0" applyAlignment="0" applyProtection="0"/>
    <xf numFmtId="0" fontId="55" fillId="0" borderId="63" applyNumberFormat="0" applyFill="0" applyAlignment="0" applyProtection="0"/>
    <xf numFmtId="164" fontId="14" fillId="5" borderId="64">
      <alignment horizontal="right" vertical="center"/>
    </xf>
    <xf numFmtId="170" fontId="14" fillId="5" borderId="64">
      <alignment horizontal="right" vertical="center"/>
    </xf>
    <xf numFmtId="0" fontId="38" fillId="59" borderId="60" applyNumberFormat="0" applyAlignment="0" applyProtection="0"/>
    <xf numFmtId="0" fontId="12" fillId="63" borderId="61" applyNumberFormat="0" applyFont="0" applyAlignment="0" applyProtection="0"/>
    <xf numFmtId="170" fontId="12" fillId="0" borderId="64">
      <alignment vertical="center"/>
    </xf>
    <xf numFmtId="0" fontId="55" fillId="0" borderId="63" applyNumberFormat="0" applyFill="0" applyAlignment="0" applyProtection="0"/>
    <xf numFmtId="164" fontId="14" fillId="5" borderId="64">
      <alignment horizontal="right" vertical="center"/>
    </xf>
    <xf numFmtId="0" fontId="55" fillId="0" borderId="63" applyNumberFormat="0" applyFill="0" applyAlignment="0" applyProtection="0"/>
    <xf numFmtId="0" fontId="53" fillId="59" borderId="62" applyNumberFormat="0" applyAlignment="0" applyProtection="0"/>
    <xf numFmtId="0" fontId="53" fillId="59" borderId="62" applyNumberFormat="0" applyAlignment="0" applyProtection="0"/>
    <xf numFmtId="0" fontId="12" fillId="63" borderId="61" applyNumberFormat="0" applyFont="0" applyAlignment="0" applyProtection="0"/>
    <xf numFmtId="0" fontId="38" fillId="59" borderId="60" applyNumberFormat="0" applyAlignment="0" applyProtection="0"/>
    <xf numFmtId="0" fontId="48" fillId="45" borderId="60" applyNumberFormat="0" applyAlignment="0" applyProtection="0"/>
    <xf numFmtId="0" fontId="38" fillId="59" borderId="60" applyNumberFormat="0" applyAlignment="0" applyProtection="0"/>
    <xf numFmtId="0" fontId="38" fillId="59" borderId="60" applyNumberFormat="0" applyAlignment="0" applyProtection="0"/>
    <xf numFmtId="0" fontId="48" fillId="45" borderId="60" applyNumberFormat="0" applyAlignment="0" applyProtection="0"/>
    <xf numFmtId="0" fontId="12" fillId="0" borderId="64">
      <alignment vertical="center"/>
    </xf>
    <xf numFmtId="164" fontId="14" fillId="5" borderId="64">
      <alignment horizontal="right" vertical="center"/>
    </xf>
    <xf numFmtId="0" fontId="12" fillId="63" borderId="61" applyNumberFormat="0" applyFont="0" applyAlignment="0" applyProtection="0"/>
    <xf numFmtId="170" fontId="12" fillId="0" borderId="64">
      <alignment vertical="center"/>
    </xf>
    <xf numFmtId="0" fontId="48" fillId="45" borderId="60" applyNumberFormat="0" applyAlignment="0" applyProtection="0"/>
    <xf numFmtId="0" fontId="12" fillId="63" borderId="61" applyNumberFormat="0" applyFont="0" applyAlignment="0" applyProtection="0"/>
    <xf numFmtId="0" fontId="38" fillId="59" borderId="60" applyNumberFormat="0" applyAlignment="0" applyProtection="0"/>
    <xf numFmtId="164" fontId="14" fillId="5" borderId="64">
      <alignment horizontal="right" vertical="center"/>
    </xf>
    <xf numFmtId="0" fontId="38" fillId="59" borderId="60" applyNumberFormat="0" applyAlignment="0" applyProtection="0"/>
    <xf numFmtId="164" fontId="14" fillId="5" borderId="64">
      <alignment horizontal="right" vertical="center"/>
    </xf>
    <xf numFmtId="170" fontId="14" fillId="5" borderId="64">
      <alignment horizontal="right" vertical="center"/>
    </xf>
    <xf numFmtId="0" fontId="38" fillId="59" borderId="60" applyNumberFormat="0" applyAlignment="0" applyProtection="0"/>
    <xf numFmtId="0" fontId="53" fillId="59" borderId="62" applyNumberFormat="0" applyAlignment="0" applyProtection="0"/>
    <xf numFmtId="0" fontId="48" fillId="45" borderId="60" applyNumberFormat="0" applyAlignment="0" applyProtection="0"/>
    <xf numFmtId="0" fontId="12" fillId="63" borderId="61" applyNumberFormat="0" applyFont="0" applyAlignment="0" applyProtection="0"/>
    <xf numFmtId="164" fontId="14" fillId="5" borderId="64">
      <alignment horizontal="right" vertical="center"/>
    </xf>
    <xf numFmtId="0" fontId="12" fillId="0" borderId="64">
      <alignment vertical="center"/>
    </xf>
    <xf numFmtId="0" fontId="55" fillId="0" borderId="63" applyNumberFormat="0" applyFill="0" applyAlignment="0" applyProtection="0"/>
    <xf numFmtId="0" fontId="55" fillId="0" borderId="63" applyNumberFormat="0" applyFill="0" applyAlignment="0" applyProtection="0"/>
    <xf numFmtId="0" fontId="55" fillId="0" borderId="63" applyNumberFormat="0" applyFill="0" applyAlignment="0" applyProtection="0"/>
    <xf numFmtId="0" fontId="12" fillId="63" borderId="61" applyNumberFormat="0" applyFont="0" applyAlignment="0" applyProtection="0"/>
    <xf numFmtId="170" fontId="14" fillId="5" borderId="64">
      <alignment horizontal="right" vertical="center"/>
    </xf>
    <xf numFmtId="0" fontId="53" fillId="59" borderId="62" applyNumberFormat="0" applyAlignment="0" applyProtection="0"/>
    <xf numFmtId="0" fontId="12" fillId="0" borderId="64">
      <alignment vertical="center"/>
    </xf>
    <xf numFmtId="0" fontId="55" fillId="0" borderId="63" applyNumberFormat="0" applyFill="0" applyAlignment="0" applyProtection="0"/>
    <xf numFmtId="0" fontId="48" fillId="45" borderId="60" applyNumberFormat="0" applyAlignment="0" applyProtection="0"/>
    <xf numFmtId="170" fontId="14" fillId="5" borderId="64">
      <alignment horizontal="right" vertical="center"/>
    </xf>
    <xf numFmtId="0" fontId="53" fillId="59" borderId="62" applyNumberFormat="0" applyAlignment="0" applyProtection="0"/>
    <xf numFmtId="164" fontId="14" fillId="5" borderId="64">
      <alignment horizontal="right" vertical="center"/>
    </xf>
    <xf numFmtId="0" fontId="12" fillId="63" borderId="61" applyNumberFormat="0" applyFont="0" applyAlignment="0" applyProtection="0"/>
    <xf numFmtId="0" fontId="55" fillId="0" borderId="63" applyNumberFormat="0" applyFill="0" applyAlignment="0" applyProtection="0"/>
    <xf numFmtId="0" fontId="12" fillId="63" borderId="61" applyNumberFormat="0" applyFont="0" applyAlignment="0" applyProtection="0"/>
    <xf numFmtId="0" fontId="55" fillId="0" borderId="63" applyNumberFormat="0" applyFill="0" applyAlignment="0" applyProtection="0"/>
    <xf numFmtId="0" fontId="12" fillId="0" borderId="64">
      <alignment vertical="center"/>
    </xf>
    <xf numFmtId="0" fontId="12" fillId="63" borderId="61" applyNumberFormat="0" applyFont="0" applyAlignment="0" applyProtection="0"/>
    <xf numFmtId="170" fontId="14" fillId="5" borderId="64">
      <alignment horizontal="right" vertical="center"/>
    </xf>
    <xf numFmtId="0" fontId="12" fillId="0" borderId="64">
      <alignment vertical="center"/>
    </xf>
    <xf numFmtId="0" fontId="38" fillId="59" borderId="60" applyNumberFormat="0" applyAlignment="0" applyProtection="0"/>
    <xf numFmtId="0" fontId="53" fillId="59" borderId="62" applyNumberFormat="0" applyAlignment="0" applyProtection="0"/>
    <xf numFmtId="0" fontId="12" fillId="0" borderId="64">
      <alignment vertical="center"/>
    </xf>
    <xf numFmtId="0" fontId="48" fillId="45" borderId="60" applyNumberFormat="0" applyAlignment="0" applyProtection="0"/>
    <xf numFmtId="0" fontId="12" fillId="0" borderId="64">
      <alignment vertical="center"/>
    </xf>
    <xf numFmtId="0" fontId="48" fillId="45" borderId="60" applyNumberFormat="0" applyAlignment="0" applyProtection="0"/>
    <xf numFmtId="164" fontId="14" fillId="5" borderId="64">
      <alignment horizontal="right" vertical="center"/>
    </xf>
    <xf numFmtId="0" fontId="53" fillId="59" borderId="62" applyNumberFormat="0" applyAlignment="0" applyProtection="0"/>
    <xf numFmtId="164" fontId="14" fillId="5" borderId="64">
      <alignment horizontal="right" vertical="center"/>
    </xf>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0" fontId="55" fillId="0" borderId="63" applyNumberFormat="0" applyFill="0" applyAlignment="0" applyProtection="0"/>
    <xf numFmtId="0" fontId="12" fillId="63" borderId="61" applyNumberFormat="0" applyFont="0" applyAlignment="0" applyProtection="0"/>
    <xf numFmtId="170" fontId="12" fillId="0" borderId="64">
      <alignment vertical="center"/>
    </xf>
    <xf numFmtId="0" fontId="12" fillId="0" borderId="64">
      <alignment vertical="center"/>
    </xf>
    <xf numFmtId="0" fontId="48" fillId="45" borderId="60" applyNumberForma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38" fillId="59" borderId="60" applyNumberFormat="0" applyAlignment="0" applyProtection="0"/>
    <xf numFmtId="170" fontId="14" fillId="5" borderId="64">
      <alignment horizontal="right" vertical="center"/>
    </xf>
    <xf numFmtId="170" fontId="14" fillId="5" borderId="64">
      <alignment horizontal="right" vertical="center"/>
    </xf>
    <xf numFmtId="0" fontId="55" fillId="0" borderId="63" applyNumberFormat="0" applyFill="0" applyAlignment="0" applyProtection="0"/>
    <xf numFmtId="0" fontId="12" fillId="0" borderId="64">
      <alignment vertical="center"/>
    </xf>
    <xf numFmtId="0" fontId="12" fillId="63" borderId="61" applyNumberFormat="0" applyFont="0" applyAlignment="0" applyProtection="0"/>
    <xf numFmtId="170" fontId="12" fillId="0" borderId="64">
      <alignment vertical="center"/>
    </xf>
    <xf numFmtId="0" fontId="12" fillId="63" borderId="61" applyNumberFormat="0" applyFont="0" applyAlignment="0" applyProtection="0"/>
    <xf numFmtId="170" fontId="14" fillId="5" borderId="64">
      <alignment horizontal="right" vertical="center"/>
    </xf>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0" fontId="12" fillId="63" borderId="61" applyNumberFormat="0" applyFont="0" applyAlignment="0" applyProtection="0"/>
    <xf numFmtId="164" fontId="14" fillId="5" borderId="64">
      <alignment horizontal="right" vertical="center"/>
    </xf>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170" fontId="14" fillId="5" borderId="64">
      <alignment horizontal="right" vertical="center"/>
    </xf>
    <xf numFmtId="164"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0" fontId="48" fillId="45" borderId="60" applyNumberFormat="0" applyAlignment="0" applyProtection="0"/>
    <xf numFmtId="0" fontId="12" fillId="0" borderId="64">
      <alignment vertical="center"/>
    </xf>
    <xf numFmtId="0" fontId="53" fillId="59" borderId="62" applyNumberFormat="0" applyAlignment="0" applyProtection="0"/>
    <xf numFmtId="170" fontId="14" fillId="5" borderId="64">
      <alignment horizontal="right" vertical="center"/>
    </xf>
    <xf numFmtId="0" fontId="12" fillId="63" borderId="61" applyNumberFormat="0" applyFont="0" applyAlignment="0" applyProtection="0"/>
    <xf numFmtId="164" fontId="14" fillId="5" borderId="64">
      <alignment horizontal="right" vertical="center"/>
    </xf>
    <xf numFmtId="0" fontId="38" fillId="59" borderId="60" applyNumberFormat="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164" fontId="14" fillId="5" borderId="64">
      <alignment horizontal="right" vertical="center"/>
    </xf>
    <xf numFmtId="0" fontId="48" fillId="45" borderId="60" applyNumberFormat="0" applyAlignment="0" applyProtection="0"/>
    <xf numFmtId="0" fontId="48" fillId="45" borderId="60" applyNumberFormat="0" applyAlignment="0" applyProtection="0"/>
    <xf numFmtId="0" fontId="38" fillId="59" borderId="60" applyNumberFormat="0" applyAlignment="0" applyProtection="0"/>
    <xf numFmtId="0" fontId="55" fillId="0" borderId="63" applyNumberFormat="0" applyFill="0" applyAlignment="0" applyProtection="0"/>
    <xf numFmtId="0" fontId="38" fillId="59" borderId="60" applyNumberFormat="0" applyAlignment="0" applyProtection="0"/>
    <xf numFmtId="0" fontId="12" fillId="63" borderId="61" applyNumberFormat="0" applyFont="0" applyAlignment="0" applyProtection="0"/>
    <xf numFmtId="0" fontId="53" fillId="59" borderId="62" applyNumberFormat="0" applyAlignment="0" applyProtection="0"/>
    <xf numFmtId="164" fontId="14" fillId="5" borderId="64">
      <alignment horizontal="right" vertical="center"/>
    </xf>
    <xf numFmtId="0" fontId="12" fillId="0" borderId="64">
      <alignment vertical="center"/>
    </xf>
    <xf numFmtId="170" fontId="14" fillId="5" borderId="64">
      <alignment horizontal="right" vertical="center"/>
    </xf>
    <xf numFmtId="0" fontId="48" fillId="45" borderId="60" applyNumberFormat="0" applyAlignment="0" applyProtection="0"/>
    <xf numFmtId="0" fontId="55" fillId="0" borderId="63" applyNumberFormat="0" applyFill="0" applyAlignment="0" applyProtection="0"/>
    <xf numFmtId="170" fontId="12" fillId="0" borderId="64">
      <alignment vertical="center"/>
    </xf>
    <xf numFmtId="0" fontId="55" fillId="0" borderId="63" applyNumberFormat="0" applyFill="0" applyAlignment="0" applyProtection="0"/>
    <xf numFmtId="164" fontId="14" fillId="5" borderId="64">
      <alignment horizontal="right" vertical="center"/>
    </xf>
    <xf numFmtId="0" fontId="12" fillId="63" borderId="61" applyNumberFormat="0" applyFont="0" applyAlignment="0" applyProtection="0"/>
    <xf numFmtId="0" fontId="53" fillId="59" borderId="62" applyNumberFormat="0" applyAlignment="0" applyProtection="0"/>
    <xf numFmtId="170"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0" fontId="38" fillId="59" borderId="60" applyNumberFormat="0" applyAlignment="0" applyProtection="0"/>
    <xf numFmtId="0" fontId="38" fillId="59" borderId="60" applyNumberFormat="0" applyAlignment="0" applyProtection="0"/>
    <xf numFmtId="0" fontId="55" fillId="0" borderId="63" applyNumberFormat="0" applyFill="0" applyAlignment="0" applyProtection="0"/>
    <xf numFmtId="0" fontId="48" fillId="45" borderId="60" applyNumberFormat="0" applyAlignment="0" applyProtection="0"/>
    <xf numFmtId="170" fontId="12" fillId="0" borderId="64">
      <alignment vertical="center"/>
    </xf>
    <xf numFmtId="0" fontId="48" fillId="45" borderId="60" applyNumberFormat="0" applyAlignment="0" applyProtection="0"/>
    <xf numFmtId="0" fontId="12" fillId="63" borderId="61" applyNumberFormat="0" applyFont="0" applyAlignment="0" applyProtection="0"/>
    <xf numFmtId="170" fontId="14" fillId="5" borderId="64">
      <alignment horizontal="right" vertical="center"/>
    </xf>
    <xf numFmtId="0" fontId="38" fillId="59" borderId="60" applyNumberFormat="0" applyAlignment="0" applyProtection="0"/>
    <xf numFmtId="0" fontId="12" fillId="0" borderId="64">
      <alignment vertical="center"/>
    </xf>
    <xf numFmtId="0" fontId="53" fillId="59" borderId="62" applyNumberFormat="0" applyAlignment="0" applyProtection="0"/>
    <xf numFmtId="0" fontId="48" fillId="45" borderId="60" applyNumberFormat="0" applyAlignment="0" applyProtection="0"/>
    <xf numFmtId="0" fontId="12" fillId="63" borderId="61" applyNumberFormat="0" applyFont="0" applyAlignment="0" applyProtection="0"/>
    <xf numFmtId="0" fontId="48" fillId="45" borderId="60" applyNumberFormat="0" applyAlignment="0" applyProtection="0"/>
    <xf numFmtId="0" fontId="48" fillId="45" borderId="60" applyNumberFormat="0" applyAlignment="0" applyProtection="0"/>
    <xf numFmtId="0" fontId="38" fillId="59" borderId="60" applyNumberFormat="0" applyAlignment="0" applyProtection="0"/>
    <xf numFmtId="0" fontId="12" fillId="0" borderId="64">
      <alignment vertical="center"/>
    </xf>
    <xf numFmtId="0" fontId="12" fillId="63" borderId="61" applyNumberFormat="0" applyFont="0" applyAlignment="0" applyProtection="0"/>
    <xf numFmtId="0" fontId="55" fillId="0" borderId="63" applyNumberFormat="0" applyFill="0" applyAlignment="0" applyProtection="0"/>
    <xf numFmtId="164" fontId="14" fillId="5" borderId="64">
      <alignment horizontal="right" vertical="center"/>
    </xf>
    <xf numFmtId="0" fontId="12" fillId="63" borderId="61" applyNumberFormat="0" applyFont="0" applyAlignment="0" applyProtection="0"/>
    <xf numFmtId="0" fontId="48" fillId="45" borderId="60" applyNumberFormat="0" applyAlignment="0" applyProtection="0"/>
    <xf numFmtId="0" fontId="53" fillId="59" borderId="62" applyNumberFormat="0" applyAlignment="0" applyProtection="0"/>
    <xf numFmtId="0" fontId="12" fillId="0" borderId="64">
      <alignment vertical="center"/>
    </xf>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0" fontId="48" fillId="45" borderId="60" applyNumberFormat="0" applyAlignment="0" applyProtection="0"/>
    <xf numFmtId="0" fontId="38" fillId="59" borderId="60" applyNumberFormat="0" applyAlignment="0" applyProtection="0"/>
    <xf numFmtId="0" fontId="12" fillId="63" borderId="61" applyNumberFormat="0" applyFont="0" applyAlignment="0" applyProtection="0"/>
    <xf numFmtId="0" fontId="12" fillId="0" borderId="64">
      <alignment vertical="center"/>
    </xf>
    <xf numFmtId="0" fontId="55" fillId="0" borderId="63" applyNumberFormat="0" applyFill="0" applyAlignment="0" applyProtection="0"/>
    <xf numFmtId="164" fontId="14" fillId="5" borderId="64">
      <alignment horizontal="right" vertical="center"/>
    </xf>
    <xf numFmtId="0" fontId="55" fillId="0" borderId="63" applyNumberFormat="0" applyFill="0" applyAlignment="0" applyProtection="0"/>
    <xf numFmtId="170"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164" fontId="14" fillId="5" borderId="64">
      <alignment horizontal="right" vertical="center"/>
    </xf>
    <xf numFmtId="0" fontId="12" fillId="0" borderId="64">
      <alignment vertical="center"/>
    </xf>
    <xf numFmtId="0" fontId="12" fillId="0" borderId="64">
      <alignment vertical="center"/>
    </xf>
    <xf numFmtId="164" fontId="14" fillId="5" borderId="64">
      <alignment horizontal="right" vertical="center"/>
    </xf>
    <xf numFmtId="0" fontId="53" fillId="59" borderId="62" applyNumberFormat="0" applyAlignment="0" applyProtection="0"/>
    <xf numFmtId="164" fontId="14" fillId="5" borderId="64">
      <alignment horizontal="right" vertical="center"/>
    </xf>
    <xf numFmtId="170" fontId="12" fillId="0" borderId="64">
      <alignment vertical="center"/>
    </xf>
    <xf numFmtId="0" fontId="12" fillId="0" borderId="64">
      <alignment vertical="center"/>
    </xf>
    <xf numFmtId="164" fontId="14" fillId="5" borderId="64">
      <alignment horizontal="right" vertical="center"/>
    </xf>
    <xf numFmtId="164" fontId="14" fillId="5" borderId="64">
      <alignment horizontal="right" vertical="center"/>
    </xf>
    <xf numFmtId="0" fontId="38" fillId="59" borderId="60" applyNumberFormat="0" applyAlignment="0" applyProtection="0"/>
    <xf numFmtId="0" fontId="38" fillId="59" borderId="60" applyNumberFormat="0" applyAlignment="0" applyProtection="0"/>
    <xf numFmtId="0" fontId="53" fillId="59" borderId="62" applyNumberFormat="0" applyAlignment="0" applyProtection="0"/>
    <xf numFmtId="0" fontId="53" fillId="59" borderId="62" applyNumberFormat="0" applyAlignment="0" applyProtection="0"/>
    <xf numFmtId="164" fontId="14" fillId="5" borderId="64">
      <alignment horizontal="right" vertical="center"/>
    </xf>
    <xf numFmtId="0" fontId="12" fillId="0" borderId="64">
      <alignment vertical="center"/>
    </xf>
    <xf numFmtId="164" fontId="14" fillId="5" borderId="64">
      <alignment horizontal="right" vertical="center"/>
    </xf>
    <xf numFmtId="0" fontId="12" fillId="63" borderId="61" applyNumberFormat="0" applyFont="0" applyAlignment="0" applyProtection="0"/>
    <xf numFmtId="0" fontId="12" fillId="63" borderId="61" applyNumberFormat="0" applyFont="0" applyAlignment="0" applyProtection="0"/>
    <xf numFmtId="0" fontId="48" fillId="45" borderId="60" applyNumberFormat="0" applyAlignment="0" applyProtection="0"/>
    <xf numFmtId="170" fontId="12" fillId="0" borderId="64">
      <alignment vertical="center"/>
    </xf>
    <xf numFmtId="170" fontId="12" fillId="0" borderId="64">
      <alignment vertical="center"/>
    </xf>
    <xf numFmtId="0" fontId="12" fillId="63" borderId="61" applyNumberFormat="0" applyFont="0" applyAlignment="0" applyProtection="0"/>
    <xf numFmtId="170" fontId="14" fillId="5" borderId="64">
      <alignment horizontal="right" vertical="center"/>
    </xf>
    <xf numFmtId="0" fontId="55" fillId="0" borderId="63" applyNumberFormat="0" applyFill="0" applyAlignment="0" applyProtection="0"/>
    <xf numFmtId="0" fontId="53" fillId="59" borderId="62" applyNumberFormat="0" applyAlignment="0" applyProtection="0"/>
    <xf numFmtId="0" fontId="12" fillId="0" borderId="64">
      <alignment vertical="center"/>
    </xf>
    <xf numFmtId="0" fontId="53" fillId="59" borderId="62" applyNumberFormat="0" applyAlignment="0" applyProtection="0"/>
    <xf numFmtId="170" fontId="14" fillId="5" borderId="64">
      <alignment horizontal="right" vertical="center"/>
    </xf>
    <xf numFmtId="0" fontId="12" fillId="0" borderId="64">
      <alignment vertical="center"/>
    </xf>
    <xf numFmtId="0" fontId="53" fillId="59" borderId="62" applyNumberFormat="0" applyAlignment="0" applyProtection="0"/>
    <xf numFmtId="0" fontId="53" fillId="59" borderId="62" applyNumberFormat="0" applyAlignment="0" applyProtection="0"/>
    <xf numFmtId="164" fontId="14" fillId="5" borderId="64">
      <alignment horizontal="right" vertical="center"/>
    </xf>
    <xf numFmtId="170" fontId="12" fillId="0" borderId="64">
      <alignment vertical="center"/>
    </xf>
    <xf numFmtId="170" fontId="12" fillId="0" borderId="64">
      <alignment vertical="center"/>
    </xf>
    <xf numFmtId="0" fontId="38" fillId="59" borderId="60" applyNumberFormat="0" applyAlignment="0" applyProtection="0"/>
    <xf numFmtId="0" fontId="53" fillId="59" borderId="62" applyNumberFormat="0" applyAlignment="0" applyProtection="0"/>
    <xf numFmtId="0" fontId="12" fillId="0" borderId="64">
      <alignment vertical="center"/>
    </xf>
    <xf numFmtId="0" fontId="48" fillId="45" borderId="60" applyNumberFormat="0" applyAlignment="0" applyProtection="0"/>
    <xf numFmtId="0" fontId="48" fillId="45" borderId="60" applyNumberFormat="0" applyAlignment="0" applyProtection="0"/>
    <xf numFmtId="164" fontId="14" fillId="5" borderId="64">
      <alignment horizontal="right" vertical="center"/>
    </xf>
    <xf numFmtId="0" fontId="38" fillId="59" borderId="60" applyNumberFormat="0" applyAlignment="0" applyProtection="0"/>
    <xf numFmtId="164" fontId="14" fillId="5" borderId="64">
      <alignment horizontal="right" vertical="center"/>
    </xf>
    <xf numFmtId="170" fontId="14" fillId="5" borderId="64">
      <alignment horizontal="right" vertical="center"/>
    </xf>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0" fontId="48" fillId="45" borderId="60" applyNumberFormat="0" applyAlignment="0" applyProtection="0"/>
    <xf numFmtId="0" fontId="48" fillId="45" borderId="60" applyNumberFormat="0" applyAlignment="0" applyProtection="0"/>
    <xf numFmtId="0" fontId="48" fillId="45" borderId="60" applyNumberFormat="0" applyAlignment="0" applyProtection="0"/>
    <xf numFmtId="170" fontId="12" fillId="0" borderId="64">
      <alignment vertical="center"/>
    </xf>
    <xf numFmtId="0" fontId="12" fillId="0" borderId="64">
      <alignment vertical="center"/>
    </xf>
    <xf numFmtId="164" fontId="14" fillId="5" borderId="64">
      <alignment horizontal="right" vertical="center"/>
    </xf>
    <xf numFmtId="0" fontId="12" fillId="63" borderId="61" applyNumberFormat="0" applyFont="0" applyAlignment="0" applyProtection="0"/>
    <xf numFmtId="0" fontId="55" fillId="0" borderId="63" applyNumberFormat="0" applyFill="0" applyAlignment="0" applyProtection="0"/>
    <xf numFmtId="170" fontId="14" fillId="5" borderId="64">
      <alignment horizontal="right" vertical="center"/>
    </xf>
    <xf numFmtId="164" fontId="14" fillId="5" borderId="64">
      <alignment horizontal="right" vertical="center"/>
    </xf>
    <xf numFmtId="0" fontId="53" fillId="59" borderId="62" applyNumberFormat="0" applyAlignment="0" applyProtection="0"/>
    <xf numFmtId="0" fontId="38" fillId="59" borderId="60" applyNumberFormat="0" applyAlignment="0" applyProtection="0"/>
    <xf numFmtId="0" fontId="55" fillId="0" borderId="63" applyNumberFormat="0" applyFill="0" applyAlignment="0" applyProtection="0"/>
    <xf numFmtId="0" fontId="12" fillId="63" borderId="61" applyNumberFormat="0" applyFont="0" applyAlignment="0" applyProtection="0"/>
    <xf numFmtId="164" fontId="14" fillId="5" borderId="64">
      <alignment horizontal="right" vertical="center"/>
    </xf>
    <xf numFmtId="0" fontId="38" fillId="59" borderId="60" applyNumberFormat="0" applyAlignment="0" applyProtection="0"/>
    <xf numFmtId="164" fontId="14" fillId="5" borderId="64">
      <alignment horizontal="right" vertical="center"/>
    </xf>
    <xf numFmtId="0" fontId="12" fillId="63" borderId="61" applyNumberFormat="0" applyFont="0" applyAlignment="0" applyProtection="0"/>
    <xf numFmtId="170" fontId="12" fillId="0" borderId="64">
      <alignment vertical="center"/>
    </xf>
    <xf numFmtId="0" fontId="12" fillId="63" borderId="61" applyNumberFormat="0" applyFont="0" applyAlignment="0" applyProtection="0"/>
    <xf numFmtId="170" fontId="12" fillId="0" borderId="64">
      <alignment vertical="center"/>
    </xf>
    <xf numFmtId="0" fontId="48" fillId="45"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38" fillId="59" borderId="60" applyNumberFormat="0" applyAlignment="0" applyProtection="0"/>
    <xf numFmtId="0" fontId="38" fillId="59" borderId="60" applyNumberFormat="0" applyAlignment="0" applyProtection="0"/>
    <xf numFmtId="0" fontId="12" fillId="0" borderId="64">
      <alignment vertical="center"/>
    </xf>
    <xf numFmtId="0" fontId="12" fillId="63" borderId="61" applyNumberFormat="0" applyFont="0" applyAlignment="0" applyProtection="0"/>
    <xf numFmtId="164" fontId="14" fillId="5" borderId="64">
      <alignment horizontal="right" vertical="center"/>
    </xf>
    <xf numFmtId="0" fontId="12" fillId="0" borderId="64">
      <alignment vertical="center"/>
    </xf>
    <xf numFmtId="164" fontId="14" fillId="5" borderId="64">
      <alignment horizontal="right" vertical="center"/>
    </xf>
    <xf numFmtId="0" fontId="12" fillId="63" borderId="61" applyNumberFormat="0" applyFont="0" applyAlignment="0" applyProtection="0"/>
    <xf numFmtId="164" fontId="14" fillId="5" borderId="64">
      <alignment horizontal="right" vertical="center"/>
    </xf>
    <xf numFmtId="0" fontId="38" fillId="59" borderId="60" applyNumberFormat="0" applyAlignment="0" applyProtection="0"/>
    <xf numFmtId="0" fontId="53" fillId="59" borderId="62" applyNumberFormat="0" applyAlignment="0" applyProtection="0"/>
    <xf numFmtId="170" fontId="12" fillId="0" borderId="64">
      <alignment vertical="center"/>
    </xf>
    <xf numFmtId="164" fontId="14" fillId="5" borderId="64">
      <alignment horizontal="right" vertical="center"/>
    </xf>
    <xf numFmtId="0" fontId="53" fillId="59" borderId="62" applyNumberFormat="0" applyAlignment="0" applyProtection="0"/>
    <xf numFmtId="0" fontId="38" fillId="59" borderId="60" applyNumberFormat="0" applyAlignment="0" applyProtection="0"/>
    <xf numFmtId="0" fontId="55" fillId="0" borderId="63" applyNumberFormat="0" applyFill="0" applyAlignment="0" applyProtection="0"/>
    <xf numFmtId="0" fontId="55" fillId="0" borderId="63" applyNumberFormat="0" applyFill="0" applyAlignment="0" applyProtection="0"/>
    <xf numFmtId="0" fontId="12" fillId="63" borderId="61" applyNumberFormat="0" applyFont="0" applyAlignment="0" applyProtection="0"/>
    <xf numFmtId="0" fontId="12" fillId="0" borderId="64">
      <alignment vertical="center"/>
    </xf>
    <xf numFmtId="170"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12" fillId="63" borderId="61" applyNumberFormat="0" applyFont="0" applyAlignment="0" applyProtection="0"/>
    <xf numFmtId="0" fontId="12" fillId="63" borderId="61" applyNumberFormat="0" applyFont="0" applyAlignment="0" applyProtection="0"/>
    <xf numFmtId="0" fontId="12" fillId="63" borderId="61" applyNumberFormat="0" applyFont="0" applyAlignment="0" applyProtection="0"/>
    <xf numFmtId="170" fontId="12" fillId="0" borderId="64">
      <alignment vertical="center"/>
    </xf>
    <xf numFmtId="164" fontId="14" fillId="5" borderId="64">
      <alignment horizontal="right" vertical="center"/>
    </xf>
    <xf numFmtId="0" fontId="12" fillId="0" borderId="64">
      <alignment vertical="center"/>
    </xf>
    <xf numFmtId="0" fontId="12" fillId="63" borderId="61" applyNumberFormat="0" applyFont="0" applyAlignment="0" applyProtection="0"/>
    <xf numFmtId="164" fontId="14" fillId="5" borderId="64">
      <alignment horizontal="right" vertical="center"/>
    </xf>
    <xf numFmtId="170" fontId="12" fillId="0" borderId="64">
      <alignment vertical="center"/>
    </xf>
    <xf numFmtId="164" fontId="14" fillId="5" borderId="64">
      <alignment horizontal="right" vertical="center"/>
    </xf>
    <xf numFmtId="0" fontId="12" fillId="0" borderId="64">
      <alignment vertical="center"/>
    </xf>
    <xf numFmtId="0" fontId="48" fillId="45"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0" fontId="53" fillId="59" borderId="62" applyNumberFormat="0" applyAlignment="0" applyProtection="0"/>
    <xf numFmtId="0" fontId="38" fillId="59" borderId="60" applyNumberFormat="0" applyAlignment="0" applyProtection="0"/>
    <xf numFmtId="0" fontId="12" fillId="0" borderId="64">
      <alignment vertical="center"/>
    </xf>
    <xf numFmtId="0" fontId="38" fillId="59" borderId="60" applyNumberFormat="0" applyAlignment="0" applyProtection="0"/>
    <xf numFmtId="0" fontId="12" fillId="0" borderId="64">
      <alignment vertical="center"/>
    </xf>
    <xf numFmtId="0" fontId="38" fillId="59" borderId="60" applyNumberFormat="0" applyAlignment="0" applyProtection="0"/>
    <xf numFmtId="164" fontId="14" fillId="5" borderId="64">
      <alignment horizontal="right" vertical="center"/>
    </xf>
    <xf numFmtId="164" fontId="14" fillId="5" borderId="64">
      <alignment horizontal="right" vertical="center"/>
    </xf>
    <xf numFmtId="170" fontId="14" fillId="5" borderId="64">
      <alignment horizontal="right" vertical="center"/>
    </xf>
    <xf numFmtId="0" fontId="48" fillId="45" borderId="60" applyNumberFormat="0" applyAlignment="0" applyProtection="0"/>
    <xf numFmtId="0" fontId="53" fillId="59" borderId="62" applyNumberFormat="0" applyAlignment="0" applyProtection="0"/>
    <xf numFmtId="0" fontId="53" fillId="59" borderId="62" applyNumberFormat="0" applyAlignment="0" applyProtection="0"/>
    <xf numFmtId="0" fontId="48" fillId="45" borderId="60" applyNumberFormat="0" applyAlignment="0" applyProtection="0"/>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0" fontId="38" fillId="59" borderId="60" applyNumberFormat="0" applyAlignment="0" applyProtection="0"/>
    <xf numFmtId="0" fontId="12" fillId="0" borderId="64">
      <alignment vertical="center"/>
    </xf>
    <xf numFmtId="0" fontId="48" fillId="45" borderId="60" applyNumberFormat="0" applyAlignment="0" applyProtection="0"/>
    <xf numFmtId="0" fontId="53" fillId="59" borderId="62" applyNumberFormat="0" applyAlignment="0" applyProtection="0"/>
    <xf numFmtId="164" fontId="14" fillId="5" borderId="64">
      <alignment horizontal="right" vertical="center"/>
    </xf>
    <xf numFmtId="170" fontId="12" fillId="0" borderId="64">
      <alignment vertical="center"/>
    </xf>
    <xf numFmtId="170" fontId="12" fillId="0" borderId="64">
      <alignment vertical="center"/>
    </xf>
    <xf numFmtId="0" fontId="55" fillId="0" borderId="63" applyNumberFormat="0" applyFill="0" applyAlignment="0" applyProtection="0"/>
    <xf numFmtId="0" fontId="48" fillId="45" borderId="60" applyNumberFormat="0" applyAlignment="0" applyProtection="0"/>
    <xf numFmtId="170" fontId="14" fillId="5" borderId="64">
      <alignment horizontal="right" vertical="center"/>
    </xf>
    <xf numFmtId="170" fontId="14" fillId="5" borderId="64">
      <alignment horizontal="right" vertical="center"/>
    </xf>
    <xf numFmtId="0" fontId="53" fillId="59" borderId="62" applyNumberFormat="0" applyAlignment="0" applyProtection="0"/>
    <xf numFmtId="0" fontId="53" fillId="59" borderId="62" applyNumberFormat="0" applyAlignment="0" applyProtection="0"/>
    <xf numFmtId="0" fontId="12" fillId="63" borderId="61" applyNumberFormat="0" applyFont="0" applyAlignment="0" applyProtection="0"/>
    <xf numFmtId="0" fontId="48" fillId="45" borderId="60" applyNumberFormat="0" applyAlignment="0" applyProtection="0"/>
    <xf numFmtId="0" fontId="38" fillId="59" borderId="60" applyNumberFormat="0" applyAlignment="0" applyProtection="0"/>
    <xf numFmtId="0" fontId="12" fillId="0" borderId="64">
      <alignment vertical="center"/>
    </xf>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12" fillId="0" borderId="64">
      <alignment vertical="center"/>
    </xf>
    <xf numFmtId="164" fontId="14" fillId="5" borderId="64">
      <alignment horizontal="right" vertical="center"/>
    </xf>
    <xf numFmtId="170" fontId="12" fillId="0" borderId="64">
      <alignment vertical="center"/>
    </xf>
    <xf numFmtId="164" fontId="14" fillId="5" borderId="64">
      <alignment horizontal="right" vertical="center"/>
    </xf>
    <xf numFmtId="164" fontId="14" fillId="5" borderId="64">
      <alignment horizontal="right" vertical="center"/>
    </xf>
    <xf numFmtId="0" fontId="12" fillId="0" borderId="64">
      <alignment vertical="center"/>
    </xf>
    <xf numFmtId="0" fontId="12" fillId="63" borderId="61" applyNumberFormat="0" applyFon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12" fillId="63" borderId="61" applyNumberFormat="0" applyFont="0" applyAlignment="0" applyProtection="0"/>
    <xf numFmtId="170" fontId="14" fillId="5" borderId="64">
      <alignment horizontal="right" vertical="center"/>
    </xf>
    <xf numFmtId="0" fontId="12" fillId="0" borderId="64">
      <alignment vertical="center"/>
    </xf>
    <xf numFmtId="170" fontId="14" fillId="5" borderId="64">
      <alignment horizontal="right" vertical="center"/>
    </xf>
    <xf numFmtId="0" fontId="53" fillId="59" borderId="62" applyNumberFormat="0" applyAlignment="0" applyProtection="0"/>
    <xf numFmtId="0" fontId="38" fillId="59" borderId="60" applyNumberFormat="0" applyAlignment="0" applyProtection="0"/>
    <xf numFmtId="0" fontId="38" fillId="59" borderId="60" applyNumberFormat="0" applyAlignment="0" applyProtection="0"/>
    <xf numFmtId="170" fontId="12" fillId="0" borderId="64">
      <alignment vertical="center"/>
    </xf>
    <xf numFmtId="170" fontId="12" fillId="0" borderId="64">
      <alignment vertical="center"/>
    </xf>
    <xf numFmtId="164" fontId="14" fillId="5" borderId="64">
      <alignment horizontal="right" vertical="center"/>
    </xf>
    <xf numFmtId="0" fontId="12" fillId="0" borderId="64">
      <alignment vertical="center"/>
    </xf>
    <xf numFmtId="0" fontId="48" fillId="45" borderId="60" applyNumberFormat="0" applyAlignment="0" applyProtection="0"/>
    <xf numFmtId="0" fontId="38" fillId="59" borderId="60" applyNumberFormat="0" applyAlignment="0" applyProtection="0"/>
    <xf numFmtId="170" fontId="14" fillId="5" borderId="64">
      <alignment horizontal="right" vertical="center"/>
    </xf>
    <xf numFmtId="0" fontId="55" fillId="0" borderId="63" applyNumberFormat="0" applyFill="0" applyAlignment="0" applyProtection="0"/>
    <xf numFmtId="0" fontId="48" fillId="45" borderId="60" applyNumberFormat="0" applyAlignment="0" applyProtection="0"/>
    <xf numFmtId="164" fontId="14" fillId="5" borderId="64">
      <alignment horizontal="right" vertical="center"/>
    </xf>
    <xf numFmtId="0" fontId="55" fillId="0" borderId="63" applyNumberFormat="0" applyFill="0" applyAlignment="0" applyProtection="0"/>
    <xf numFmtId="164" fontId="14" fillId="5" borderId="64">
      <alignment horizontal="right" vertical="center"/>
    </xf>
    <xf numFmtId="0" fontId="53" fillId="59" borderId="62" applyNumberFormat="0" applyAlignment="0" applyProtection="0"/>
    <xf numFmtId="0" fontId="12" fillId="0" borderId="64">
      <alignment vertical="center"/>
    </xf>
    <xf numFmtId="164" fontId="14" fillId="5" borderId="64">
      <alignment horizontal="right" vertical="center"/>
    </xf>
    <xf numFmtId="0" fontId="48" fillId="45" borderId="60" applyNumberFormat="0" applyAlignment="0" applyProtection="0"/>
    <xf numFmtId="170" fontId="12" fillId="0" borderId="64">
      <alignment vertical="center"/>
    </xf>
    <xf numFmtId="0" fontId="53" fillId="59" borderId="62" applyNumberFormat="0" applyAlignment="0" applyProtection="0"/>
    <xf numFmtId="0" fontId="53" fillId="59" borderId="62" applyNumberFormat="0" applyAlignment="0" applyProtection="0"/>
    <xf numFmtId="0" fontId="38" fillId="59" borderId="60" applyNumberFormat="0" applyAlignment="0" applyProtection="0"/>
    <xf numFmtId="0" fontId="12" fillId="0" borderId="64">
      <alignment vertical="center"/>
    </xf>
    <xf numFmtId="170" fontId="14" fillId="5" borderId="64">
      <alignment horizontal="right" vertical="center"/>
    </xf>
    <xf numFmtId="0" fontId="53" fillId="59" borderId="62" applyNumberFormat="0" applyAlignment="0" applyProtection="0"/>
    <xf numFmtId="164" fontId="14" fillId="5" borderId="64">
      <alignment horizontal="right" vertical="center"/>
    </xf>
    <xf numFmtId="0" fontId="48" fillId="45" borderId="60" applyNumberFormat="0" applyAlignment="0" applyProtection="0"/>
    <xf numFmtId="170" fontId="14" fillId="5" borderId="64">
      <alignment horizontal="right" vertical="center"/>
    </xf>
    <xf numFmtId="164" fontId="14" fillId="5" borderId="64">
      <alignment horizontal="right" vertical="center"/>
    </xf>
    <xf numFmtId="170" fontId="14" fillId="5" borderId="64">
      <alignment horizontal="right" vertical="center"/>
    </xf>
    <xf numFmtId="0" fontId="12" fillId="0" borderId="64">
      <alignment vertical="center"/>
    </xf>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164" fontId="14" fillId="5" borderId="64">
      <alignment horizontal="right" vertical="center"/>
    </xf>
    <xf numFmtId="170" fontId="14" fillId="5" borderId="64">
      <alignment horizontal="right" vertical="center"/>
    </xf>
    <xf numFmtId="170" fontId="12" fillId="0" borderId="64">
      <alignment vertical="center"/>
    </xf>
    <xf numFmtId="0" fontId="48" fillId="45" borderId="60" applyNumberFormat="0" applyAlignment="0" applyProtection="0"/>
    <xf numFmtId="0" fontId="38" fillId="59" borderId="60" applyNumberFormat="0" applyAlignment="0" applyProtection="0"/>
    <xf numFmtId="0" fontId="12" fillId="0" borderId="64">
      <alignment vertical="center"/>
    </xf>
    <xf numFmtId="170" fontId="14" fillId="5" borderId="64">
      <alignment horizontal="right" vertical="center"/>
    </xf>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170" fontId="14" fillId="5" borderId="64">
      <alignment horizontal="right" vertical="center"/>
    </xf>
    <xf numFmtId="0" fontId="12" fillId="0" borderId="64">
      <alignment vertical="center"/>
    </xf>
    <xf numFmtId="0" fontId="12" fillId="0" borderId="64">
      <alignment vertical="center"/>
    </xf>
    <xf numFmtId="0" fontId="12" fillId="0" borderId="64">
      <alignment vertical="center"/>
    </xf>
    <xf numFmtId="0" fontId="53" fillId="59" borderId="62" applyNumberFormat="0" applyAlignment="0" applyProtection="0"/>
    <xf numFmtId="170" fontId="14" fillId="5" borderId="64">
      <alignment horizontal="right" vertical="center"/>
    </xf>
    <xf numFmtId="0" fontId="12" fillId="63" borderId="61" applyNumberFormat="0" applyFont="0" applyAlignment="0" applyProtection="0"/>
    <xf numFmtId="0" fontId="48" fillId="45" borderId="60" applyNumberFormat="0" applyAlignment="0" applyProtection="0"/>
    <xf numFmtId="170" fontId="12" fillId="0" borderId="64">
      <alignment vertical="center"/>
    </xf>
    <xf numFmtId="0" fontId="48" fillId="45" borderId="60" applyNumberFormat="0" applyAlignment="0" applyProtection="0"/>
    <xf numFmtId="0" fontId="55" fillId="0" borderId="63" applyNumberFormat="0" applyFill="0" applyAlignment="0" applyProtection="0"/>
    <xf numFmtId="0" fontId="55" fillId="0" borderId="63" applyNumberFormat="0" applyFill="0" applyAlignment="0" applyProtection="0"/>
    <xf numFmtId="0" fontId="55" fillId="0" borderId="63" applyNumberFormat="0" applyFill="0" applyAlignment="0" applyProtection="0"/>
    <xf numFmtId="0" fontId="48" fillId="45" borderId="60" applyNumberFormat="0" applyAlignment="0" applyProtection="0"/>
    <xf numFmtId="0" fontId="12" fillId="63" borderId="61" applyNumberFormat="0" applyFont="0" applyAlignment="0" applyProtection="0"/>
    <xf numFmtId="164" fontId="14" fillId="5" borderId="64">
      <alignment horizontal="right" vertical="center"/>
    </xf>
    <xf numFmtId="170" fontId="12" fillId="0" borderId="64">
      <alignmen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170" fontId="14" fillId="5" borderId="64">
      <alignment horizontal="right" vertical="center"/>
    </xf>
    <xf numFmtId="0" fontId="55" fillId="0" borderId="63" applyNumberFormat="0" applyFill="0" applyAlignment="0" applyProtection="0"/>
    <xf numFmtId="0" fontId="48" fillId="45" borderId="60" applyNumberFormat="0" applyAlignment="0" applyProtection="0"/>
    <xf numFmtId="0" fontId="12" fillId="0" borderId="64">
      <alignment vertical="center"/>
    </xf>
    <xf numFmtId="170" fontId="12" fillId="0" borderId="64">
      <alignment vertical="center"/>
    </xf>
    <xf numFmtId="0" fontId="12" fillId="63" borderId="61" applyNumberFormat="0" applyFont="0" applyAlignment="0" applyProtection="0"/>
    <xf numFmtId="170" fontId="12" fillId="0" borderId="64">
      <alignment vertical="center"/>
    </xf>
    <xf numFmtId="0" fontId="53" fillId="59" borderId="62" applyNumberFormat="0" applyAlignment="0" applyProtection="0"/>
    <xf numFmtId="0" fontId="12" fillId="0" borderId="64">
      <alignmen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170" fontId="12" fillId="0" borderId="64">
      <alignment vertical="center"/>
    </xf>
    <xf numFmtId="0" fontId="38" fillId="59" borderId="60" applyNumberFormat="0" applyAlignment="0" applyProtection="0"/>
    <xf numFmtId="0" fontId="53" fillId="59" borderId="62" applyNumberFormat="0" applyAlignment="0" applyProtection="0"/>
    <xf numFmtId="0" fontId="48" fillId="45" borderId="60" applyNumberFormat="0" applyAlignment="0" applyProtection="0"/>
    <xf numFmtId="170" fontId="14" fillId="5" borderId="64">
      <alignment horizontal="right" vertical="center"/>
    </xf>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0" fontId="53" fillId="59" borderId="62" applyNumberFormat="0" applyAlignment="0" applyProtection="0"/>
    <xf numFmtId="0" fontId="38" fillId="59" borderId="60" applyNumberFormat="0" applyAlignment="0" applyProtection="0"/>
    <xf numFmtId="170"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0" fontId="12" fillId="0" borderId="64">
      <alignment vertical="center"/>
    </xf>
    <xf numFmtId="0" fontId="12" fillId="0" borderId="64">
      <alignment vertical="center"/>
    </xf>
    <xf numFmtId="0" fontId="55" fillId="0" borderId="63" applyNumberFormat="0" applyFill="0" applyAlignment="0" applyProtection="0"/>
    <xf numFmtId="0" fontId="55" fillId="0" borderId="63" applyNumberFormat="0" applyFill="0" applyAlignment="0" applyProtection="0"/>
    <xf numFmtId="0" fontId="12" fillId="0" borderId="64">
      <alignment vertical="center"/>
    </xf>
    <xf numFmtId="0" fontId="55" fillId="0" borderId="63" applyNumberFormat="0" applyFill="0" applyAlignment="0" applyProtection="0"/>
    <xf numFmtId="164" fontId="14" fillId="5" borderId="64">
      <alignment horizontal="right" vertical="center"/>
    </xf>
    <xf numFmtId="0" fontId="53" fillId="59" borderId="62" applyNumberFormat="0" applyAlignment="0" applyProtection="0"/>
    <xf numFmtId="170" fontId="12" fillId="0" borderId="64">
      <alignment vertical="center"/>
    </xf>
    <xf numFmtId="0" fontId="38" fillId="59" borderId="60" applyNumberFormat="0" applyAlignment="0" applyProtection="0"/>
    <xf numFmtId="0" fontId="12" fillId="0" borderId="64">
      <alignment vertical="center"/>
    </xf>
    <xf numFmtId="0" fontId="12" fillId="0" borderId="64">
      <alignment vertical="center"/>
    </xf>
    <xf numFmtId="0" fontId="12" fillId="63" borderId="61" applyNumberFormat="0" applyFont="0" applyAlignment="0" applyProtection="0"/>
    <xf numFmtId="0" fontId="12" fillId="0" borderId="64">
      <alignment vertical="center"/>
    </xf>
    <xf numFmtId="170" fontId="12" fillId="0" borderId="64">
      <alignment vertical="center"/>
    </xf>
    <xf numFmtId="0" fontId="53" fillId="59" borderId="62" applyNumberFormat="0" applyAlignment="0" applyProtection="0"/>
    <xf numFmtId="0" fontId="55" fillId="0" borderId="63" applyNumberFormat="0" applyFill="0" applyAlignment="0" applyProtection="0"/>
    <xf numFmtId="0" fontId="12" fillId="0" borderId="64">
      <alignment vertical="center"/>
    </xf>
    <xf numFmtId="0" fontId="38" fillId="59" borderId="60" applyNumberFormat="0" applyAlignment="0" applyProtection="0"/>
    <xf numFmtId="0" fontId="38" fillId="59" borderId="60" applyNumberFormat="0" applyAlignment="0" applyProtection="0"/>
    <xf numFmtId="170" fontId="12" fillId="0" borderId="64">
      <alignment vertical="center"/>
    </xf>
    <xf numFmtId="0" fontId="12" fillId="63" borderId="61" applyNumberFormat="0" applyFont="0" applyAlignment="0" applyProtection="0"/>
    <xf numFmtId="170" fontId="12" fillId="0" borderId="64">
      <alignment vertical="center"/>
    </xf>
    <xf numFmtId="170" fontId="12" fillId="0" borderId="64">
      <alignment vertical="center"/>
    </xf>
    <xf numFmtId="170" fontId="12" fillId="0" borderId="64">
      <alignment vertical="center"/>
    </xf>
    <xf numFmtId="0" fontId="38" fillId="59" borderId="60" applyNumberFormat="0" applyAlignment="0" applyProtection="0"/>
    <xf numFmtId="0" fontId="12" fillId="0" borderId="64">
      <alignment vertical="center"/>
    </xf>
    <xf numFmtId="170" fontId="14" fillId="5" borderId="64">
      <alignment horizontal="right" vertical="center"/>
    </xf>
    <xf numFmtId="0" fontId="55" fillId="0" borderId="63" applyNumberFormat="0" applyFill="0" applyAlignment="0" applyProtection="0"/>
    <xf numFmtId="0" fontId="12" fillId="0" borderId="64">
      <alignment vertical="center"/>
    </xf>
    <xf numFmtId="0" fontId="55" fillId="0" borderId="63" applyNumberFormat="0" applyFill="0" applyAlignment="0" applyProtection="0"/>
    <xf numFmtId="164" fontId="14" fillId="5" borderId="64">
      <alignment horizontal="right" vertical="center"/>
    </xf>
    <xf numFmtId="0" fontId="53" fillId="59" borderId="62" applyNumberFormat="0" applyAlignment="0" applyProtection="0"/>
    <xf numFmtId="0" fontId="53" fillId="59" borderId="62" applyNumberFormat="0" applyAlignment="0" applyProtection="0"/>
    <xf numFmtId="0" fontId="12" fillId="0" borderId="64">
      <alignment vertical="center"/>
    </xf>
    <xf numFmtId="0" fontId="55" fillId="0" borderId="63" applyNumberFormat="0" applyFill="0" applyAlignment="0" applyProtection="0"/>
    <xf numFmtId="0" fontId="48" fillId="45" borderId="60" applyNumberFormat="0" applyAlignment="0" applyProtection="0"/>
    <xf numFmtId="0" fontId="12" fillId="63" borderId="61" applyNumberFormat="0" applyFont="0" applyAlignment="0" applyProtection="0"/>
    <xf numFmtId="164" fontId="14" fillId="5" borderId="64">
      <alignment horizontal="right" vertical="center"/>
    </xf>
    <xf numFmtId="164" fontId="14" fillId="5" borderId="64">
      <alignment horizontal="right" vertical="center"/>
    </xf>
    <xf numFmtId="0" fontId="55" fillId="0" borderId="63" applyNumberFormat="0" applyFill="0" applyAlignment="0" applyProtection="0"/>
    <xf numFmtId="0" fontId="53" fillId="59" borderId="62" applyNumberFormat="0" applyAlignment="0" applyProtection="0"/>
    <xf numFmtId="0" fontId="12" fillId="0" borderId="64">
      <alignment vertical="center"/>
    </xf>
    <xf numFmtId="0" fontId="48" fillId="45" borderId="60" applyNumberFormat="0" applyAlignment="0" applyProtection="0"/>
    <xf numFmtId="0" fontId="48" fillId="45" borderId="60" applyNumberFormat="0" applyAlignment="0" applyProtection="0"/>
    <xf numFmtId="164" fontId="14" fillId="5" borderId="64">
      <alignment horizontal="right" vertical="center"/>
    </xf>
    <xf numFmtId="0" fontId="12" fillId="0" borderId="64">
      <alignment vertical="center"/>
    </xf>
    <xf numFmtId="0" fontId="53" fillId="59" borderId="62" applyNumberFormat="0" applyAlignment="0" applyProtection="0"/>
    <xf numFmtId="0" fontId="38" fillId="59" borderId="60" applyNumberFormat="0" applyAlignment="0" applyProtection="0"/>
    <xf numFmtId="0" fontId="53" fillId="59" borderId="62" applyNumberFormat="0" applyAlignment="0" applyProtection="0"/>
    <xf numFmtId="0" fontId="12" fillId="63" borderId="61" applyNumberFormat="0" applyFont="0" applyAlignment="0" applyProtection="0"/>
    <xf numFmtId="0" fontId="38" fillId="59" borderId="60" applyNumberFormat="0" applyAlignment="0" applyProtection="0"/>
    <xf numFmtId="164" fontId="14" fillId="5" borderId="64">
      <alignment horizontal="right" vertical="center"/>
    </xf>
    <xf numFmtId="0" fontId="12" fillId="63" borderId="61" applyNumberFormat="0" applyFont="0" applyAlignment="0" applyProtection="0"/>
    <xf numFmtId="164" fontId="14" fillId="5" borderId="64">
      <alignment horizontal="right" vertical="center"/>
    </xf>
    <xf numFmtId="164" fontId="14" fillId="5" borderId="64">
      <alignment horizontal="right" vertical="center"/>
    </xf>
    <xf numFmtId="0" fontId="12" fillId="63" borderId="61" applyNumberFormat="0" applyFont="0" applyAlignment="0" applyProtection="0"/>
    <xf numFmtId="170" fontId="14" fillId="5" borderId="64">
      <alignment horizontal="right" vertical="center"/>
    </xf>
    <xf numFmtId="0" fontId="12" fillId="63" borderId="61" applyNumberFormat="0" applyFont="0" applyAlignment="0" applyProtection="0"/>
    <xf numFmtId="0" fontId="48" fillId="45" borderId="60" applyNumberFormat="0" applyAlignment="0" applyProtection="0"/>
    <xf numFmtId="0" fontId="12" fillId="63" borderId="61" applyNumberFormat="0" applyFont="0" applyAlignment="0" applyProtection="0"/>
    <xf numFmtId="170" fontId="14" fillId="5" borderId="64">
      <alignment horizontal="right" vertical="center"/>
    </xf>
    <xf numFmtId="164" fontId="14" fillId="5" borderId="64">
      <alignment horizontal="right" vertical="center"/>
    </xf>
    <xf numFmtId="170" fontId="14" fillId="5" borderId="64">
      <alignment horizontal="right" vertical="center"/>
    </xf>
    <xf numFmtId="0" fontId="12" fillId="0" borderId="64">
      <alignment vertical="center"/>
    </xf>
    <xf numFmtId="170" fontId="14" fillId="5" borderId="64">
      <alignment horizontal="right" vertical="center"/>
    </xf>
    <xf numFmtId="0" fontId="48" fillId="45" borderId="60" applyNumberFormat="0" applyAlignment="0" applyProtection="0"/>
    <xf numFmtId="0" fontId="12" fillId="0" borderId="64">
      <alignment vertical="center"/>
    </xf>
    <xf numFmtId="0" fontId="38" fillId="59" borderId="60" applyNumberFormat="0" applyAlignment="0" applyProtection="0"/>
    <xf numFmtId="0" fontId="12" fillId="0" borderId="64">
      <alignment vertical="center"/>
    </xf>
    <xf numFmtId="0" fontId="48" fillId="45" borderId="60" applyNumberFormat="0" applyAlignment="0" applyProtection="0"/>
    <xf numFmtId="0" fontId="55" fillId="0" borderId="63" applyNumberFormat="0" applyFill="0" applyAlignment="0" applyProtection="0"/>
    <xf numFmtId="0" fontId="53" fillId="59" borderId="62" applyNumberFormat="0" applyAlignment="0" applyProtection="0"/>
    <xf numFmtId="0" fontId="55" fillId="0" borderId="63" applyNumberFormat="0" applyFill="0" applyAlignment="0" applyProtection="0"/>
    <xf numFmtId="0" fontId="48" fillId="45" borderId="60" applyNumberFormat="0" applyAlignment="0" applyProtection="0"/>
    <xf numFmtId="0" fontId="48" fillId="45" borderId="60" applyNumberFormat="0" applyAlignment="0" applyProtection="0"/>
    <xf numFmtId="0" fontId="12" fillId="0" borderId="64">
      <alignment vertical="center"/>
    </xf>
    <xf numFmtId="0" fontId="38" fillId="59" borderId="60" applyNumberFormat="0" applyAlignment="0" applyProtection="0"/>
    <xf numFmtId="164" fontId="14" fillId="5" borderId="64">
      <alignment horizontal="right" vertical="center"/>
    </xf>
    <xf numFmtId="0" fontId="55" fillId="0" borderId="63" applyNumberFormat="0" applyFill="0" applyAlignment="0" applyProtection="0"/>
    <xf numFmtId="0" fontId="48" fillId="45" borderId="60" applyNumberFormat="0" applyAlignment="0" applyProtection="0"/>
    <xf numFmtId="0" fontId="53" fillId="59" borderId="62" applyNumberFormat="0" applyAlignment="0" applyProtection="0"/>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0" fontId="55" fillId="0" borderId="63" applyNumberFormat="0" applyFill="0" applyAlignment="0" applyProtection="0"/>
    <xf numFmtId="170" fontId="14" fillId="5" borderId="64">
      <alignment horizontal="right" vertical="center"/>
    </xf>
    <xf numFmtId="170" fontId="12" fillId="0" borderId="64">
      <alignment vertical="center"/>
    </xf>
    <xf numFmtId="0" fontId="48" fillId="45" borderId="60" applyNumberFormat="0" applyAlignment="0" applyProtection="0"/>
    <xf numFmtId="0" fontId="12" fillId="0" borderId="64">
      <alignment vertical="center"/>
    </xf>
    <xf numFmtId="0" fontId="12" fillId="0" borderId="64">
      <alignment vertical="center"/>
    </xf>
    <xf numFmtId="0" fontId="38" fillId="59" borderId="60" applyNumberFormat="0" applyAlignment="0" applyProtection="0"/>
    <xf numFmtId="0" fontId="48" fillId="45" borderId="60" applyNumberFormat="0" applyAlignment="0" applyProtection="0"/>
    <xf numFmtId="170" fontId="14" fillId="5" borderId="64">
      <alignment horizontal="right" vertical="center"/>
    </xf>
    <xf numFmtId="170" fontId="12" fillId="0" borderId="64">
      <alignment vertical="center"/>
    </xf>
    <xf numFmtId="0" fontId="48" fillId="45" borderId="60" applyNumberFormat="0" applyAlignment="0" applyProtection="0"/>
    <xf numFmtId="0" fontId="55" fillId="0" borderId="63" applyNumberFormat="0" applyFill="0" applyAlignment="0" applyProtection="0"/>
    <xf numFmtId="0" fontId="48" fillId="45" borderId="60" applyNumberFormat="0" applyAlignment="0" applyProtection="0"/>
    <xf numFmtId="170" fontId="14" fillId="5" borderId="64">
      <alignment horizontal="right" vertical="center"/>
    </xf>
    <xf numFmtId="0" fontId="12" fillId="63" borderId="61" applyNumberFormat="0" applyFont="0" applyAlignment="0" applyProtection="0"/>
    <xf numFmtId="0" fontId="48" fillId="45" borderId="60" applyNumberFormat="0" applyAlignment="0" applyProtection="0"/>
    <xf numFmtId="0" fontId="55" fillId="0" borderId="63" applyNumberFormat="0" applyFill="0" applyAlignment="0" applyProtection="0"/>
    <xf numFmtId="170" fontId="14" fillId="5" borderId="64">
      <alignment horizontal="right" vertical="center"/>
    </xf>
    <xf numFmtId="0" fontId="53" fillId="59" borderId="62" applyNumberFormat="0" applyAlignment="0" applyProtection="0"/>
    <xf numFmtId="0" fontId="48" fillId="45" borderId="60" applyNumberFormat="0" applyAlignment="0" applyProtection="0"/>
    <xf numFmtId="0" fontId="53" fillId="59" borderId="62" applyNumberFormat="0" applyAlignment="0" applyProtection="0"/>
    <xf numFmtId="0" fontId="12" fillId="0" borderId="64">
      <alignment vertical="center"/>
    </xf>
    <xf numFmtId="170" fontId="12" fillId="0" borderId="64">
      <alignment vertical="center"/>
    </xf>
    <xf numFmtId="170" fontId="14" fillId="5" borderId="64">
      <alignment horizontal="right" vertical="center"/>
    </xf>
    <xf numFmtId="170" fontId="12" fillId="0" borderId="64">
      <alignment vertical="center"/>
    </xf>
    <xf numFmtId="0" fontId="12" fillId="0" borderId="64">
      <alignment vertical="center"/>
    </xf>
    <xf numFmtId="164" fontId="14" fillId="5" borderId="64">
      <alignment horizontal="right" vertical="center"/>
    </xf>
    <xf numFmtId="170" fontId="12" fillId="0" borderId="64">
      <alignment vertical="center"/>
    </xf>
    <xf numFmtId="0" fontId="12" fillId="0" borderId="64">
      <alignment vertical="center"/>
    </xf>
    <xf numFmtId="170" fontId="12" fillId="0" borderId="64">
      <alignment vertical="center"/>
    </xf>
    <xf numFmtId="0" fontId="53" fillId="59" borderId="62" applyNumberFormat="0" applyAlignment="0" applyProtection="0"/>
    <xf numFmtId="0" fontId="38" fillId="59" borderId="60" applyNumberFormat="0" applyAlignment="0" applyProtection="0"/>
    <xf numFmtId="0" fontId="55" fillId="0" borderId="63" applyNumberFormat="0" applyFill="0" applyAlignment="0" applyProtection="0"/>
    <xf numFmtId="0" fontId="48" fillId="45" borderId="60" applyNumberFormat="0" applyAlignment="0" applyProtection="0"/>
    <xf numFmtId="164" fontId="14" fillId="5" borderId="64">
      <alignment horizontal="right" vertical="center"/>
    </xf>
    <xf numFmtId="164" fontId="14" fillId="5" borderId="64">
      <alignment horizontal="right" vertical="center"/>
    </xf>
    <xf numFmtId="164" fontId="14" fillId="5" borderId="64">
      <alignment horizontal="right" vertical="center"/>
    </xf>
    <xf numFmtId="170" fontId="12" fillId="0" borderId="64">
      <alignment vertical="center"/>
    </xf>
    <xf numFmtId="170" fontId="12" fillId="0" borderId="64">
      <alignment vertical="center"/>
    </xf>
    <xf numFmtId="0" fontId="53" fillId="59" borderId="62" applyNumberFormat="0" applyAlignment="0" applyProtection="0"/>
    <xf numFmtId="164" fontId="14" fillId="5" borderId="64">
      <alignment horizontal="right" vertical="center"/>
    </xf>
    <xf numFmtId="0" fontId="38" fillId="59" borderId="60" applyNumberFormat="0" applyAlignment="0" applyProtection="0"/>
    <xf numFmtId="0" fontId="48" fillId="45" borderId="60" applyNumberFormat="0" applyAlignment="0" applyProtection="0"/>
    <xf numFmtId="164" fontId="14" fillId="5" borderId="64">
      <alignment horizontal="right" vertical="center"/>
    </xf>
    <xf numFmtId="164" fontId="14" fillId="5" borderId="64">
      <alignment horizontal="right" vertical="center"/>
    </xf>
    <xf numFmtId="0" fontId="48" fillId="45" borderId="60" applyNumberFormat="0" applyAlignment="0" applyProtection="0"/>
    <xf numFmtId="0" fontId="12" fillId="0" borderId="64">
      <alignment vertical="center"/>
    </xf>
    <xf numFmtId="0" fontId="55" fillId="0" borderId="63" applyNumberFormat="0" applyFill="0" applyAlignment="0" applyProtection="0"/>
    <xf numFmtId="0" fontId="12" fillId="0" borderId="64">
      <alignment vertical="center"/>
    </xf>
    <xf numFmtId="170" fontId="14" fillId="5" borderId="64">
      <alignment horizontal="right" vertical="center"/>
    </xf>
    <xf numFmtId="0" fontId="12" fillId="63" borderId="61" applyNumberFormat="0" applyFont="0" applyAlignment="0" applyProtection="0"/>
    <xf numFmtId="0" fontId="38" fillId="59" borderId="60" applyNumberFormat="0" applyAlignment="0" applyProtection="0"/>
    <xf numFmtId="164" fontId="14" fillId="5" borderId="64">
      <alignment horizontal="right" vertical="center"/>
    </xf>
    <xf numFmtId="0" fontId="53" fillId="59" borderId="62" applyNumberFormat="0" applyAlignment="0" applyProtection="0"/>
    <xf numFmtId="170" fontId="12" fillId="0" borderId="64">
      <alignment vertical="center"/>
    </xf>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0" fontId="48" fillId="45" borderId="60" applyNumberFormat="0" applyAlignment="0" applyProtection="0"/>
    <xf numFmtId="0" fontId="38" fillId="59" borderId="60" applyNumberFormat="0" applyAlignment="0" applyProtection="0"/>
    <xf numFmtId="164" fontId="14" fillId="5" borderId="64">
      <alignment horizontal="right" vertical="center"/>
    </xf>
    <xf numFmtId="164" fontId="14" fillId="5" borderId="64">
      <alignment horizontal="right" vertical="center"/>
    </xf>
    <xf numFmtId="0" fontId="12" fillId="63" borderId="61" applyNumberFormat="0" applyFont="0" applyAlignment="0" applyProtection="0"/>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164" fontId="14" fillId="5" borderId="64">
      <alignment horizontal="right" vertical="center"/>
    </xf>
    <xf numFmtId="0" fontId="12" fillId="63" borderId="61" applyNumberFormat="0" applyFont="0" applyAlignment="0" applyProtection="0"/>
    <xf numFmtId="170" fontId="14" fillId="5" borderId="64">
      <alignment horizontal="right" vertical="center"/>
    </xf>
    <xf numFmtId="0" fontId="53" fillId="59" borderId="62" applyNumberFormat="0" applyAlignment="0" applyProtection="0"/>
    <xf numFmtId="0" fontId="38" fillId="59" borderId="60" applyNumberFormat="0" applyAlignment="0" applyProtection="0"/>
    <xf numFmtId="170" fontId="14" fillId="5" borderId="64">
      <alignment horizontal="right" vertical="center"/>
    </xf>
    <xf numFmtId="170" fontId="14" fillId="5" borderId="64">
      <alignment horizontal="right" vertical="center"/>
    </xf>
    <xf numFmtId="0" fontId="12" fillId="0" borderId="64">
      <alignment vertical="center"/>
    </xf>
    <xf numFmtId="0" fontId="48" fillId="45" borderId="60" applyNumberFormat="0" applyAlignment="0" applyProtection="0"/>
    <xf numFmtId="0" fontId="55" fillId="0" borderId="63" applyNumberFormat="0" applyFill="0" applyAlignment="0" applyProtection="0"/>
    <xf numFmtId="0" fontId="53" fillId="59" borderId="62" applyNumberFormat="0" applyAlignment="0" applyProtection="0"/>
    <xf numFmtId="0" fontId="12" fillId="63" borderId="61" applyNumberFormat="0" applyFont="0" applyAlignment="0" applyProtection="0"/>
    <xf numFmtId="164" fontId="14" fillId="5" borderId="64">
      <alignment horizontal="right" vertical="center"/>
    </xf>
    <xf numFmtId="0" fontId="12" fillId="0" borderId="64">
      <alignment vertical="center"/>
    </xf>
    <xf numFmtId="0" fontId="12" fillId="0" borderId="64">
      <alignment vertical="center"/>
    </xf>
    <xf numFmtId="170" fontId="14" fillId="5" borderId="64">
      <alignment horizontal="right" vertical="center"/>
    </xf>
    <xf numFmtId="0" fontId="12" fillId="0" borderId="64">
      <alignment vertical="center"/>
    </xf>
    <xf numFmtId="0" fontId="53" fillId="59" borderId="62" applyNumberFormat="0" applyAlignment="0" applyProtection="0"/>
    <xf numFmtId="0" fontId="53" fillId="59" borderId="62" applyNumberFormat="0" applyAlignment="0" applyProtection="0"/>
    <xf numFmtId="0" fontId="55" fillId="0" borderId="63" applyNumberFormat="0" applyFill="0" applyAlignment="0" applyProtection="0"/>
    <xf numFmtId="0" fontId="48" fillId="45" borderId="60" applyNumberFormat="0" applyAlignment="0" applyProtection="0"/>
    <xf numFmtId="0" fontId="38" fillId="59" borderId="60" applyNumberFormat="0" applyAlignment="0" applyProtection="0"/>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12" fillId="0" borderId="64">
      <alignment vertical="center"/>
    </xf>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0" fontId="38" fillId="59" borderId="60" applyNumberFormat="0" applyAlignment="0" applyProtection="0"/>
    <xf numFmtId="0" fontId="38" fillId="59" borderId="60" applyNumberFormat="0" applyAlignment="0" applyProtection="0"/>
    <xf numFmtId="0" fontId="38" fillId="59" borderId="60" applyNumberFormat="0" applyAlignment="0" applyProtection="0"/>
    <xf numFmtId="0" fontId="12" fillId="0" borderId="64">
      <alignment vertical="center"/>
    </xf>
    <xf numFmtId="0" fontId="55" fillId="0" borderId="63" applyNumberFormat="0" applyFill="0" applyAlignment="0" applyProtection="0"/>
    <xf numFmtId="0" fontId="12" fillId="0" borderId="64">
      <alignment vertical="center"/>
    </xf>
    <xf numFmtId="170" fontId="12" fillId="0" borderId="64">
      <alignment vertical="center"/>
    </xf>
    <xf numFmtId="0" fontId="12" fillId="0" borderId="64">
      <alignment vertical="center"/>
    </xf>
    <xf numFmtId="170" fontId="14" fillId="5" borderId="64">
      <alignment horizontal="right" vertical="center"/>
    </xf>
    <xf numFmtId="164" fontId="14" fillId="5" borderId="64">
      <alignment horizontal="right" vertical="center"/>
    </xf>
    <xf numFmtId="0" fontId="48" fillId="45" borderId="60" applyNumberFormat="0" applyAlignment="0" applyProtection="0"/>
    <xf numFmtId="164" fontId="14" fillId="5" borderId="64">
      <alignment horizontal="right" vertical="center"/>
    </xf>
    <xf numFmtId="0" fontId="12" fillId="0" borderId="64">
      <alignment vertical="center"/>
    </xf>
    <xf numFmtId="170" fontId="14" fillId="5" borderId="64">
      <alignment horizontal="right" vertical="center"/>
    </xf>
    <xf numFmtId="164"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0" fontId="48" fillId="45" borderId="60" applyNumberFormat="0" applyAlignment="0" applyProtection="0"/>
    <xf numFmtId="164" fontId="14" fillId="5" borderId="64">
      <alignment horizontal="right" vertical="center"/>
    </xf>
    <xf numFmtId="0" fontId="48" fillId="45" borderId="60" applyNumberFormat="0" applyAlignment="0" applyProtection="0"/>
    <xf numFmtId="0" fontId="55" fillId="0" borderId="63" applyNumberFormat="0" applyFill="0" applyAlignment="0" applyProtection="0"/>
    <xf numFmtId="170" fontId="12" fillId="0" borderId="64">
      <alignment vertical="center"/>
    </xf>
    <xf numFmtId="0" fontId="38" fillId="59" borderId="60" applyNumberFormat="0" applyAlignment="0" applyProtection="0"/>
    <xf numFmtId="0" fontId="55" fillId="0" borderId="63" applyNumberFormat="0" applyFill="0" applyAlignment="0" applyProtection="0"/>
    <xf numFmtId="0" fontId="53" fillId="59" borderId="62" applyNumberFormat="0" applyAlignment="0" applyProtection="0"/>
    <xf numFmtId="164" fontId="14" fillId="5" borderId="64">
      <alignment horizontal="right" vertical="center"/>
    </xf>
    <xf numFmtId="0" fontId="55" fillId="0" borderId="63" applyNumberFormat="0" applyFill="0" applyAlignment="0" applyProtection="0"/>
    <xf numFmtId="0" fontId="48" fillId="45" borderId="60" applyNumberFormat="0" applyAlignment="0" applyProtection="0"/>
    <xf numFmtId="164"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0" fontId="48" fillId="45" borderId="60" applyNumberFormat="0" applyAlignment="0" applyProtection="0"/>
    <xf numFmtId="0" fontId="12" fillId="0" borderId="64">
      <alignment vertical="center"/>
    </xf>
    <xf numFmtId="0" fontId="55" fillId="0" borderId="63" applyNumberFormat="0" applyFill="0" applyAlignment="0" applyProtection="0"/>
    <xf numFmtId="164" fontId="14" fillId="5" borderId="64">
      <alignment horizontal="right" vertical="center"/>
    </xf>
    <xf numFmtId="170" fontId="14" fillId="5" borderId="64">
      <alignment horizontal="right" vertical="center"/>
    </xf>
    <xf numFmtId="170" fontId="12" fillId="0" borderId="64">
      <alignment vertical="center"/>
    </xf>
    <xf numFmtId="164" fontId="14" fillId="5" borderId="64">
      <alignment horizontal="right" vertical="center"/>
    </xf>
    <xf numFmtId="164" fontId="14" fillId="5" borderId="64">
      <alignment horizontal="right" vertical="center"/>
    </xf>
    <xf numFmtId="170" fontId="12" fillId="0" borderId="64">
      <alignment vertical="center"/>
    </xf>
    <xf numFmtId="170" fontId="12" fillId="0" borderId="64">
      <alignment vertical="center"/>
    </xf>
    <xf numFmtId="0" fontId="12" fillId="0" borderId="64">
      <alignment vertical="center"/>
    </xf>
    <xf numFmtId="170" fontId="14" fillId="5" borderId="64">
      <alignment horizontal="right" vertical="center"/>
    </xf>
    <xf numFmtId="0" fontId="48" fillId="45" borderId="60" applyNumberFormat="0" applyAlignment="0" applyProtection="0"/>
    <xf numFmtId="0" fontId="48" fillId="45" borderId="60" applyNumberFormat="0" applyAlignment="0" applyProtection="0"/>
    <xf numFmtId="0" fontId="55" fillId="0" borderId="63" applyNumberFormat="0" applyFill="0" applyAlignment="0" applyProtection="0"/>
    <xf numFmtId="170" fontId="12" fillId="0" borderId="64">
      <alignment vertical="center"/>
    </xf>
    <xf numFmtId="0" fontId="48" fillId="45" borderId="60" applyNumberFormat="0" applyAlignment="0" applyProtection="0"/>
    <xf numFmtId="0" fontId="12" fillId="0" borderId="64">
      <alignment vertical="center"/>
    </xf>
    <xf numFmtId="0" fontId="38" fillId="59" borderId="60" applyNumberFormat="0" applyAlignment="0" applyProtection="0"/>
    <xf numFmtId="0" fontId="38" fillId="59" borderId="60" applyNumberFormat="0" applyAlignment="0" applyProtection="0"/>
    <xf numFmtId="0" fontId="12" fillId="0" borderId="64">
      <alignment vertical="center"/>
    </xf>
    <xf numFmtId="164" fontId="14" fillId="5" borderId="64">
      <alignment horizontal="right" vertical="center"/>
    </xf>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0" fontId="12" fillId="63" borderId="61" applyNumberFormat="0" applyFont="0" applyAlignment="0" applyProtection="0"/>
    <xf numFmtId="0" fontId="55" fillId="0" borderId="63" applyNumberFormat="0" applyFill="0" applyAlignment="0" applyProtection="0"/>
    <xf numFmtId="164" fontId="14" fillId="5" borderId="64">
      <alignment horizontal="right" vertical="center"/>
    </xf>
    <xf numFmtId="0" fontId="38" fillId="59" borderId="60" applyNumberFormat="0" applyAlignment="0" applyProtection="0"/>
    <xf numFmtId="0" fontId="12" fillId="63" borderId="61" applyNumberFormat="0" applyFont="0" applyAlignment="0" applyProtection="0"/>
    <xf numFmtId="164" fontId="14" fillId="5" borderId="64">
      <alignment horizontal="right" vertical="center"/>
    </xf>
    <xf numFmtId="0" fontId="12" fillId="63" borderId="61" applyNumberFormat="0" applyFont="0" applyAlignment="0" applyProtection="0"/>
    <xf numFmtId="170" fontId="14" fillId="5" borderId="64">
      <alignment horizontal="right" vertical="center"/>
    </xf>
    <xf numFmtId="0" fontId="12" fillId="63" borderId="61" applyNumberFormat="0" applyFont="0" applyAlignment="0" applyProtection="0"/>
    <xf numFmtId="0" fontId="48" fillId="45" borderId="60" applyNumberFormat="0" applyAlignment="0" applyProtection="0"/>
    <xf numFmtId="0" fontId="38" fillId="59" borderId="60" applyNumberFormat="0" applyAlignment="0" applyProtection="0"/>
    <xf numFmtId="0" fontId="48" fillId="45" borderId="60" applyNumberFormat="0" applyAlignment="0" applyProtection="0"/>
    <xf numFmtId="0" fontId="53" fillId="59" borderId="62" applyNumberFormat="0" applyAlignment="0" applyProtection="0"/>
    <xf numFmtId="0" fontId="48" fillId="45" borderId="60" applyNumberFormat="0" applyAlignment="0" applyProtection="0"/>
    <xf numFmtId="0" fontId="12" fillId="0" borderId="64">
      <alignment vertical="center"/>
    </xf>
    <xf numFmtId="0" fontId="12" fillId="0" borderId="64">
      <alignment vertical="center"/>
    </xf>
    <xf numFmtId="164" fontId="14" fillId="5" borderId="64">
      <alignment horizontal="right" vertical="center"/>
    </xf>
    <xf numFmtId="0" fontId="38" fillId="59" borderId="60" applyNumberFormat="0" applyAlignment="0" applyProtection="0"/>
    <xf numFmtId="170" fontId="14" fillId="5" borderId="64">
      <alignment horizontal="right" vertical="center"/>
    </xf>
    <xf numFmtId="0" fontId="48" fillId="45" borderId="60" applyNumberFormat="0" applyAlignment="0" applyProtection="0"/>
    <xf numFmtId="0" fontId="38" fillId="59" borderId="60" applyNumberFormat="0" applyAlignment="0" applyProtection="0"/>
    <xf numFmtId="0" fontId="12" fillId="0" borderId="64">
      <alignment vertical="center"/>
    </xf>
    <xf numFmtId="0" fontId="48" fillId="45" borderId="60" applyNumberFormat="0" applyAlignment="0" applyProtection="0"/>
    <xf numFmtId="0" fontId="38" fillId="59" borderId="60" applyNumberFormat="0" applyAlignment="0" applyProtection="0"/>
    <xf numFmtId="0" fontId="12" fillId="0" borderId="64">
      <alignment vertical="center"/>
    </xf>
    <xf numFmtId="0" fontId="12" fillId="63" borderId="61" applyNumberFormat="0" applyFont="0" applyAlignment="0" applyProtection="0"/>
    <xf numFmtId="0" fontId="12" fillId="0" borderId="64">
      <alignment vertical="center"/>
    </xf>
    <xf numFmtId="0" fontId="53" fillId="59" borderId="62" applyNumberFormat="0" applyAlignment="0" applyProtection="0"/>
    <xf numFmtId="170" fontId="12" fillId="0" borderId="64">
      <alignment vertical="center"/>
    </xf>
    <xf numFmtId="164" fontId="14" fillId="5" borderId="64">
      <alignment horizontal="right" vertical="center"/>
    </xf>
    <xf numFmtId="0" fontId="12" fillId="63" borderId="61" applyNumberFormat="0" applyFont="0" applyAlignment="0" applyProtection="0"/>
    <xf numFmtId="170" fontId="14" fillId="5" borderId="64">
      <alignment horizontal="right" vertical="center"/>
    </xf>
    <xf numFmtId="0" fontId="12" fillId="0" borderId="64">
      <alignment vertical="center"/>
    </xf>
    <xf numFmtId="0" fontId="53" fillId="59" borderId="62" applyNumberFormat="0" applyAlignment="0" applyProtection="0"/>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0" fontId="55" fillId="0" borderId="63" applyNumberFormat="0" applyFill="0" applyAlignment="0" applyProtection="0"/>
    <xf numFmtId="0" fontId="48" fillId="45" borderId="60" applyNumberFormat="0" applyAlignment="0" applyProtection="0"/>
    <xf numFmtId="170" fontId="12" fillId="0" borderId="64">
      <alignment vertical="center"/>
    </xf>
    <xf numFmtId="0" fontId="55" fillId="0" borderId="63" applyNumberFormat="0" applyFill="0" applyAlignment="0" applyProtection="0"/>
    <xf numFmtId="0" fontId="38" fillId="59" borderId="60" applyNumberFormat="0" applyAlignment="0" applyProtection="0"/>
    <xf numFmtId="170" fontId="12" fillId="0" borderId="64">
      <alignment vertical="center"/>
    </xf>
    <xf numFmtId="0" fontId="53" fillId="59" borderId="62" applyNumberFormat="0" applyAlignment="0" applyProtection="0"/>
    <xf numFmtId="170" fontId="12" fillId="0" borderId="64">
      <alignment vertical="center"/>
    </xf>
    <xf numFmtId="0" fontId="12" fillId="0" borderId="64">
      <alignment vertical="center"/>
    </xf>
    <xf numFmtId="0" fontId="48" fillId="45" borderId="60" applyNumberFormat="0" applyAlignment="0" applyProtection="0"/>
    <xf numFmtId="0" fontId="55" fillId="0" borderId="63" applyNumberFormat="0" applyFill="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63" borderId="61" applyNumberFormat="0" applyFont="0" applyAlignment="0" applyProtection="0"/>
    <xf numFmtId="170" fontId="14" fillId="5" borderId="64">
      <alignment horizontal="right" vertical="center"/>
    </xf>
    <xf numFmtId="164" fontId="14" fillId="5" borderId="64">
      <alignment horizontal="right" vertical="center"/>
    </xf>
    <xf numFmtId="164" fontId="14" fillId="5" borderId="64">
      <alignment horizontal="right" vertical="center"/>
    </xf>
    <xf numFmtId="170" fontId="12" fillId="0" borderId="64">
      <alignment vertical="center"/>
    </xf>
    <xf numFmtId="170" fontId="12" fillId="0" borderId="64">
      <alignment vertical="center"/>
    </xf>
    <xf numFmtId="164" fontId="14" fillId="5" borderId="64">
      <alignment horizontal="right" vertical="center"/>
    </xf>
    <xf numFmtId="0" fontId="12" fillId="0" borderId="64">
      <alignment vertical="center"/>
    </xf>
    <xf numFmtId="0" fontId="48" fillId="45" borderId="60" applyNumberFormat="0" applyAlignment="0" applyProtection="0"/>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0" fontId="12" fillId="63" borderId="61" applyNumberFormat="0" applyFont="0" applyAlignment="0" applyProtection="0"/>
    <xf numFmtId="0" fontId="55" fillId="0" borderId="63" applyNumberFormat="0" applyFill="0" applyAlignment="0" applyProtection="0"/>
    <xf numFmtId="170" fontId="14" fillId="5" borderId="64">
      <alignment horizontal="right" vertical="center"/>
    </xf>
    <xf numFmtId="164" fontId="14" fillId="5" borderId="64">
      <alignment horizontal="right" vertical="center"/>
    </xf>
    <xf numFmtId="0" fontId="48" fillId="45" borderId="60" applyNumberFormat="0" applyAlignment="0" applyProtection="0"/>
    <xf numFmtId="0" fontId="38" fillId="59" borderId="60" applyNumberFormat="0" applyAlignment="0" applyProtection="0"/>
    <xf numFmtId="0" fontId="53" fillId="59" borderId="62" applyNumberFormat="0" applyAlignment="0" applyProtection="0"/>
    <xf numFmtId="0" fontId="12" fillId="0" borderId="64">
      <alignment vertical="center"/>
    </xf>
    <xf numFmtId="0" fontId="12" fillId="63" borderId="61" applyNumberFormat="0" applyFont="0" applyAlignment="0" applyProtection="0"/>
    <xf numFmtId="0" fontId="12" fillId="63" borderId="61" applyNumberFormat="0" applyFont="0" applyAlignment="0" applyProtection="0"/>
    <xf numFmtId="0" fontId="48" fillId="45" borderId="60" applyNumberFormat="0" applyAlignment="0" applyProtection="0"/>
    <xf numFmtId="0" fontId="48" fillId="45" borderId="60" applyNumberFormat="0" applyAlignment="0" applyProtection="0"/>
    <xf numFmtId="170" fontId="14" fillId="5" borderId="64">
      <alignment horizontal="right" vertical="center"/>
    </xf>
    <xf numFmtId="0" fontId="12" fillId="0" borderId="64">
      <alignment vertical="center"/>
    </xf>
    <xf numFmtId="170" fontId="12" fillId="0" borderId="64">
      <alignment vertical="center"/>
    </xf>
    <xf numFmtId="0" fontId="12" fillId="0" borderId="64">
      <alignment vertical="center"/>
    </xf>
    <xf numFmtId="0" fontId="12" fillId="63" borderId="61" applyNumberFormat="0" applyFont="0" applyAlignment="0" applyProtection="0"/>
    <xf numFmtId="0" fontId="12" fillId="0" borderId="64">
      <alignment vertical="center"/>
    </xf>
    <xf numFmtId="170" fontId="12" fillId="0" borderId="64">
      <alignment vertical="center"/>
    </xf>
    <xf numFmtId="0" fontId="55" fillId="0" borderId="63" applyNumberFormat="0" applyFill="0" applyAlignment="0" applyProtection="0"/>
    <xf numFmtId="0" fontId="12" fillId="63" borderId="61" applyNumberFormat="0" applyFont="0" applyAlignment="0" applyProtection="0"/>
    <xf numFmtId="170" fontId="14" fillId="5" borderId="64">
      <alignment horizontal="right" vertical="center"/>
    </xf>
    <xf numFmtId="170" fontId="12" fillId="0" borderId="64">
      <alignment vertical="center"/>
    </xf>
    <xf numFmtId="0" fontId="38" fillId="59" borderId="60" applyNumberFormat="0" applyAlignment="0" applyProtection="0"/>
    <xf numFmtId="164" fontId="14" fillId="5" borderId="64">
      <alignment horizontal="right" vertical="center"/>
    </xf>
    <xf numFmtId="170" fontId="12" fillId="0" borderId="64">
      <alignment vertical="center"/>
    </xf>
    <xf numFmtId="0" fontId="12" fillId="63" borderId="61" applyNumberFormat="0" applyFont="0" applyAlignment="0" applyProtection="0"/>
    <xf numFmtId="0" fontId="53" fillId="59" borderId="62" applyNumberFormat="0" applyAlignment="0" applyProtection="0"/>
    <xf numFmtId="170" fontId="12" fillId="0" borderId="64">
      <alignment vertical="center"/>
    </xf>
    <xf numFmtId="164" fontId="14" fillId="5" borderId="64">
      <alignment horizontal="right" vertical="center"/>
    </xf>
    <xf numFmtId="0" fontId="48" fillId="45" borderId="60" applyNumberFormat="0" applyAlignment="0" applyProtection="0"/>
    <xf numFmtId="164" fontId="14" fillId="5" borderId="64">
      <alignment horizontal="right" vertical="center"/>
    </xf>
    <xf numFmtId="0" fontId="53" fillId="59" borderId="62" applyNumberFormat="0" applyAlignment="0" applyProtection="0"/>
    <xf numFmtId="170" fontId="12" fillId="0" borderId="64">
      <alignment vertical="center"/>
    </xf>
    <xf numFmtId="0" fontId="38" fillId="59" borderId="60" applyNumberFormat="0" applyAlignment="0" applyProtection="0"/>
    <xf numFmtId="164" fontId="14" fillId="5" borderId="64">
      <alignment horizontal="right" vertical="center"/>
    </xf>
    <xf numFmtId="0" fontId="38" fillId="59" borderId="60" applyNumberFormat="0" applyAlignment="0" applyProtection="0"/>
    <xf numFmtId="0" fontId="38" fillId="59" borderId="60" applyNumberFormat="0" applyAlignment="0" applyProtection="0"/>
    <xf numFmtId="164" fontId="14" fillId="5" borderId="64">
      <alignment horizontal="right" vertical="center"/>
    </xf>
    <xf numFmtId="0" fontId="38" fillId="59" borderId="60" applyNumberFormat="0" applyAlignment="0" applyProtection="0"/>
    <xf numFmtId="0" fontId="38" fillId="59" borderId="60" applyNumberFormat="0" applyAlignment="0" applyProtection="0"/>
    <xf numFmtId="0" fontId="53" fillId="59" borderId="62" applyNumberFormat="0" applyAlignment="0" applyProtection="0"/>
    <xf numFmtId="170" fontId="12" fillId="0" borderId="64">
      <alignment vertical="center"/>
    </xf>
    <xf numFmtId="0" fontId="53" fillId="59" borderId="62" applyNumberFormat="0" applyAlignment="0" applyProtection="0"/>
    <xf numFmtId="0" fontId="38" fillId="59" borderId="60" applyNumberFormat="0" applyAlignment="0" applyProtection="0"/>
    <xf numFmtId="0" fontId="55" fillId="0" borderId="63" applyNumberFormat="0" applyFill="0" applyAlignment="0" applyProtection="0"/>
    <xf numFmtId="170" fontId="14" fillId="5" borderId="64">
      <alignment horizontal="right" vertical="center"/>
    </xf>
    <xf numFmtId="164" fontId="14" fillId="5" borderId="64">
      <alignment horizontal="right" vertical="center"/>
    </xf>
    <xf numFmtId="164" fontId="14" fillId="5" borderId="64">
      <alignment horizontal="right" vertical="center"/>
    </xf>
    <xf numFmtId="0" fontId="38" fillId="59" borderId="60" applyNumberFormat="0" applyAlignment="0" applyProtection="0"/>
    <xf numFmtId="170"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164" fontId="14" fillId="5" borderId="64">
      <alignment horizontal="right" vertical="center"/>
    </xf>
    <xf numFmtId="0" fontId="12" fillId="0" borderId="64">
      <alignment vertical="center"/>
    </xf>
    <xf numFmtId="0" fontId="12" fillId="0" borderId="64">
      <alignment vertical="center"/>
    </xf>
    <xf numFmtId="0" fontId="55" fillId="0" borderId="63" applyNumberFormat="0" applyFill="0" applyAlignment="0" applyProtection="0"/>
    <xf numFmtId="164" fontId="14" fillId="5" borderId="64">
      <alignment horizontal="right" vertical="center"/>
    </xf>
    <xf numFmtId="0" fontId="53" fillId="59" borderId="62" applyNumberFormat="0" applyAlignment="0" applyProtection="0"/>
    <xf numFmtId="0" fontId="48" fillId="45" borderId="60" applyNumberFormat="0" applyAlignment="0" applyProtection="0"/>
    <xf numFmtId="164" fontId="14" fillId="5" borderId="64">
      <alignment horizontal="right" vertical="center"/>
    </xf>
    <xf numFmtId="0" fontId="48" fillId="45" borderId="60" applyNumberFormat="0" applyAlignment="0" applyProtection="0"/>
    <xf numFmtId="0" fontId="53" fillId="59" borderId="62" applyNumberFormat="0" applyAlignment="0" applyProtection="0"/>
    <xf numFmtId="164" fontId="14" fillId="5" borderId="64">
      <alignment horizontal="right" vertical="center"/>
    </xf>
    <xf numFmtId="0" fontId="48" fillId="45" borderId="60" applyNumberFormat="0" applyAlignment="0" applyProtection="0"/>
    <xf numFmtId="0" fontId="12" fillId="0" borderId="64">
      <alignment vertical="center"/>
    </xf>
    <xf numFmtId="0" fontId="55" fillId="0" borderId="63" applyNumberFormat="0" applyFill="0" applyAlignment="0" applyProtection="0"/>
    <xf numFmtId="0" fontId="12" fillId="63" borderId="61" applyNumberFormat="0" applyFont="0" applyAlignment="0" applyProtection="0"/>
    <xf numFmtId="0" fontId="55" fillId="0" borderId="63" applyNumberFormat="0" applyFill="0" applyAlignment="0" applyProtection="0"/>
    <xf numFmtId="164" fontId="14" fillId="5" borderId="64">
      <alignment horizontal="right" vertical="center"/>
    </xf>
    <xf numFmtId="0" fontId="12" fillId="63" borderId="61" applyNumberFormat="0" applyFont="0" applyAlignment="0" applyProtection="0"/>
    <xf numFmtId="0" fontId="12" fillId="0" borderId="64">
      <alignment vertical="center"/>
    </xf>
    <xf numFmtId="170" fontId="14" fillId="5" borderId="64">
      <alignment horizontal="right" vertical="center"/>
    </xf>
    <xf numFmtId="170" fontId="12" fillId="0" borderId="64">
      <alignment vertical="center"/>
    </xf>
    <xf numFmtId="170" fontId="14" fillId="5" borderId="64">
      <alignment horizontal="right" vertical="center"/>
    </xf>
    <xf numFmtId="0" fontId="48" fillId="45" borderId="60" applyNumberFormat="0" applyAlignment="0" applyProtection="0"/>
    <xf numFmtId="0" fontId="55" fillId="0" borderId="63" applyNumberFormat="0" applyFill="0" applyAlignment="0" applyProtection="0"/>
    <xf numFmtId="170" fontId="14" fillId="5" borderId="64">
      <alignment horizontal="right" vertical="center"/>
    </xf>
    <xf numFmtId="0" fontId="12" fillId="0" borderId="64">
      <alignment vertical="center"/>
    </xf>
    <xf numFmtId="0" fontId="55" fillId="0" borderId="63" applyNumberFormat="0" applyFill="0" applyAlignment="0" applyProtection="0"/>
    <xf numFmtId="0" fontId="12" fillId="0" borderId="64">
      <alignment vertical="center"/>
    </xf>
    <xf numFmtId="170" fontId="14" fillId="5" borderId="64">
      <alignment horizontal="right" vertical="center"/>
    </xf>
    <xf numFmtId="0" fontId="12" fillId="0" borderId="64">
      <alignment vertical="center"/>
    </xf>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0" fontId="48" fillId="45" borderId="60" applyNumberFormat="0" applyAlignment="0" applyProtection="0"/>
    <xf numFmtId="164" fontId="14" fillId="5" borderId="64">
      <alignment horizontal="right" vertical="center"/>
    </xf>
    <xf numFmtId="164" fontId="14" fillId="5" borderId="64">
      <alignment horizontal="right" vertical="center"/>
    </xf>
    <xf numFmtId="164" fontId="14" fillId="5" borderId="64">
      <alignment horizontal="right" vertical="center"/>
    </xf>
    <xf numFmtId="170" fontId="14" fillId="5" borderId="64">
      <alignment horizontal="right" vertical="center"/>
    </xf>
    <xf numFmtId="0" fontId="48" fillId="45" borderId="60" applyNumberFormat="0" applyAlignment="0" applyProtection="0"/>
    <xf numFmtId="0" fontId="55" fillId="0" borderId="63" applyNumberFormat="0" applyFill="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12" fillId="0" borderId="64">
      <alignment vertical="center"/>
    </xf>
    <xf numFmtId="0" fontId="38" fillId="59" borderId="60" applyNumberFormat="0" applyAlignment="0" applyProtection="0"/>
    <xf numFmtId="0" fontId="53" fillId="59" borderId="62" applyNumberFormat="0" applyAlignment="0" applyProtection="0"/>
    <xf numFmtId="0" fontId="12" fillId="63" borderId="61" applyNumberFormat="0" applyFont="0" applyAlignment="0" applyProtection="0"/>
    <xf numFmtId="0" fontId="38" fillId="59" borderId="60" applyNumberFormat="0" applyAlignment="0" applyProtection="0"/>
    <xf numFmtId="0" fontId="38" fillId="59" borderId="60" applyNumberFormat="0" applyAlignment="0" applyProtection="0"/>
    <xf numFmtId="164" fontId="14" fillId="5" borderId="64">
      <alignment horizontal="right" vertical="center"/>
    </xf>
    <xf numFmtId="0" fontId="53" fillId="59" borderId="62" applyNumberFormat="0" applyAlignment="0" applyProtection="0"/>
    <xf numFmtId="164" fontId="14" fillId="5" borderId="64">
      <alignment horizontal="right" vertical="center"/>
    </xf>
    <xf numFmtId="0" fontId="12" fillId="0" borderId="64">
      <alignment vertical="center"/>
    </xf>
    <xf numFmtId="0" fontId="53" fillId="59" borderId="62" applyNumberFormat="0" applyAlignment="0" applyProtection="0"/>
    <xf numFmtId="0" fontId="12" fillId="0" borderId="64">
      <alignment vertical="center"/>
    </xf>
    <xf numFmtId="0" fontId="12" fillId="63" borderId="61" applyNumberFormat="0" applyFont="0" applyAlignment="0" applyProtection="0"/>
    <xf numFmtId="0" fontId="55" fillId="0" borderId="63" applyNumberFormat="0" applyFill="0" applyAlignment="0" applyProtection="0"/>
    <xf numFmtId="164" fontId="14" fillId="5" borderId="64">
      <alignment horizontal="right" vertical="center"/>
    </xf>
    <xf numFmtId="170" fontId="14" fillId="5" borderId="64">
      <alignment horizontal="right" vertical="center"/>
    </xf>
    <xf numFmtId="0" fontId="48" fillId="45" borderId="60" applyNumberFormat="0" applyAlignment="0" applyProtection="0"/>
    <xf numFmtId="170" fontId="14" fillId="5" borderId="64">
      <alignment horizontal="right" vertical="center"/>
    </xf>
    <xf numFmtId="170" fontId="12" fillId="0" borderId="64">
      <alignment vertical="center"/>
    </xf>
    <xf numFmtId="0" fontId="38" fillId="59" borderId="60" applyNumberFormat="0" applyAlignment="0" applyProtection="0"/>
    <xf numFmtId="170" fontId="14" fillId="5" borderId="64">
      <alignment horizontal="right" vertical="center"/>
    </xf>
    <xf numFmtId="164" fontId="14" fillId="5" borderId="64">
      <alignment horizontal="right" vertical="center"/>
    </xf>
    <xf numFmtId="0" fontId="48" fillId="45" borderId="60" applyNumberFormat="0" applyAlignment="0" applyProtection="0"/>
    <xf numFmtId="0" fontId="38" fillId="59" borderId="60" applyNumberFormat="0" applyAlignment="0" applyProtection="0"/>
    <xf numFmtId="164"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0" fontId="12" fillId="0" borderId="64">
      <alignment vertical="center"/>
    </xf>
    <xf numFmtId="0" fontId="48" fillId="45" borderId="60" applyNumberFormat="0" applyAlignment="0" applyProtection="0"/>
    <xf numFmtId="0" fontId="12" fillId="0" borderId="64">
      <alignment vertical="center"/>
    </xf>
    <xf numFmtId="0" fontId="53" fillId="59" borderId="62" applyNumberFormat="0" applyAlignment="0" applyProtection="0"/>
    <xf numFmtId="0" fontId="48" fillId="45" borderId="60" applyNumberFormat="0" applyAlignment="0" applyProtection="0"/>
    <xf numFmtId="0" fontId="38" fillId="59" borderId="60" applyNumberFormat="0" applyAlignment="0" applyProtection="0"/>
    <xf numFmtId="0" fontId="53" fillId="59" borderId="62" applyNumberFormat="0" applyAlignment="0" applyProtection="0"/>
    <xf numFmtId="170" fontId="12" fillId="0" borderId="64">
      <alignment vertical="center"/>
    </xf>
    <xf numFmtId="0" fontId="53" fillId="59" borderId="62" applyNumberFormat="0" applyAlignment="0" applyProtection="0"/>
    <xf numFmtId="0" fontId="12" fillId="63" borderId="61" applyNumberFormat="0" applyFont="0" applyAlignment="0" applyProtection="0"/>
    <xf numFmtId="0" fontId="48" fillId="45" borderId="60" applyNumberFormat="0" applyAlignment="0" applyProtection="0"/>
    <xf numFmtId="0" fontId="55" fillId="0" borderId="63" applyNumberFormat="0" applyFill="0" applyAlignment="0" applyProtection="0"/>
    <xf numFmtId="0" fontId="53" fillId="59" borderId="62" applyNumberFormat="0" applyAlignment="0" applyProtection="0"/>
    <xf numFmtId="170" fontId="14" fillId="5" borderId="64">
      <alignment horizontal="right" vertical="center"/>
    </xf>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0" fontId="38" fillId="59" borderId="60" applyNumberFormat="0" applyAlignment="0" applyProtection="0"/>
    <xf numFmtId="0" fontId="48" fillId="45" borderId="60" applyNumberFormat="0" applyAlignment="0" applyProtection="0"/>
    <xf numFmtId="0" fontId="53" fillId="59" borderId="62" applyNumberFormat="0" applyAlignment="0" applyProtection="0"/>
    <xf numFmtId="0" fontId="38" fillId="59" borderId="60" applyNumberFormat="0" applyAlignment="0" applyProtection="0"/>
    <xf numFmtId="164" fontId="14" fillId="5" borderId="64">
      <alignment horizontal="right" vertical="center"/>
    </xf>
    <xf numFmtId="164" fontId="14" fillId="5" borderId="64">
      <alignment horizontal="right" vertical="center"/>
    </xf>
    <xf numFmtId="0" fontId="12" fillId="0" borderId="64">
      <alignment vertical="center"/>
    </xf>
    <xf numFmtId="164" fontId="14" fillId="5" borderId="64">
      <alignment horizontal="right" vertical="center"/>
    </xf>
    <xf numFmtId="0" fontId="48" fillId="45" borderId="60" applyNumberFormat="0" applyAlignment="0" applyProtection="0"/>
    <xf numFmtId="170" fontId="14" fillId="5" borderId="64">
      <alignment horizontal="right" vertical="center"/>
    </xf>
    <xf numFmtId="170" fontId="12" fillId="0" borderId="64">
      <alignment vertical="center"/>
    </xf>
    <xf numFmtId="164" fontId="14" fillId="5" borderId="64">
      <alignment horizontal="right" vertical="center"/>
    </xf>
    <xf numFmtId="170" fontId="12" fillId="0" borderId="64">
      <alignment vertical="center"/>
    </xf>
    <xf numFmtId="0" fontId="12" fillId="0" borderId="64">
      <alignment vertical="center"/>
    </xf>
    <xf numFmtId="170" fontId="12" fillId="0" borderId="64">
      <alignment vertical="center"/>
    </xf>
    <xf numFmtId="170" fontId="14" fillId="5" borderId="64">
      <alignment horizontal="right" vertical="center"/>
    </xf>
    <xf numFmtId="170" fontId="12" fillId="0" borderId="64">
      <alignment vertical="center"/>
    </xf>
    <xf numFmtId="0" fontId="12" fillId="0" borderId="64">
      <alignment vertical="center"/>
    </xf>
    <xf numFmtId="170" fontId="14" fillId="5" borderId="64">
      <alignment horizontal="right" vertical="center"/>
    </xf>
    <xf numFmtId="164" fontId="14" fillId="5" borderId="64">
      <alignment horizontal="right" vertical="center"/>
    </xf>
    <xf numFmtId="0" fontId="48" fillId="45" borderId="60" applyNumberFormat="0" applyAlignment="0" applyProtection="0"/>
    <xf numFmtId="0" fontId="12" fillId="63" borderId="61" applyNumberFormat="0" applyFont="0" applyAlignment="0" applyProtection="0"/>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170" fontId="14" fillId="5" borderId="64">
      <alignment horizontal="right" vertical="center"/>
    </xf>
    <xf numFmtId="0" fontId="53" fillId="59" borderId="62" applyNumberFormat="0" applyAlignment="0" applyProtection="0"/>
    <xf numFmtId="0" fontId="55" fillId="0" borderId="63" applyNumberFormat="0" applyFill="0" applyAlignment="0" applyProtection="0"/>
    <xf numFmtId="164" fontId="14" fillId="5" borderId="64">
      <alignment horizontal="right" vertical="center"/>
    </xf>
    <xf numFmtId="0" fontId="12" fillId="0" borderId="64">
      <alignment vertical="center"/>
    </xf>
    <xf numFmtId="0" fontId="12" fillId="0" borderId="64">
      <alignment vertical="center"/>
    </xf>
    <xf numFmtId="0" fontId="12" fillId="0" borderId="64">
      <alignment vertical="center"/>
    </xf>
    <xf numFmtId="0" fontId="12" fillId="0" borderId="64">
      <alignment vertical="center"/>
    </xf>
    <xf numFmtId="0" fontId="12" fillId="0" borderId="64">
      <alignment vertical="center"/>
    </xf>
    <xf numFmtId="164" fontId="14" fillId="5" borderId="64">
      <alignment horizontal="right" vertical="center"/>
    </xf>
    <xf numFmtId="0" fontId="48" fillId="45" borderId="60" applyNumberFormat="0" applyAlignment="0" applyProtection="0"/>
    <xf numFmtId="170" fontId="14" fillId="5" borderId="64">
      <alignment horizontal="right" vertical="center"/>
    </xf>
    <xf numFmtId="0" fontId="12" fillId="0" borderId="64">
      <alignment vertical="center"/>
    </xf>
    <xf numFmtId="170" fontId="14" fillId="5" borderId="64">
      <alignment horizontal="right" vertical="center"/>
    </xf>
    <xf numFmtId="0" fontId="12" fillId="0" borderId="64">
      <alignment vertical="center"/>
    </xf>
    <xf numFmtId="0" fontId="12" fillId="0" borderId="64">
      <alignment vertical="center"/>
    </xf>
    <xf numFmtId="0" fontId="53" fillId="59" borderId="62" applyNumberFormat="0" applyAlignment="0" applyProtection="0"/>
    <xf numFmtId="164" fontId="14" fillId="5" borderId="64">
      <alignment horizontal="right" vertical="center"/>
    </xf>
    <xf numFmtId="0" fontId="55" fillId="0" borderId="63" applyNumberFormat="0" applyFill="0" applyAlignment="0" applyProtection="0"/>
    <xf numFmtId="164" fontId="14" fillId="5" borderId="64">
      <alignment horizontal="right" vertical="center"/>
    </xf>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170" fontId="14" fillId="5" borderId="64">
      <alignment horizontal="right" vertical="center"/>
    </xf>
    <xf numFmtId="0" fontId="12" fillId="0" borderId="64">
      <alignment vertical="center"/>
    </xf>
    <xf numFmtId="170" fontId="12" fillId="0" borderId="64">
      <alignment vertical="center"/>
    </xf>
    <xf numFmtId="0" fontId="55" fillId="0" borderId="63" applyNumberFormat="0" applyFill="0" applyAlignment="0" applyProtection="0"/>
    <xf numFmtId="164" fontId="14" fillId="5" borderId="64">
      <alignment horizontal="right" vertical="center"/>
    </xf>
    <xf numFmtId="170" fontId="14" fillId="5" borderId="64">
      <alignment horizontal="right" vertical="center"/>
    </xf>
    <xf numFmtId="0" fontId="55" fillId="0" borderId="63" applyNumberFormat="0" applyFill="0" applyAlignment="0" applyProtection="0"/>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0" fontId="12" fillId="63" borderId="61" applyNumberFormat="0" applyFont="0" applyAlignment="0" applyProtection="0"/>
    <xf numFmtId="164" fontId="14" fillId="5" borderId="64">
      <alignment horizontal="right" vertical="center"/>
    </xf>
    <xf numFmtId="164" fontId="14" fillId="5" borderId="64">
      <alignment horizontal="right" vertical="center"/>
    </xf>
    <xf numFmtId="0" fontId="12" fillId="0" borderId="64">
      <alignment vertical="center"/>
    </xf>
    <xf numFmtId="170" fontId="14" fillId="5" borderId="64">
      <alignment horizontal="right" vertical="center"/>
    </xf>
    <xf numFmtId="0" fontId="38" fillId="59" borderId="60" applyNumberFormat="0" applyAlignment="0" applyProtection="0"/>
    <xf numFmtId="0" fontId="48" fillId="45" borderId="60" applyNumberFormat="0" applyAlignment="0" applyProtection="0"/>
    <xf numFmtId="170" fontId="12" fillId="0" borderId="64">
      <alignment vertical="center"/>
    </xf>
    <xf numFmtId="0" fontId="12" fillId="0" borderId="64">
      <alignment vertical="center"/>
    </xf>
    <xf numFmtId="0" fontId="48" fillId="45" borderId="60" applyNumberFormat="0" applyAlignment="0" applyProtection="0"/>
    <xf numFmtId="170" fontId="14" fillId="5" borderId="64">
      <alignment horizontal="right" vertical="center"/>
    </xf>
    <xf numFmtId="0" fontId="12" fillId="63" borderId="61" applyNumberFormat="0" applyFont="0" applyAlignment="0" applyProtection="0"/>
    <xf numFmtId="0" fontId="55" fillId="0" borderId="63" applyNumberFormat="0" applyFill="0" applyAlignment="0" applyProtection="0"/>
    <xf numFmtId="0" fontId="12" fillId="0" borderId="64">
      <alignment vertical="center"/>
    </xf>
    <xf numFmtId="0" fontId="12" fillId="0" borderId="64">
      <alignment vertical="center"/>
    </xf>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55" fillId="0" borderId="63" applyNumberFormat="0" applyFill="0" applyAlignment="0" applyProtection="0"/>
    <xf numFmtId="164" fontId="14" fillId="5" borderId="64">
      <alignment horizontal="right" vertical="center"/>
    </xf>
    <xf numFmtId="0" fontId="38" fillId="59" borderId="60" applyNumberFormat="0" applyAlignment="0" applyProtection="0"/>
    <xf numFmtId="170" fontId="14" fillId="5" borderId="64">
      <alignment horizontal="right" vertical="center"/>
    </xf>
    <xf numFmtId="0" fontId="12" fillId="0" borderId="64">
      <alignment vertical="center"/>
    </xf>
    <xf numFmtId="0" fontId="12" fillId="63" borderId="61" applyNumberFormat="0" applyFont="0" applyAlignment="0" applyProtection="0"/>
    <xf numFmtId="0" fontId="48" fillId="45" borderId="60" applyNumberFormat="0" applyAlignment="0" applyProtection="0"/>
    <xf numFmtId="0" fontId="55" fillId="0" borderId="63" applyNumberFormat="0" applyFill="0" applyAlignment="0" applyProtection="0"/>
    <xf numFmtId="0" fontId="12" fillId="0" borderId="64">
      <alignment vertical="center"/>
    </xf>
    <xf numFmtId="0" fontId="53" fillId="59" borderId="62" applyNumberFormat="0" applyAlignment="0" applyProtection="0"/>
    <xf numFmtId="0" fontId="53" fillId="59" borderId="62" applyNumberFormat="0" applyAlignment="0" applyProtection="0"/>
    <xf numFmtId="0" fontId="12" fillId="63" borderId="61" applyNumberFormat="0" applyFont="0" applyAlignment="0" applyProtection="0"/>
    <xf numFmtId="0" fontId="12" fillId="0" borderId="64">
      <alignment vertical="center"/>
    </xf>
    <xf numFmtId="0" fontId="12" fillId="0" borderId="64">
      <alignment vertical="center"/>
    </xf>
    <xf numFmtId="0" fontId="12" fillId="63" borderId="61" applyNumberFormat="0" applyFont="0" applyAlignment="0" applyProtection="0"/>
    <xf numFmtId="0" fontId="48" fillId="45" borderId="60" applyNumberFormat="0" applyAlignment="0" applyProtection="0"/>
    <xf numFmtId="0" fontId="12" fillId="63" borderId="61" applyNumberFormat="0" applyFont="0" applyAlignment="0" applyProtection="0"/>
    <xf numFmtId="170" fontId="14" fillId="5" borderId="64">
      <alignment horizontal="right" vertical="center"/>
    </xf>
    <xf numFmtId="170" fontId="12" fillId="0" borderId="64">
      <alignment vertical="center"/>
    </xf>
    <xf numFmtId="170" fontId="12" fillId="0" borderId="64">
      <alignment vertical="center"/>
    </xf>
    <xf numFmtId="0" fontId="55" fillId="0" borderId="63" applyNumberFormat="0" applyFill="0" applyAlignment="0" applyProtection="0"/>
    <xf numFmtId="0" fontId="12" fillId="0" borderId="64">
      <alignment vertical="center"/>
    </xf>
    <xf numFmtId="164" fontId="14" fillId="5" borderId="64">
      <alignment horizontal="right" vertical="center"/>
    </xf>
    <xf numFmtId="0" fontId="38" fillId="59" borderId="60" applyNumberFormat="0" applyAlignment="0" applyProtection="0"/>
    <xf numFmtId="0" fontId="38" fillId="59" borderId="60" applyNumberFormat="0" applyAlignment="0" applyProtection="0"/>
    <xf numFmtId="0" fontId="12" fillId="0" borderId="64">
      <alignment vertical="center"/>
    </xf>
    <xf numFmtId="0" fontId="12" fillId="0" borderId="64">
      <alignment vertical="center"/>
    </xf>
    <xf numFmtId="0" fontId="53" fillId="59" borderId="62" applyNumberFormat="0" applyAlignment="0" applyProtection="0"/>
    <xf numFmtId="0" fontId="12" fillId="63" borderId="61" applyNumberFormat="0" applyFont="0" applyAlignment="0" applyProtection="0"/>
    <xf numFmtId="0" fontId="55" fillId="0" borderId="63" applyNumberFormat="0" applyFill="0" applyAlignment="0" applyProtection="0"/>
    <xf numFmtId="0" fontId="38" fillId="59" borderId="60" applyNumberFormat="0" applyAlignment="0" applyProtection="0"/>
    <xf numFmtId="164" fontId="14" fillId="5" borderId="64">
      <alignment horizontal="right" vertical="center"/>
    </xf>
    <xf numFmtId="0" fontId="38" fillId="59" borderId="60" applyNumberFormat="0" applyAlignment="0" applyProtection="0"/>
    <xf numFmtId="164" fontId="14" fillId="5" borderId="64">
      <alignment horizontal="right" vertical="center"/>
    </xf>
    <xf numFmtId="170" fontId="14" fillId="5" borderId="64">
      <alignment horizontal="right" vertical="center"/>
    </xf>
    <xf numFmtId="170"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170" fontId="12" fillId="0" borderId="64">
      <alignment vertical="center"/>
    </xf>
    <xf numFmtId="0" fontId="12" fillId="63" borderId="61" applyNumberFormat="0" applyFont="0" applyAlignment="0" applyProtection="0"/>
    <xf numFmtId="0" fontId="38" fillId="59" borderId="60" applyNumberFormat="0" applyAlignment="0" applyProtection="0"/>
    <xf numFmtId="0" fontId="12" fillId="0" borderId="64">
      <alignment vertical="center"/>
    </xf>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0" fontId="12" fillId="0" borderId="64">
      <alignment vertical="center"/>
    </xf>
    <xf numFmtId="0" fontId="12" fillId="0" borderId="64">
      <alignment vertical="center"/>
    </xf>
    <xf numFmtId="164" fontId="14" fillId="5" borderId="64">
      <alignment horizontal="right" vertical="center"/>
    </xf>
    <xf numFmtId="0" fontId="12" fillId="63" borderId="61" applyNumberFormat="0" applyFont="0" applyAlignment="0" applyProtection="0"/>
    <xf numFmtId="0" fontId="12" fillId="0" borderId="64">
      <alignment vertical="center"/>
    </xf>
    <xf numFmtId="0" fontId="48" fillId="45" borderId="60" applyNumberFormat="0" applyAlignment="0" applyProtection="0"/>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70" fontId="12" fillId="0" borderId="64">
      <alignment vertical="center"/>
    </xf>
    <xf numFmtId="164" fontId="14" fillId="5" borderId="64">
      <alignment horizontal="right" vertical="center"/>
    </xf>
    <xf numFmtId="0" fontId="53" fillId="59" borderId="62" applyNumberFormat="0" applyAlignment="0" applyProtection="0"/>
    <xf numFmtId="0" fontId="55" fillId="0" borderId="63" applyNumberFormat="0" applyFill="0" applyAlignment="0" applyProtection="0"/>
    <xf numFmtId="0" fontId="12" fillId="0" borderId="64">
      <alignment vertical="center"/>
    </xf>
    <xf numFmtId="170" fontId="14" fillId="5" borderId="64">
      <alignment horizontal="right" vertical="center"/>
    </xf>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0" fontId="12" fillId="0" borderId="64">
      <alignment vertical="center"/>
    </xf>
    <xf numFmtId="170" fontId="14" fillId="5" borderId="64">
      <alignment horizontal="right" vertical="center"/>
    </xf>
    <xf numFmtId="0" fontId="48" fillId="45" borderId="60" applyNumberFormat="0" applyAlignment="0" applyProtection="0"/>
    <xf numFmtId="0" fontId="12" fillId="0" borderId="64">
      <alignment vertical="center"/>
    </xf>
    <xf numFmtId="0" fontId="38" fillId="59" borderId="60" applyNumberFormat="0" applyAlignment="0" applyProtection="0"/>
    <xf numFmtId="0" fontId="55" fillId="0" borderId="63" applyNumberFormat="0" applyFill="0" applyAlignment="0" applyProtection="0"/>
    <xf numFmtId="0" fontId="12" fillId="0" borderId="64">
      <alignment vertical="center"/>
    </xf>
    <xf numFmtId="0" fontId="12" fillId="0" borderId="64">
      <alignment vertical="center"/>
    </xf>
    <xf numFmtId="0" fontId="48" fillId="45" borderId="60" applyNumberFormat="0" applyAlignment="0" applyProtection="0"/>
    <xf numFmtId="0" fontId="38" fillId="59" borderId="60" applyNumberFormat="0" applyAlignment="0" applyProtection="0"/>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12" fillId="63" borderId="61" applyNumberFormat="0" applyFont="0" applyAlignment="0" applyProtection="0"/>
    <xf numFmtId="170" fontId="12" fillId="0" borderId="64">
      <alignment vertical="center"/>
    </xf>
    <xf numFmtId="0" fontId="12" fillId="63" borderId="61" applyNumberFormat="0" applyFont="0" applyAlignment="0" applyProtection="0"/>
    <xf numFmtId="170" fontId="12" fillId="0" borderId="64">
      <alignment vertical="center"/>
    </xf>
    <xf numFmtId="164" fontId="14" fillId="5" borderId="64">
      <alignment horizontal="right" vertical="center"/>
    </xf>
    <xf numFmtId="164" fontId="14" fillId="5" borderId="64">
      <alignment horizontal="right" vertical="center"/>
    </xf>
    <xf numFmtId="0" fontId="12" fillId="0" borderId="64">
      <alignment vertical="center"/>
    </xf>
    <xf numFmtId="164" fontId="14" fillId="5" borderId="64">
      <alignment horizontal="right" vertical="center"/>
    </xf>
    <xf numFmtId="164" fontId="14" fillId="5" borderId="64">
      <alignment horizontal="right" vertical="center"/>
    </xf>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0" fontId="12" fillId="0" borderId="64">
      <alignment vertical="center"/>
    </xf>
    <xf numFmtId="0" fontId="53" fillId="59" borderId="62" applyNumberFormat="0" applyAlignment="0" applyProtection="0"/>
    <xf numFmtId="0" fontId="48" fillId="45" borderId="60" applyNumberFormat="0" applyAlignment="0" applyProtection="0"/>
    <xf numFmtId="0" fontId="12" fillId="0" borderId="64">
      <alignment vertical="center"/>
    </xf>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0" fontId="55" fillId="0" borderId="63" applyNumberFormat="0" applyFill="0" applyAlignment="0" applyProtection="0"/>
    <xf numFmtId="0" fontId="48" fillId="45" borderId="60" applyNumberFormat="0" applyAlignment="0" applyProtection="0"/>
    <xf numFmtId="0" fontId="12" fillId="0" borderId="64">
      <alignment vertical="center"/>
    </xf>
    <xf numFmtId="0" fontId="53" fillId="59" borderId="62" applyNumberFormat="0" applyAlignment="0" applyProtection="0"/>
    <xf numFmtId="0" fontId="38" fillId="59" borderId="60"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53" fillId="59" borderId="62" applyNumberFormat="0" applyAlignment="0" applyProtection="0"/>
    <xf numFmtId="0" fontId="38" fillId="59" borderId="60" applyNumberFormat="0" applyAlignment="0" applyProtection="0"/>
    <xf numFmtId="0" fontId="53" fillId="59" borderId="62" applyNumberFormat="0" applyAlignment="0" applyProtection="0"/>
    <xf numFmtId="0" fontId="12" fillId="0" borderId="64">
      <alignment vertical="center"/>
    </xf>
    <xf numFmtId="0" fontId="12" fillId="0" borderId="64">
      <alignment vertical="center"/>
    </xf>
    <xf numFmtId="164" fontId="14" fillId="5" borderId="64">
      <alignment horizontal="right" vertical="center"/>
    </xf>
    <xf numFmtId="0" fontId="53" fillId="59" borderId="62" applyNumberFormat="0" applyAlignment="0" applyProtection="0"/>
    <xf numFmtId="170" fontId="12" fillId="0" borderId="64">
      <alignment vertical="center"/>
    </xf>
    <xf numFmtId="0" fontId="12" fillId="63" borderId="61" applyNumberFormat="0" applyFont="0" applyAlignment="0" applyProtection="0"/>
    <xf numFmtId="0" fontId="38" fillId="59" borderId="60" applyNumberFormat="0" applyAlignment="0" applyProtection="0"/>
    <xf numFmtId="0" fontId="12" fillId="0" borderId="64">
      <alignment vertical="center"/>
    </xf>
    <xf numFmtId="0" fontId="12" fillId="63" borderId="61" applyNumberFormat="0" applyFont="0" applyAlignment="0" applyProtection="0"/>
    <xf numFmtId="0" fontId="53" fillId="59" borderId="62" applyNumberFormat="0" applyAlignment="0" applyProtection="0"/>
    <xf numFmtId="170" fontId="14" fillId="5" borderId="64">
      <alignment horizontal="right" vertical="center"/>
    </xf>
    <xf numFmtId="0" fontId="38" fillId="59" borderId="60" applyNumberFormat="0" applyAlignment="0" applyProtection="0"/>
    <xf numFmtId="170" fontId="12" fillId="0" borderId="64">
      <alignment vertical="center"/>
    </xf>
    <xf numFmtId="0" fontId="55" fillId="0" borderId="63" applyNumberFormat="0" applyFill="0" applyAlignment="0" applyProtection="0"/>
    <xf numFmtId="0" fontId="12" fillId="63" borderId="61" applyNumberFormat="0" applyFont="0" applyAlignment="0" applyProtection="0"/>
    <xf numFmtId="170" fontId="14" fillId="5" borderId="64">
      <alignment horizontal="right" vertical="center"/>
    </xf>
    <xf numFmtId="170" fontId="12" fillId="0" borderId="64">
      <alignment vertical="center"/>
    </xf>
    <xf numFmtId="170" fontId="14" fillId="5" borderId="64">
      <alignment horizontal="right" vertical="center"/>
    </xf>
    <xf numFmtId="0" fontId="12" fillId="0" borderId="64">
      <alignment vertical="center"/>
    </xf>
    <xf numFmtId="0" fontId="53" fillId="59" borderId="62" applyNumberFormat="0" applyAlignment="0" applyProtection="0"/>
    <xf numFmtId="0" fontId="12" fillId="0" borderId="64">
      <alignment vertical="center"/>
    </xf>
    <xf numFmtId="0" fontId="12" fillId="63" borderId="61" applyNumberFormat="0" applyFont="0" applyAlignment="0" applyProtection="0"/>
    <xf numFmtId="164" fontId="14" fillId="5" borderId="64">
      <alignment horizontal="right" vertical="center"/>
    </xf>
    <xf numFmtId="0" fontId="38" fillId="59" borderId="60" applyNumberFormat="0" applyAlignment="0" applyProtection="0"/>
    <xf numFmtId="164" fontId="14" fillId="5" borderId="64">
      <alignment horizontal="right" vertical="center"/>
    </xf>
    <xf numFmtId="0" fontId="53" fillId="59" borderId="62" applyNumberFormat="0" applyAlignment="0" applyProtection="0"/>
    <xf numFmtId="0" fontId="12" fillId="0" borderId="64">
      <alignment vertical="center"/>
    </xf>
    <xf numFmtId="0" fontId="48" fillId="45" borderId="60" applyNumberFormat="0" applyAlignment="0" applyProtection="0"/>
    <xf numFmtId="0" fontId="38" fillId="59" borderId="60"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5" fillId="0" borderId="63" applyNumberFormat="0" applyFill="0" applyAlignment="0" applyProtection="0"/>
    <xf numFmtId="0" fontId="12" fillId="0" borderId="64">
      <alignment vertical="center"/>
    </xf>
    <xf numFmtId="170" fontId="12" fillId="0" borderId="64">
      <alignment vertical="center"/>
    </xf>
    <xf numFmtId="164" fontId="14" fillId="5" borderId="64">
      <alignment horizontal="right" vertical="center"/>
    </xf>
    <xf numFmtId="0" fontId="55" fillId="0" borderId="63" applyNumberFormat="0" applyFill="0" applyAlignment="0" applyProtection="0"/>
    <xf numFmtId="0" fontId="53" fillId="59" borderId="62" applyNumberFormat="0" applyAlignment="0" applyProtection="0"/>
    <xf numFmtId="170" fontId="12" fillId="0" borderId="64">
      <alignment vertical="center"/>
    </xf>
    <xf numFmtId="164" fontId="14" fillId="5" borderId="64">
      <alignment horizontal="right" vertical="center"/>
    </xf>
    <xf numFmtId="0" fontId="12" fillId="0" borderId="64">
      <alignment vertical="center"/>
    </xf>
    <xf numFmtId="164"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38" fillId="59" borderId="60" applyNumberFormat="0" applyAlignment="0" applyProtection="0"/>
    <xf numFmtId="0" fontId="48" fillId="45" borderId="60" applyNumberFormat="0" applyAlignment="0" applyProtection="0"/>
    <xf numFmtId="0" fontId="38" fillId="59" borderId="60" applyNumberFormat="0" applyAlignment="0" applyProtection="0"/>
    <xf numFmtId="170" fontId="12" fillId="0" borderId="64">
      <alignment vertical="center"/>
    </xf>
    <xf numFmtId="0" fontId="12" fillId="63" borderId="61" applyNumberFormat="0" applyFont="0" applyAlignment="0" applyProtection="0"/>
    <xf numFmtId="0" fontId="53" fillId="59" borderId="62" applyNumberFormat="0" applyAlignment="0" applyProtection="0"/>
    <xf numFmtId="164"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53" fillId="59" borderId="62" applyNumberFormat="0" applyAlignment="0" applyProtection="0"/>
    <xf numFmtId="0" fontId="53" fillId="59" borderId="62" applyNumberFormat="0" applyAlignment="0" applyProtection="0"/>
    <xf numFmtId="164" fontId="14" fillId="5" borderId="64">
      <alignment horizontal="right" vertical="center"/>
    </xf>
    <xf numFmtId="0" fontId="12" fillId="0" borderId="64">
      <alignment vertical="center"/>
    </xf>
    <xf numFmtId="0" fontId="55" fillId="0" borderId="63" applyNumberFormat="0" applyFill="0" applyAlignment="0" applyProtection="0"/>
    <xf numFmtId="0" fontId="12" fillId="63" borderId="61" applyNumberFormat="0" applyFont="0" applyAlignment="0" applyProtection="0"/>
    <xf numFmtId="170" fontId="14" fillId="5" borderId="64">
      <alignment horizontal="right" vertical="center"/>
    </xf>
    <xf numFmtId="0" fontId="53" fillId="59" borderId="62" applyNumberFormat="0" applyAlignment="0" applyProtection="0"/>
    <xf numFmtId="170" fontId="14" fillId="5" borderId="64">
      <alignment horizontal="right" vertical="center"/>
    </xf>
    <xf numFmtId="0" fontId="12" fillId="0" borderId="64">
      <alignment vertical="center"/>
    </xf>
    <xf numFmtId="170" fontId="12" fillId="0" borderId="64">
      <alignment vertical="center"/>
    </xf>
    <xf numFmtId="0" fontId="55" fillId="0" borderId="63" applyNumberFormat="0" applyFill="0" applyAlignment="0" applyProtection="0"/>
    <xf numFmtId="0" fontId="48" fillId="45" borderId="60" applyNumberFormat="0" applyAlignment="0" applyProtection="0"/>
    <xf numFmtId="0" fontId="38" fillId="59" borderId="60" applyNumberFormat="0" applyAlignment="0" applyProtection="0"/>
    <xf numFmtId="0" fontId="12" fillId="0" borderId="64">
      <alignment vertical="center"/>
    </xf>
    <xf numFmtId="0" fontId="12" fillId="0" borderId="64">
      <alignment vertical="center"/>
    </xf>
    <xf numFmtId="0" fontId="38" fillId="59" borderId="60" applyNumberFormat="0" applyAlignment="0" applyProtection="0"/>
    <xf numFmtId="170" fontId="12" fillId="0" borderId="64">
      <alignment vertical="center"/>
    </xf>
    <xf numFmtId="0" fontId="12" fillId="0" borderId="64">
      <alignment vertical="center"/>
    </xf>
    <xf numFmtId="170" fontId="12" fillId="0" borderId="64">
      <alignment vertical="center"/>
    </xf>
    <xf numFmtId="170" fontId="12" fillId="0" borderId="64">
      <alignment vertical="center"/>
    </xf>
    <xf numFmtId="0" fontId="55" fillId="0" borderId="63" applyNumberFormat="0" applyFill="0" applyAlignment="0" applyProtection="0"/>
    <xf numFmtId="0" fontId="55" fillId="0" borderId="63" applyNumberFormat="0" applyFill="0" applyAlignment="0" applyProtection="0"/>
    <xf numFmtId="0" fontId="55" fillId="0" borderId="63" applyNumberFormat="0" applyFill="0" applyAlignment="0" applyProtection="0"/>
    <xf numFmtId="0" fontId="38" fillId="59" borderId="60" applyNumberFormat="0" applyAlignment="0" applyProtection="0"/>
    <xf numFmtId="0" fontId="12" fillId="0" borderId="64">
      <alignment vertical="center"/>
    </xf>
    <xf numFmtId="0" fontId="53" fillId="59" borderId="62" applyNumberFormat="0" applyAlignment="0" applyProtection="0"/>
    <xf numFmtId="0" fontId="12" fillId="63" borderId="61" applyNumberFormat="0" applyFont="0" applyAlignment="0" applyProtection="0"/>
    <xf numFmtId="164" fontId="14" fillId="5" borderId="64">
      <alignment horizontal="right" vertical="center"/>
    </xf>
    <xf numFmtId="0" fontId="38" fillId="59" borderId="60" applyNumberFormat="0" applyAlignment="0" applyProtection="0"/>
    <xf numFmtId="0" fontId="48" fillId="45" borderId="60" applyNumberFormat="0" applyAlignment="0" applyProtection="0"/>
    <xf numFmtId="170" fontId="14" fillId="5" borderId="64">
      <alignment horizontal="right" vertical="center"/>
    </xf>
    <xf numFmtId="0" fontId="12" fillId="63" borderId="61" applyNumberFormat="0" applyFont="0" applyAlignment="0" applyProtection="0"/>
    <xf numFmtId="164"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0" fontId="48" fillId="45" borderId="60" applyNumberFormat="0" applyAlignment="0" applyProtection="0"/>
    <xf numFmtId="0" fontId="38" fillId="59" borderId="60" applyNumberFormat="0" applyAlignment="0" applyProtection="0"/>
    <xf numFmtId="164" fontId="14" fillId="5" borderId="64">
      <alignment horizontal="right" vertical="center"/>
    </xf>
    <xf numFmtId="0" fontId="12" fillId="0" borderId="64">
      <alignment vertical="center"/>
    </xf>
    <xf numFmtId="0" fontId="12" fillId="0" borderId="64">
      <alignment vertical="center"/>
    </xf>
    <xf numFmtId="0" fontId="12" fillId="63" borderId="61" applyNumberFormat="0" applyFont="0" applyAlignment="0" applyProtection="0"/>
    <xf numFmtId="164"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0" fontId="48" fillId="45" borderId="60" applyNumberFormat="0" applyAlignment="0" applyProtection="0"/>
    <xf numFmtId="0" fontId="48" fillId="45" borderId="60" applyNumberFormat="0" applyAlignment="0" applyProtection="0"/>
    <xf numFmtId="0" fontId="12" fillId="0" borderId="64">
      <alignment vertical="center"/>
    </xf>
    <xf numFmtId="0" fontId="12" fillId="0" borderId="64">
      <alignment vertical="center"/>
    </xf>
    <xf numFmtId="0" fontId="53" fillId="59" borderId="62" applyNumberFormat="0" applyAlignment="0" applyProtection="0"/>
    <xf numFmtId="0" fontId="53" fillId="59" borderId="62" applyNumberFormat="0" applyAlignment="0" applyProtection="0"/>
    <xf numFmtId="170"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0" fontId="38" fillId="59" borderId="60" applyNumberFormat="0" applyAlignment="0" applyProtection="0"/>
    <xf numFmtId="164" fontId="14" fillId="5" borderId="64">
      <alignment horizontal="right" vertical="center"/>
    </xf>
    <xf numFmtId="0" fontId="12" fillId="0" borderId="64">
      <alignment vertical="center"/>
    </xf>
    <xf numFmtId="0" fontId="55" fillId="0" borderId="63" applyNumberFormat="0" applyFill="0" applyAlignment="0" applyProtection="0"/>
    <xf numFmtId="0" fontId="12" fillId="0" borderId="64">
      <alignment vertical="center"/>
    </xf>
    <xf numFmtId="0" fontId="12" fillId="0" borderId="64">
      <alignment vertical="center"/>
    </xf>
    <xf numFmtId="164" fontId="14" fillId="5" borderId="64">
      <alignment horizontal="right" vertical="center"/>
    </xf>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38" fillId="59" borderId="60" applyNumberFormat="0" applyAlignment="0" applyProtection="0"/>
    <xf numFmtId="164" fontId="14" fillId="5" borderId="64">
      <alignment horizontal="right" vertical="center"/>
    </xf>
    <xf numFmtId="0" fontId="48" fillId="45" borderId="60" applyNumberFormat="0" applyAlignment="0" applyProtection="0"/>
    <xf numFmtId="0" fontId="48" fillId="45" borderId="60" applyNumberFormat="0" applyAlignment="0" applyProtection="0"/>
    <xf numFmtId="0" fontId="55" fillId="0" borderId="63" applyNumberFormat="0" applyFill="0" applyAlignment="0" applyProtection="0"/>
    <xf numFmtId="0" fontId="38" fillId="59" borderId="60" applyNumberFormat="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170" fontId="14" fillId="5" borderId="64">
      <alignment horizontal="right" vertical="center"/>
    </xf>
    <xf numFmtId="0" fontId="12" fillId="63" borderId="61" applyNumberFormat="0" applyFont="0" applyAlignment="0" applyProtection="0"/>
    <xf numFmtId="0" fontId="48" fillId="45" borderId="60" applyNumberFormat="0" applyAlignment="0" applyProtection="0"/>
    <xf numFmtId="0" fontId="53" fillId="59" borderId="62" applyNumberFormat="0" applyAlignment="0" applyProtection="0"/>
    <xf numFmtId="170" fontId="12" fillId="0" borderId="64">
      <alignment vertical="center"/>
    </xf>
    <xf numFmtId="0" fontId="12" fillId="63" borderId="61" applyNumberFormat="0" applyFont="0" applyAlignment="0" applyProtection="0"/>
    <xf numFmtId="0" fontId="38" fillId="59" borderId="60" applyNumberFormat="0" applyAlignment="0" applyProtection="0"/>
    <xf numFmtId="0" fontId="53" fillId="59" borderId="62" applyNumberFormat="0" applyAlignment="0" applyProtection="0"/>
    <xf numFmtId="0" fontId="12" fillId="0" borderId="64">
      <alignment vertical="center"/>
    </xf>
    <xf numFmtId="0" fontId="53" fillId="59" borderId="62" applyNumberFormat="0" applyAlignment="0" applyProtection="0"/>
    <xf numFmtId="0" fontId="48" fillId="45" borderId="60" applyNumberFormat="0" applyAlignment="0" applyProtection="0"/>
    <xf numFmtId="0" fontId="55" fillId="0" borderId="63" applyNumberFormat="0" applyFill="0" applyAlignment="0" applyProtection="0"/>
    <xf numFmtId="170" fontId="14" fillId="5" borderId="64">
      <alignment horizontal="right" vertical="center"/>
    </xf>
    <xf numFmtId="0" fontId="12" fillId="63" borderId="61" applyNumberFormat="0" applyFont="0" applyAlignment="0" applyProtection="0"/>
    <xf numFmtId="0" fontId="12" fillId="0" borderId="64">
      <alignment vertical="center"/>
    </xf>
    <xf numFmtId="0" fontId="55" fillId="0" borderId="63" applyNumberFormat="0" applyFill="0" applyAlignment="0" applyProtection="0"/>
    <xf numFmtId="0" fontId="48" fillId="45" borderId="60" applyNumberForma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164" fontId="14" fillId="5" borderId="64">
      <alignment horizontal="right" vertical="center"/>
    </xf>
    <xf numFmtId="0" fontId="48" fillId="45" borderId="60" applyNumberFormat="0" applyAlignment="0" applyProtection="0"/>
    <xf numFmtId="0" fontId="12" fillId="0" borderId="64">
      <alignment vertical="center"/>
    </xf>
    <xf numFmtId="0" fontId="53" fillId="59" borderId="62" applyNumberFormat="0" applyAlignment="0" applyProtection="0"/>
    <xf numFmtId="0" fontId="38" fillId="59" borderId="60" applyNumberFormat="0" applyAlignment="0" applyProtection="0"/>
    <xf numFmtId="0" fontId="12" fillId="0" borderId="64">
      <alignment vertical="center"/>
    </xf>
    <xf numFmtId="0" fontId="12" fillId="0" borderId="64">
      <alignment vertical="center"/>
    </xf>
    <xf numFmtId="0" fontId="38" fillId="59" borderId="60" applyNumberFormat="0" applyAlignment="0" applyProtection="0"/>
    <xf numFmtId="164" fontId="14" fillId="5" borderId="64">
      <alignment horizontal="right" vertical="center"/>
    </xf>
    <xf numFmtId="170" fontId="12" fillId="0" borderId="64">
      <alignment vertical="center"/>
    </xf>
    <xf numFmtId="0" fontId="55" fillId="0" borderId="63" applyNumberFormat="0" applyFill="0" applyAlignment="0" applyProtection="0"/>
    <xf numFmtId="0" fontId="55" fillId="0" borderId="63" applyNumberFormat="0" applyFill="0" applyAlignment="0" applyProtection="0"/>
    <xf numFmtId="0" fontId="55" fillId="0" borderId="63" applyNumberFormat="0" applyFill="0" applyAlignment="0" applyProtection="0"/>
    <xf numFmtId="0" fontId="53" fillId="59" borderId="62" applyNumberFormat="0" applyAlignment="0" applyProtection="0"/>
    <xf numFmtId="170" fontId="14" fillId="5" borderId="64">
      <alignment horizontal="right" vertical="center"/>
    </xf>
    <xf numFmtId="164" fontId="14" fillId="5" borderId="64">
      <alignment horizontal="right" vertical="center"/>
    </xf>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0" fontId="55" fillId="0" borderId="63" applyNumberFormat="0" applyFill="0" applyAlignment="0" applyProtection="0"/>
    <xf numFmtId="170" fontId="12" fillId="0" borderId="64">
      <alignment vertical="center"/>
    </xf>
    <xf numFmtId="0" fontId="12" fillId="0" borderId="64">
      <alignment vertical="center"/>
    </xf>
    <xf numFmtId="0" fontId="38" fillId="59" borderId="60" applyNumberFormat="0" applyAlignment="0" applyProtection="0"/>
    <xf numFmtId="164"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0" fontId="53" fillId="59" borderId="62" applyNumberFormat="0" applyAlignment="0" applyProtection="0"/>
    <xf numFmtId="0" fontId="48" fillId="45" borderId="60" applyNumberFormat="0" applyAlignment="0" applyProtection="0"/>
    <xf numFmtId="0" fontId="53" fillId="59" borderId="62" applyNumberFormat="0" applyAlignment="0" applyProtection="0"/>
    <xf numFmtId="0" fontId="12" fillId="63" borderId="61" applyNumberFormat="0" applyFont="0" applyAlignment="0" applyProtection="0"/>
    <xf numFmtId="0" fontId="53" fillId="59" borderId="62" applyNumberFormat="0" applyAlignment="0" applyProtection="0"/>
    <xf numFmtId="164" fontId="14" fillId="5" borderId="64">
      <alignment horizontal="right" vertical="center"/>
    </xf>
    <xf numFmtId="0" fontId="12" fillId="63" borderId="61" applyNumberFormat="0" applyFont="0" applyAlignment="0" applyProtection="0"/>
    <xf numFmtId="0" fontId="12" fillId="0" borderId="64">
      <alignment vertical="center"/>
    </xf>
    <xf numFmtId="170" fontId="14" fillId="5" borderId="64">
      <alignment horizontal="right" vertical="center"/>
    </xf>
    <xf numFmtId="0" fontId="48" fillId="45" borderId="60" applyNumberFormat="0" applyAlignment="0" applyProtection="0"/>
    <xf numFmtId="0" fontId="38" fillId="59" borderId="60" applyNumberFormat="0" applyAlignment="0" applyProtection="0"/>
    <xf numFmtId="0" fontId="38" fillId="59" borderId="60" applyNumberForma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170" fontId="12" fillId="0" borderId="64">
      <alignment vertical="center"/>
    </xf>
    <xf numFmtId="0" fontId="12" fillId="0" borderId="64">
      <alignment vertical="center"/>
    </xf>
    <xf numFmtId="164" fontId="14" fillId="5" borderId="64">
      <alignment horizontal="righ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70" fontId="14" fillId="5" borderId="64">
      <alignment horizontal="right" vertical="center"/>
    </xf>
    <xf numFmtId="170" fontId="14" fillId="5" borderId="64">
      <alignment horizontal="right" vertical="center"/>
    </xf>
    <xf numFmtId="164" fontId="14" fillId="5" borderId="64">
      <alignment horizontal="right" vertical="center"/>
    </xf>
    <xf numFmtId="170" fontId="12" fillId="0" borderId="64">
      <alignment vertical="center"/>
    </xf>
    <xf numFmtId="0" fontId="12" fillId="0" borderId="64">
      <alignmen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55" fillId="0" borderId="63" applyNumberFormat="0" applyFill="0" applyAlignment="0" applyProtection="0"/>
    <xf numFmtId="0" fontId="12" fillId="63" borderId="61" applyNumberFormat="0" applyFont="0" applyAlignment="0" applyProtection="0"/>
    <xf numFmtId="0" fontId="48" fillId="45" borderId="60" applyNumberFormat="0" applyAlignment="0" applyProtection="0"/>
    <xf numFmtId="170" fontId="12" fillId="0" borderId="64">
      <alignment vertical="center"/>
    </xf>
    <xf numFmtId="0" fontId="53" fillId="59" borderId="62" applyNumberFormat="0" applyAlignment="0" applyProtection="0"/>
    <xf numFmtId="0" fontId="12" fillId="63" borderId="61" applyNumberFormat="0" applyFont="0" applyAlignment="0" applyProtection="0"/>
    <xf numFmtId="0" fontId="38" fillId="59" borderId="60" applyNumberFormat="0" applyAlignment="0" applyProtection="0"/>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0" fontId="48" fillId="45" borderId="60" applyNumberFormat="0" applyAlignment="0" applyProtection="0"/>
    <xf numFmtId="0" fontId="48" fillId="45" borderId="60" applyNumberFormat="0" applyAlignment="0" applyProtection="0"/>
    <xf numFmtId="170" fontId="14" fillId="5" borderId="64">
      <alignment horizontal="right" vertical="center"/>
    </xf>
    <xf numFmtId="0" fontId="38" fillId="59" borderId="60" applyNumberFormat="0" applyAlignment="0" applyProtection="0"/>
    <xf numFmtId="0" fontId="53" fillId="59" borderId="62" applyNumberFormat="0" applyAlignment="0" applyProtection="0"/>
    <xf numFmtId="0" fontId="48" fillId="45" borderId="60" applyNumberFormat="0" applyAlignment="0" applyProtection="0"/>
    <xf numFmtId="164" fontId="14" fillId="5" borderId="64">
      <alignment horizontal="right" vertical="center"/>
    </xf>
    <xf numFmtId="0" fontId="12" fillId="0" borderId="64">
      <alignment vertical="center"/>
    </xf>
    <xf numFmtId="164" fontId="14" fillId="5" borderId="64">
      <alignment horizontal="right" vertical="center"/>
    </xf>
    <xf numFmtId="0" fontId="48" fillId="45" borderId="60" applyNumberFormat="0" applyAlignment="0" applyProtection="0"/>
    <xf numFmtId="0" fontId="55" fillId="0" borderId="63" applyNumberFormat="0" applyFill="0" applyAlignment="0" applyProtection="0"/>
    <xf numFmtId="0" fontId="12" fillId="0" borderId="64">
      <alignment vertical="center"/>
    </xf>
    <xf numFmtId="0" fontId="12" fillId="0" borderId="64">
      <alignment vertical="center"/>
    </xf>
    <xf numFmtId="164" fontId="14" fillId="5" borderId="64">
      <alignment horizontal="right" vertical="center"/>
    </xf>
    <xf numFmtId="0" fontId="12" fillId="63" borderId="61" applyNumberFormat="0" applyFont="0" applyAlignment="0" applyProtection="0"/>
    <xf numFmtId="0" fontId="53" fillId="59" borderId="62" applyNumberFormat="0" applyAlignment="0" applyProtection="0"/>
    <xf numFmtId="0" fontId="38" fillId="59" borderId="60" applyNumberFormat="0" applyAlignment="0" applyProtection="0"/>
    <xf numFmtId="0" fontId="12" fillId="0" borderId="64">
      <alignment vertical="center"/>
    </xf>
    <xf numFmtId="0" fontId="48" fillId="45" borderId="60" applyNumberFormat="0" applyAlignment="0" applyProtection="0"/>
    <xf numFmtId="0" fontId="53" fillId="59" borderId="62" applyNumberFormat="0" applyAlignment="0" applyProtection="0"/>
    <xf numFmtId="170" fontId="14" fillId="5" borderId="64">
      <alignment horizontal="right" vertical="center"/>
    </xf>
    <xf numFmtId="0" fontId="12" fillId="0" borderId="64">
      <alignment vertical="center"/>
    </xf>
    <xf numFmtId="164" fontId="14" fillId="5" borderId="64">
      <alignment horizontal="right" vertical="center"/>
    </xf>
    <xf numFmtId="170" fontId="12" fillId="0" borderId="64">
      <alignment vertical="center"/>
    </xf>
    <xf numFmtId="0" fontId="12" fillId="63" borderId="61" applyNumberFormat="0" applyFont="0" applyAlignment="0" applyProtection="0"/>
    <xf numFmtId="170" fontId="12" fillId="0" borderId="64">
      <alignment vertical="center"/>
    </xf>
    <xf numFmtId="0" fontId="55" fillId="0" borderId="63" applyNumberFormat="0" applyFill="0" applyAlignment="0" applyProtection="0"/>
    <xf numFmtId="0" fontId="53" fillId="59" borderId="62" applyNumberFormat="0" applyAlignment="0" applyProtection="0"/>
    <xf numFmtId="170" fontId="12" fillId="0" borderId="64">
      <alignment vertical="center"/>
    </xf>
    <xf numFmtId="164" fontId="14" fillId="5" borderId="64">
      <alignment horizontal="righ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70" fontId="14" fillId="5" borderId="64">
      <alignment horizontal="righ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48" fillId="45" borderId="60" applyNumberFormat="0" applyAlignment="0" applyProtection="0"/>
    <xf numFmtId="164" fontId="14" fillId="5" borderId="64">
      <alignment horizontal="right" vertical="center"/>
    </xf>
    <xf numFmtId="164" fontId="14" fillId="5" borderId="64">
      <alignment horizontal="right" vertical="center"/>
    </xf>
    <xf numFmtId="170" fontId="14" fillId="5" borderId="64">
      <alignment horizontal="right" vertical="center"/>
    </xf>
    <xf numFmtId="0" fontId="12" fillId="63" borderId="61" applyNumberFormat="0" applyFont="0" applyAlignment="0" applyProtection="0"/>
    <xf numFmtId="170" fontId="12" fillId="0" borderId="64">
      <alignment vertical="center"/>
    </xf>
    <xf numFmtId="0" fontId="53" fillId="59" borderId="62" applyNumberFormat="0" applyAlignment="0" applyProtection="0"/>
    <xf numFmtId="164" fontId="14" fillId="5" borderId="64">
      <alignment horizontal="right" vertical="center"/>
    </xf>
    <xf numFmtId="170" fontId="14" fillId="5" borderId="64">
      <alignment horizontal="right" vertical="center"/>
    </xf>
    <xf numFmtId="164" fontId="14" fillId="5" borderId="64">
      <alignment horizontal="right" vertical="center"/>
    </xf>
    <xf numFmtId="0" fontId="12" fillId="63" borderId="61" applyNumberFormat="0" applyFont="0" applyAlignment="0" applyProtection="0"/>
    <xf numFmtId="0" fontId="12" fillId="0" borderId="64">
      <alignment vertical="center"/>
    </xf>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0" fontId="12" fillId="0" borderId="64">
      <alignment vertical="center"/>
    </xf>
    <xf numFmtId="164" fontId="14" fillId="5" borderId="64">
      <alignment horizontal="right" vertical="center"/>
    </xf>
    <xf numFmtId="0" fontId="12" fillId="63" borderId="61" applyNumberFormat="0" applyFon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170" fontId="12" fillId="0" borderId="64">
      <alignment vertical="center"/>
    </xf>
    <xf numFmtId="0" fontId="12" fillId="0" borderId="64">
      <alignment vertical="center"/>
    </xf>
    <xf numFmtId="170" fontId="12" fillId="0" borderId="64">
      <alignment vertical="center"/>
    </xf>
    <xf numFmtId="164" fontId="14" fillId="5" borderId="64">
      <alignment horizontal="right" vertical="center"/>
    </xf>
    <xf numFmtId="170" fontId="14" fillId="5" borderId="64">
      <alignment horizontal="right" vertical="center"/>
    </xf>
    <xf numFmtId="170" fontId="14" fillId="5" borderId="64">
      <alignment horizontal="right" vertical="center"/>
    </xf>
    <xf numFmtId="170" fontId="14" fillId="5" borderId="64">
      <alignment horizontal="right" vertical="center"/>
    </xf>
    <xf numFmtId="164" fontId="14" fillId="5" borderId="64">
      <alignment horizontal="right" vertical="center"/>
    </xf>
    <xf numFmtId="0" fontId="48" fillId="45" borderId="60" applyNumberFormat="0" applyAlignment="0" applyProtection="0"/>
    <xf numFmtId="0" fontId="48" fillId="45" borderId="60" applyNumberFormat="0" applyAlignment="0" applyProtection="0"/>
    <xf numFmtId="0" fontId="38" fillId="59" borderId="60" applyNumberFormat="0" applyAlignment="0" applyProtection="0"/>
    <xf numFmtId="170" fontId="12" fillId="0" borderId="64">
      <alignmen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170" fontId="12" fillId="0" borderId="64">
      <alignment vertical="center"/>
    </xf>
    <xf numFmtId="0" fontId="12" fillId="0" borderId="64">
      <alignment vertical="center"/>
    </xf>
    <xf numFmtId="164" fontId="14" fillId="5" borderId="64">
      <alignment horizontal="righ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70" fontId="14" fillId="5" borderId="64">
      <alignment horizontal="right" vertical="center"/>
    </xf>
    <xf numFmtId="170" fontId="14" fillId="5" borderId="64">
      <alignment horizontal="right" vertical="center"/>
    </xf>
    <xf numFmtId="164" fontId="14" fillId="5" borderId="64">
      <alignment horizontal="right" vertical="center"/>
    </xf>
    <xf numFmtId="170" fontId="12" fillId="0" borderId="64">
      <alignment vertical="center"/>
    </xf>
    <xf numFmtId="0" fontId="12" fillId="0" borderId="64">
      <alignmen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53" fillId="59" borderId="62" applyNumberFormat="0" applyAlignment="0" applyProtection="0"/>
    <xf numFmtId="0" fontId="53" fillId="59" borderId="62" applyNumberFormat="0" applyAlignment="0" applyProtection="0"/>
    <xf numFmtId="164" fontId="14" fillId="5" borderId="64">
      <alignment horizontal="right" vertical="center"/>
    </xf>
    <xf numFmtId="0" fontId="38" fillId="59" borderId="60" applyNumberFormat="0" applyAlignment="0" applyProtection="0"/>
    <xf numFmtId="164" fontId="14" fillId="5" borderId="64">
      <alignment horizontal="right" vertical="center"/>
    </xf>
    <xf numFmtId="170" fontId="14" fillId="5" borderId="64">
      <alignment horizontal="right" vertical="center"/>
    </xf>
    <xf numFmtId="0" fontId="38" fillId="59" borderId="60" applyNumberFormat="0" applyAlignment="0" applyProtection="0"/>
    <xf numFmtId="0" fontId="12" fillId="63" borderId="61" applyNumberFormat="0" applyFont="0" applyAlignment="0" applyProtection="0"/>
    <xf numFmtId="164" fontId="14" fillId="5" borderId="64">
      <alignment horizontal="right" vertical="center"/>
    </xf>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53" fillId="59" borderId="62" applyNumberFormat="0" applyAlignment="0" applyProtection="0"/>
    <xf numFmtId="170" fontId="14" fillId="5" borderId="64">
      <alignment horizontal="right" vertical="center"/>
    </xf>
    <xf numFmtId="0" fontId="53" fillId="59" borderId="62" applyNumberFormat="0" applyAlignment="0" applyProtection="0"/>
    <xf numFmtId="164"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0" fontId="48" fillId="45" borderId="60" applyNumberFormat="0" applyAlignment="0" applyProtection="0"/>
    <xf numFmtId="0" fontId="48" fillId="45" borderId="60" applyNumberFormat="0" applyAlignment="0" applyProtection="0"/>
    <xf numFmtId="164" fontId="14" fillId="5" borderId="64">
      <alignment horizontal="right" vertical="center"/>
    </xf>
    <xf numFmtId="0" fontId="38" fillId="59" borderId="60" applyNumberFormat="0" applyAlignment="0" applyProtection="0"/>
    <xf numFmtId="0" fontId="12" fillId="63" borderId="61" applyNumberFormat="0" applyFont="0" applyAlignment="0" applyProtection="0"/>
    <xf numFmtId="164" fontId="14" fillId="5" borderId="64">
      <alignment horizontal="right" vertical="center"/>
    </xf>
    <xf numFmtId="170" fontId="12" fillId="0" borderId="64">
      <alignment vertical="center"/>
    </xf>
    <xf numFmtId="0" fontId="12" fillId="63" borderId="61" applyNumberFormat="0" applyFont="0" applyAlignment="0" applyProtection="0"/>
    <xf numFmtId="0" fontId="55" fillId="0" borderId="63" applyNumberFormat="0" applyFill="0" applyAlignment="0" applyProtection="0"/>
    <xf numFmtId="0" fontId="12" fillId="63" borderId="61" applyNumberFormat="0" applyFont="0" applyAlignment="0" applyProtection="0"/>
    <xf numFmtId="0" fontId="55" fillId="0" borderId="63" applyNumberFormat="0" applyFill="0" applyAlignment="0" applyProtection="0"/>
    <xf numFmtId="0" fontId="53" fillId="59" borderId="62" applyNumberFormat="0" applyAlignment="0" applyProtection="0"/>
    <xf numFmtId="170" fontId="12" fillId="0" borderId="64">
      <alignment vertical="center"/>
    </xf>
    <xf numFmtId="0" fontId="12" fillId="63" borderId="61" applyNumberFormat="0" applyFont="0" applyAlignment="0" applyProtection="0"/>
    <xf numFmtId="0" fontId="38" fillId="59" borderId="60" applyNumberFormat="0" applyAlignment="0" applyProtection="0"/>
    <xf numFmtId="0" fontId="38" fillId="59" borderId="60" applyNumberFormat="0" applyAlignment="0" applyProtection="0"/>
    <xf numFmtId="0" fontId="55" fillId="0" borderId="63" applyNumberFormat="0" applyFill="0" applyAlignment="0" applyProtection="0"/>
    <xf numFmtId="164" fontId="14" fillId="5" borderId="64">
      <alignment horizontal="right" vertical="center"/>
    </xf>
    <xf numFmtId="0" fontId="48" fillId="45" borderId="60" applyNumberFormat="0" applyAlignment="0" applyProtection="0"/>
    <xf numFmtId="0" fontId="12" fillId="0" borderId="64">
      <alignment vertical="center"/>
    </xf>
    <xf numFmtId="0" fontId="12" fillId="0" borderId="64">
      <alignment vertical="center"/>
    </xf>
    <xf numFmtId="0" fontId="53" fillId="59" borderId="62" applyNumberFormat="0" applyAlignment="0" applyProtection="0"/>
    <xf numFmtId="164"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64" fontId="14" fillId="5" borderId="64">
      <alignment horizontal="right" vertical="center"/>
    </xf>
    <xf numFmtId="170" fontId="14" fillId="5" borderId="64">
      <alignment horizontal="right" vertical="center"/>
    </xf>
    <xf numFmtId="170" fontId="12" fillId="0" borderId="64">
      <alignment vertical="center"/>
    </xf>
    <xf numFmtId="0" fontId="53" fillId="59" borderId="62" applyNumberFormat="0" applyAlignment="0" applyProtection="0"/>
    <xf numFmtId="0" fontId="12" fillId="0" borderId="64">
      <alignment vertical="center"/>
    </xf>
    <xf numFmtId="0" fontId="12" fillId="63" borderId="61" applyNumberFormat="0" applyFont="0" applyAlignment="0" applyProtection="0"/>
    <xf numFmtId="0" fontId="38" fillId="59" borderId="60" applyNumberFormat="0" applyAlignment="0" applyProtection="0"/>
    <xf numFmtId="164" fontId="14" fillId="5" borderId="64">
      <alignment horizontal="right" vertical="center"/>
    </xf>
    <xf numFmtId="0" fontId="48" fillId="45" borderId="60" applyNumberFormat="0" applyAlignment="0" applyProtection="0"/>
    <xf numFmtId="0" fontId="38" fillId="59" borderId="60" applyNumberFormat="0" applyAlignment="0" applyProtection="0"/>
    <xf numFmtId="0" fontId="12" fillId="63" borderId="61" applyNumberFormat="0" applyFont="0" applyAlignment="0" applyProtection="0"/>
    <xf numFmtId="0" fontId="12" fillId="0" borderId="64">
      <alignment vertical="center"/>
    </xf>
    <xf numFmtId="164" fontId="14" fillId="5" borderId="64">
      <alignment horizontal="right" vertical="center"/>
    </xf>
    <xf numFmtId="170"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55" fillId="0" borderId="63" applyNumberFormat="0" applyFill="0" applyAlignment="0" applyProtection="0"/>
    <xf numFmtId="0" fontId="48" fillId="45" borderId="60" applyNumberFormat="0" applyAlignment="0" applyProtection="0"/>
    <xf numFmtId="0" fontId="48" fillId="45" borderId="60" applyNumberFormat="0" applyAlignment="0" applyProtection="0"/>
    <xf numFmtId="0" fontId="53" fillId="59" borderId="62" applyNumberFormat="0" applyAlignment="0" applyProtection="0"/>
    <xf numFmtId="0" fontId="53" fillId="59" borderId="62" applyNumberFormat="0" applyAlignment="0" applyProtection="0"/>
    <xf numFmtId="164" fontId="14" fillId="5" borderId="64">
      <alignment horizontal="right" vertical="center"/>
    </xf>
    <xf numFmtId="0" fontId="53" fillId="59" borderId="62" applyNumberFormat="0" applyAlignment="0" applyProtection="0"/>
    <xf numFmtId="0" fontId="55" fillId="0" borderId="63" applyNumberFormat="0" applyFill="0" applyAlignment="0" applyProtection="0"/>
    <xf numFmtId="170"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164" fontId="14" fillId="5" borderId="64">
      <alignment horizontal="right" vertical="center"/>
    </xf>
    <xf numFmtId="0" fontId="48" fillId="45" borderId="60" applyNumberFormat="0" applyAlignment="0" applyProtection="0"/>
    <xf numFmtId="0" fontId="12" fillId="0" borderId="64">
      <alignment vertical="center"/>
    </xf>
    <xf numFmtId="0" fontId="48" fillId="45" borderId="60" applyNumberFormat="0" applyAlignment="0" applyProtection="0"/>
    <xf numFmtId="0" fontId="38" fillId="59" borderId="60" applyNumberFormat="0" applyAlignment="0" applyProtection="0"/>
    <xf numFmtId="0" fontId="12" fillId="63" borderId="61" applyNumberFormat="0" applyFont="0" applyAlignment="0" applyProtection="0"/>
    <xf numFmtId="0" fontId="12" fillId="0" borderId="64">
      <alignment vertical="center"/>
    </xf>
    <xf numFmtId="0" fontId="12" fillId="0" borderId="64">
      <alignment vertical="center"/>
    </xf>
    <xf numFmtId="0" fontId="12" fillId="0" borderId="64">
      <alignment vertical="center"/>
    </xf>
    <xf numFmtId="164" fontId="14" fillId="5" borderId="64">
      <alignment horizontal="right" vertical="center"/>
    </xf>
    <xf numFmtId="164" fontId="14" fillId="5" borderId="64">
      <alignment horizontal="right" vertical="center"/>
    </xf>
    <xf numFmtId="170" fontId="14" fillId="5" borderId="64">
      <alignment horizontal="right" vertical="center"/>
    </xf>
    <xf numFmtId="0" fontId="38" fillId="59" borderId="60" applyNumberFormat="0" applyAlignment="0" applyProtection="0"/>
    <xf numFmtId="0" fontId="48" fillId="45" borderId="60" applyNumberFormat="0" applyAlignment="0" applyProtection="0"/>
    <xf numFmtId="170" fontId="14" fillId="5" borderId="64">
      <alignment horizontal="right" vertical="center"/>
    </xf>
    <xf numFmtId="164" fontId="14" fillId="5" borderId="64">
      <alignment horizontal="right" vertical="center"/>
    </xf>
    <xf numFmtId="0" fontId="53" fillId="59" borderId="62" applyNumberFormat="0" applyAlignment="0" applyProtection="0"/>
    <xf numFmtId="170" fontId="14" fillId="5" borderId="64">
      <alignment horizontal="right" vertical="center"/>
    </xf>
    <xf numFmtId="0" fontId="12" fillId="63" borderId="61" applyNumberFormat="0" applyFont="0" applyAlignment="0" applyProtection="0"/>
    <xf numFmtId="0" fontId="12" fillId="0" borderId="64">
      <alignment vertical="center"/>
    </xf>
    <xf numFmtId="0" fontId="55" fillId="0" borderId="63" applyNumberFormat="0" applyFill="0" applyAlignment="0" applyProtection="0"/>
    <xf numFmtId="0" fontId="12" fillId="0" borderId="64">
      <alignment vertical="center"/>
    </xf>
    <xf numFmtId="0" fontId="48" fillId="45" borderId="60" applyNumberFormat="0" applyAlignment="0" applyProtection="0"/>
    <xf numFmtId="0" fontId="55" fillId="0" borderId="63" applyNumberFormat="0" applyFill="0" applyAlignment="0" applyProtection="0"/>
    <xf numFmtId="170" fontId="12" fillId="0" borderId="64">
      <alignment vertical="center"/>
    </xf>
    <xf numFmtId="170" fontId="14" fillId="5" borderId="64">
      <alignment horizontal="right" vertical="center"/>
    </xf>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0" fontId="12" fillId="63" borderId="61" applyNumberFormat="0" applyFont="0" applyAlignment="0" applyProtection="0"/>
    <xf numFmtId="170" fontId="12" fillId="0" borderId="64">
      <alignment vertical="center"/>
    </xf>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0" fontId="48" fillId="45" borderId="60" applyNumberFormat="0" applyAlignment="0" applyProtection="0"/>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0" fontId="53" fillId="59" borderId="62" applyNumberFormat="0" applyAlignment="0" applyProtection="0"/>
    <xf numFmtId="0" fontId="53" fillId="59" borderId="62" applyNumberFormat="0" applyAlignment="0" applyProtection="0"/>
    <xf numFmtId="0" fontId="53" fillId="59" borderId="62" applyNumberFormat="0" applyAlignment="0" applyProtection="0"/>
    <xf numFmtId="0" fontId="48" fillId="45" borderId="60" applyNumberFormat="0" applyAlignment="0" applyProtection="0"/>
    <xf numFmtId="0" fontId="12" fillId="0" borderId="64">
      <alignment vertical="center"/>
    </xf>
    <xf numFmtId="0" fontId="53" fillId="59" borderId="62" applyNumberFormat="0" applyAlignment="0" applyProtection="0"/>
    <xf numFmtId="0" fontId="38" fillId="59" borderId="60" applyNumberFormat="0" applyAlignment="0" applyProtection="0"/>
    <xf numFmtId="0" fontId="55" fillId="0" borderId="63" applyNumberFormat="0" applyFill="0" applyAlignment="0" applyProtection="0"/>
    <xf numFmtId="0" fontId="12" fillId="63" borderId="61" applyNumberFormat="0" applyFont="0" applyAlignment="0" applyProtection="0"/>
    <xf numFmtId="170"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170" fontId="12" fillId="0" borderId="64">
      <alignment vertical="center"/>
    </xf>
    <xf numFmtId="0" fontId="38" fillId="59" borderId="60" applyNumberFormat="0" applyAlignment="0" applyProtection="0"/>
    <xf numFmtId="0" fontId="38" fillId="59" borderId="60" applyNumberFormat="0" applyAlignment="0" applyProtection="0"/>
    <xf numFmtId="164" fontId="14" fillId="5" borderId="64">
      <alignment horizontal="right" vertical="center"/>
    </xf>
    <xf numFmtId="0" fontId="53" fillId="59" borderId="62" applyNumberFormat="0" applyAlignment="0" applyProtection="0"/>
    <xf numFmtId="170" fontId="12" fillId="0" borderId="64">
      <alignment vertical="center"/>
    </xf>
    <xf numFmtId="0" fontId="12" fillId="0" borderId="64">
      <alignment vertical="center"/>
    </xf>
    <xf numFmtId="0" fontId="12" fillId="0" borderId="64">
      <alignment vertical="center"/>
    </xf>
    <xf numFmtId="164" fontId="14" fillId="5" borderId="64">
      <alignment horizontal="right" vertical="center"/>
    </xf>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170" fontId="12" fillId="0" borderId="64">
      <alignment vertical="center"/>
    </xf>
    <xf numFmtId="0" fontId="55" fillId="0" borderId="63" applyNumberFormat="0" applyFill="0" applyAlignment="0" applyProtection="0"/>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0" fontId="53" fillId="59" borderId="62" applyNumberFormat="0" applyAlignment="0" applyProtection="0"/>
    <xf numFmtId="0" fontId="48" fillId="45" borderId="60" applyNumberFormat="0" applyAlignment="0" applyProtection="0"/>
    <xf numFmtId="0" fontId="12" fillId="0" borderId="64">
      <alignment vertical="center"/>
    </xf>
    <xf numFmtId="170" fontId="14" fillId="5" borderId="64">
      <alignment horizontal="right" vertical="center"/>
    </xf>
    <xf numFmtId="0" fontId="55" fillId="0" borderId="63" applyNumberFormat="0" applyFill="0" applyAlignment="0" applyProtection="0"/>
    <xf numFmtId="170" fontId="12" fillId="0" borderId="64">
      <alignment vertical="center"/>
    </xf>
    <xf numFmtId="0" fontId="53" fillId="59" borderId="62" applyNumberFormat="0" applyAlignment="0" applyProtection="0"/>
    <xf numFmtId="0" fontId="55" fillId="0" borderId="63" applyNumberFormat="0" applyFill="0" applyAlignment="0" applyProtection="0"/>
    <xf numFmtId="0" fontId="55" fillId="0" borderId="63" applyNumberFormat="0" applyFill="0" applyAlignment="0" applyProtection="0"/>
    <xf numFmtId="164"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38" fillId="59" borderId="60" applyNumberFormat="0" applyAlignment="0" applyProtection="0"/>
    <xf numFmtId="164" fontId="14" fillId="5" borderId="64">
      <alignment horizontal="right" vertical="center"/>
    </xf>
    <xf numFmtId="170" fontId="14" fillId="5" borderId="64">
      <alignment horizontal="right" vertical="center"/>
    </xf>
    <xf numFmtId="0" fontId="12" fillId="0" borderId="64">
      <alignment vertical="center"/>
    </xf>
    <xf numFmtId="0" fontId="48" fillId="45" borderId="60" applyNumberFormat="0" applyAlignment="0" applyProtection="0"/>
    <xf numFmtId="170" fontId="12" fillId="0" borderId="64">
      <alignment vertical="center"/>
    </xf>
    <xf numFmtId="0" fontId="38" fillId="59" borderId="60" applyNumberFormat="0" applyAlignment="0" applyProtection="0"/>
    <xf numFmtId="164" fontId="14" fillId="5" borderId="64">
      <alignment horizontal="right" vertical="center"/>
    </xf>
    <xf numFmtId="164" fontId="14" fillId="5" borderId="64">
      <alignment horizontal="right" vertical="center"/>
    </xf>
    <xf numFmtId="170"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55" fillId="0" borderId="63" applyNumberFormat="0" applyFill="0" applyAlignment="0" applyProtection="0"/>
    <xf numFmtId="170" fontId="14" fillId="5" borderId="64">
      <alignment horizontal="right" vertical="center"/>
    </xf>
    <xf numFmtId="170" fontId="14" fillId="5" borderId="64">
      <alignment horizontal="right" vertical="center"/>
    </xf>
    <xf numFmtId="0" fontId="12" fillId="63" borderId="61" applyNumberFormat="0" applyFont="0" applyAlignment="0" applyProtection="0"/>
    <xf numFmtId="0" fontId="12" fillId="63" borderId="61" applyNumberFormat="0" applyFont="0" applyAlignment="0" applyProtection="0"/>
    <xf numFmtId="0" fontId="12" fillId="63" borderId="61" applyNumberFormat="0" applyFont="0" applyAlignment="0" applyProtection="0"/>
    <xf numFmtId="0" fontId="48" fillId="45" borderId="60" applyNumberFormat="0" applyAlignment="0" applyProtection="0"/>
    <xf numFmtId="170" fontId="14" fillId="5" borderId="64">
      <alignment horizontal="right" vertical="center"/>
    </xf>
    <xf numFmtId="0" fontId="53" fillId="59" borderId="62" applyNumberFormat="0" applyAlignment="0" applyProtection="0"/>
    <xf numFmtId="0" fontId="12" fillId="0" borderId="64">
      <alignment vertical="center"/>
    </xf>
    <xf numFmtId="0" fontId="12" fillId="0" borderId="64">
      <alignment vertical="center"/>
    </xf>
    <xf numFmtId="164" fontId="14" fillId="5" borderId="64">
      <alignment horizontal="right" vertical="center"/>
    </xf>
    <xf numFmtId="0" fontId="48" fillId="45" borderId="60" applyNumberFormat="0" applyAlignment="0" applyProtection="0"/>
    <xf numFmtId="0" fontId="55" fillId="0" borderId="63" applyNumberFormat="0" applyFill="0" applyAlignment="0" applyProtection="0"/>
    <xf numFmtId="170"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55" fillId="0" borderId="63" applyNumberFormat="0" applyFill="0" applyAlignment="0" applyProtection="0"/>
    <xf numFmtId="0" fontId="38" fillId="59" borderId="60" applyNumberFormat="0" applyAlignment="0" applyProtection="0"/>
    <xf numFmtId="164" fontId="14" fillId="5" borderId="64">
      <alignment horizontal="right" vertical="center"/>
    </xf>
    <xf numFmtId="0" fontId="12" fillId="63" borderId="61" applyNumberFormat="0" applyFont="0" applyAlignment="0" applyProtection="0"/>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0" fontId="48" fillId="45" borderId="60" applyNumberFormat="0" applyAlignment="0" applyProtection="0"/>
    <xf numFmtId="170" fontId="12" fillId="0" borderId="64">
      <alignment vertical="center"/>
    </xf>
    <xf numFmtId="0" fontId="38" fillId="59" borderId="60" applyNumberFormat="0" applyAlignment="0" applyProtection="0"/>
    <xf numFmtId="0" fontId="12" fillId="0" borderId="64">
      <alignment vertical="center"/>
    </xf>
    <xf numFmtId="164" fontId="14" fillId="5" borderId="64">
      <alignment horizontal="right" vertical="center"/>
    </xf>
    <xf numFmtId="0" fontId="12" fillId="0" borderId="64">
      <alignment vertical="center"/>
    </xf>
    <xf numFmtId="170" fontId="14" fillId="5" borderId="64">
      <alignment horizontal="right" vertical="center"/>
    </xf>
    <xf numFmtId="0" fontId="12" fillId="0" borderId="64">
      <alignment vertical="center"/>
    </xf>
    <xf numFmtId="0" fontId="55" fillId="0" borderId="63" applyNumberFormat="0" applyFill="0" applyAlignment="0" applyProtection="0"/>
    <xf numFmtId="170" fontId="12" fillId="0" borderId="64">
      <alignment vertical="center"/>
    </xf>
    <xf numFmtId="0" fontId="12" fillId="0" borderId="64">
      <alignment vertical="center"/>
    </xf>
    <xf numFmtId="0" fontId="38" fillId="59" borderId="60" applyNumberFormat="0" applyAlignment="0" applyProtection="0"/>
    <xf numFmtId="170" fontId="14" fillId="5" borderId="64">
      <alignment horizontal="right" vertical="center"/>
    </xf>
    <xf numFmtId="170" fontId="14" fillId="5" borderId="64">
      <alignment horizontal="right" vertical="center"/>
    </xf>
    <xf numFmtId="0" fontId="53" fillId="59" borderId="62" applyNumberFormat="0" applyAlignment="0" applyProtection="0"/>
    <xf numFmtId="164" fontId="14" fillId="5" borderId="64">
      <alignment horizontal="right" vertical="center"/>
    </xf>
    <xf numFmtId="0" fontId="48" fillId="45" borderId="60" applyNumberFormat="0" applyAlignment="0" applyProtection="0"/>
    <xf numFmtId="0" fontId="38" fillId="59" borderId="60" applyNumberFormat="0" applyAlignment="0" applyProtection="0"/>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12" fillId="0" borderId="64">
      <alignment vertical="center"/>
    </xf>
    <xf numFmtId="0" fontId="12" fillId="63" borderId="61" applyNumberFormat="0" applyFont="0" applyAlignment="0" applyProtection="0"/>
    <xf numFmtId="0" fontId="12" fillId="63" borderId="61" applyNumberFormat="0" applyFont="0" applyAlignment="0" applyProtection="0"/>
    <xf numFmtId="164" fontId="14" fillId="5" borderId="64">
      <alignment horizontal="right" vertical="center"/>
    </xf>
    <xf numFmtId="0" fontId="12" fillId="0" borderId="64">
      <alignment vertical="center"/>
    </xf>
    <xf numFmtId="0" fontId="55" fillId="0" borderId="63" applyNumberFormat="0" applyFill="0" applyAlignment="0" applyProtection="0"/>
    <xf numFmtId="0" fontId="12" fillId="0" borderId="64">
      <alignment vertical="center"/>
    </xf>
    <xf numFmtId="0" fontId="12" fillId="63" borderId="61" applyNumberFormat="0" applyFont="0" applyAlignment="0" applyProtection="0"/>
    <xf numFmtId="164" fontId="14" fillId="5" borderId="64">
      <alignment horizontal="right" vertical="center"/>
    </xf>
    <xf numFmtId="164"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0" fontId="55" fillId="0" borderId="63" applyNumberFormat="0" applyFill="0" applyAlignment="0" applyProtection="0"/>
    <xf numFmtId="0" fontId="12" fillId="63" borderId="61" applyNumberFormat="0" applyFont="0" applyAlignment="0" applyProtection="0"/>
    <xf numFmtId="170" fontId="14" fillId="5" borderId="64">
      <alignment horizontal="right" vertical="center"/>
    </xf>
    <xf numFmtId="164"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0" fontId="12" fillId="63" borderId="61" applyNumberFormat="0" applyFont="0" applyAlignment="0" applyProtection="0"/>
    <xf numFmtId="0" fontId="48" fillId="45" borderId="60" applyNumberFormat="0" applyAlignment="0" applyProtection="0"/>
    <xf numFmtId="170" fontId="12" fillId="0" borderId="64">
      <alignment vertical="center"/>
    </xf>
    <xf numFmtId="0" fontId="48" fillId="45" borderId="60" applyNumberFormat="0" applyAlignment="0" applyProtection="0"/>
    <xf numFmtId="164" fontId="14" fillId="5" borderId="64">
      <alignment horizontal="right" vertical="center"/>
    </xf>
    <xf numFmtId="0" fontId="12" fillId="63" borderId="61" applyNumberFormat="0" applyFont="0" applyAlignment="0" applyProtection="0"/>
    <xf numFmtId="0" fontId="38" fillId="59" borderId="60" applyNumberFormat="0" applyAlignment="0" applyProtection="0"/>
    <xf numFmtId="164" fontId="14" fillId="5" borderId="64">
      <alignment horizontal="right" vertical="center"/>
    </xf>
    <xf numFmtId="170" fontId="14" fillId="5" borderId="64">
      <alignment horizontal="right" vertical="center"/>
    </xf>
    <xf numFmtId="0" fontId="12" fillId="0" borderId="64">
      <alignment vertical="center"/>
    </xf>
    <xf numFmtId="0" fontId="12" fillId="63" borderId="61" applyNumberFormat="0" applyFont="0" applyAlignment="0" applyProtection="0"/>
    <xf numFmtId="164" fontId="14" fillId="5" borderId="64">
      <alignment horizontal="right" vertical="center"/>
    </xf>
    <xf numFmtId="170" fontId="12" fillId="0" borderId="64">
      <alignment vertical="center"/>
    </xf>
    <xf numFmtId="0" fontId="12" fillId="0" borderId="64">
      <alignment vertical="center"/>
    </xf>
    <xf numFmtId="0" fontId="53" fillId="59" borderId="62" applyNumberFormat="0" applyAlignment="0" applyProtection="0"/>
    <xf numFmtId="0" fontId="53" fillId="59" borderId="62" applyNumberFormat="0" applyAlignment="0" applyProtection="0"/>
    <xf numFmtId="0" fontId="48" fillId="45" borderId="60" applyNumberFormat="0" applyAlignment="0" applyProtection="0"/>
    <xf numFmtId="170" fontId="12" fillId="0" borderId="64">
      <alignment vertical="center"/>
    </xf>
    <xf numFmtId="0" fontId="53" fillId="59" borderId="62" applyNumberFormat="0" applyAlignment="0" applyProtection="0"/>
    <xf numFmtId="0" fontId="48" fillId="45" borderId="60" applyNumberFormat="0" applyAlignment="0" applyProtection="0"/>
    <xf numFmtId="0" fontId="12" fillId="0" borderId="64">
      <alignment vertical="center"/>
    </xf>
    <xf numFmtId="0" fontId="12" fillId="0" borderId="64">
      <alignment vertical="center"/>
    </xf>
    <xf numFmtId="0" fontId="12" fillId="63" borderId="61" applyNumberFormat="0" applyFont="0" applyAlignment="0" applyProtection="0"/>
    <xf numFmtId="0" fontId="48" fillId="45" borderId="60" applyNumberFormat="0" applyAlignment="0" applyProtection="0"/>
    <xf numFmtId="0" fontId="12" fillId="0" borderId="64">
      <alignment vertical="center"/>
    </xf>
    <xf numFmtId="0" fontId="48" fillId="45" borderId="60" applyNumberFormat="0" applyAlignment="0" applyProtection="0"/>
    <xf numFmtId="0" fontId="38" fillId="59" borderId="60" applyNumberFormat="0" applyAlignment="0" applyProtection="0"/>
    <xf numFmtId="0" fontId="12" fillId="63" borderId="61" applyNumberFormat="0" applyFont="0" applyAlignment="0" applyProtection="0"/>
    <xf numFmtId="164" fontId="14" fillId="5" borderId="64">
      <alignment horizontal="right" vertical="center"/>
    </xf>
    <xf numFmtId="170" fontId="12" fillId="0" borderId="64">
      <alignment vertical="center"/>
    </xf>
    <xf numFmtId="0" fontId="48" fillId="45" borderId="60" applyNumberFormat="0" applyAlignment="0" applyProtection="0"/>
    <xf numFmtId="0" fontId="53" fillId="59" borderId="62" applyNumberFormat="0" applyAlignment="0" applyProtection="0"/>
    <xf numFmtId="0" fontId="48" fillId="45" borderId="60" applyNumberFormat="0" applyAlignment="0" applyProtection="0"/>
    <xf numFmtId="0" fontId="12" fillId="0" borderId="64">
      <alignment vertical="center"/>
    </xf>
    <xf numFmtId="170" fontId="12" fillId="0" borderId="64">
      <alignment vertical="center"/>
    </xf>
    <xf numFmtId="170" fontId="12" fillId="0" borderId="64">
      <alignment vertical="center"/>
    </xf>
    <xf numFmtId="164" fontId="14" fillId="5" borderId="64">
      <alignment horizontal="right" vertical="center"/>
    </xf>
    <xf numFmtId="0" fontId="12" fillId="0" borderId="64">
      <alignment vertical="center"/>
    </xf>
    <xf numFmtId="0" fontId="48" fillId="45" borderId="60" applyNumberFormat="0" applyAlignment="0" applyProtection="0"/>
    <xf numFmtId="0" fontId="38" fillId="59" borderId="60" applyNumberFormat="0" applyAlignment="0" applyProtection="0"/>
    <xf numFmtId="0" fontId="12" fillId="63" borderId="61" applyNumberFormat="0" applyFont="0" applyAlignment="0" applyProtection="0"/>
    <xf numFmtId="0" fontId="38" fillId="59" borderId="60" applyNumberFormat="0" applyAlignment="0" applyProtection="0"/>
    <xf numFmtId="0" fontId="55" fillId="0" borderId="63" applyNumberFormat="0" applyFill="0" applyAlignment="0" applyProtection="0"/>
    <xf numFmtId="0" fontId="53" fillId="59" borderId="62" applyNumberFormat="0" applyAlignment="0" applyProtection="0"/>
    <xf numFmtId="0" fontId="55" fillId="0" borderId="63" applyNumberFormat="0" applyFill="0" applyAlignment="0" applyProtection="0"/>
    <xf numFmtId="0" fontId="48" fillId="45" borderId="60" applyNumberFormat="0" applyAlignment="0" applyProtection="0"/>
    <xf numFmtId="164" fontId="14" fillId="5" borderId="64">
      <alignment horizontal="right" vertical="center"/>
    </xf>
    <xf numFmtId="0" fontId="12" fillId="63" borderId="61" applyNumberFormat="0" applyFont="0" applyAlignment="0" applyProtection="0"/>
    <xf numFmtId="0" fontId="48" fillId="45" borderId="60" applyNumberFormat="0" applyAlignment="0" applyProtection="0"/>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0" fontId="12" fillId="63" borderId="61" applyNumberFormat="0" applyFont="0" applyAlignment="0" applyProtection="0"/>
    <xf numFmtId="0" fontId="38" fillId="59" borderId="60" applyNumberFormat="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164" fontId="14" fillId="5" borderId="64">
      <alignment horizontal="right" vertical="center"/>
    </xf>
    <xf numFmtId="0" fontId="55" fillId="0" borderId="63" applyNumberFormat="0" applyFill="0" applyAlignment="0" applyProtection="0"/>
    <xf numFmtId="0" fontId="12" fillId="0" borderId="64">
      <alignment vertical="center"/>
    </xf>
    <xf numFmtId="170" fontId="12" fillId="0" borderId="64">
      <alignment vertical="center"/>
    </xf>
    <xf numFmtId="0" fontId="38" fillId="59" borderId="60" applyNumberFormat="0" applyAlignment="0" applyProtection="0"/>
    <xf numFmtId="164" fontId="14" fillId="5" borderId="64">
      <alignment horizontal="right" vertical="center"/>
    </xf>
    <xf numFmtId="170" fontId="12" fillId="0" borderId="64">
      <alignment vertical="center"/>
    </xf>
    <xf numFmtId="0" fontId="53" fillId="59" borderId="62" applyNumberFormat="0" applyAlignment="0" applyProtection="0"/>
    <xf numFmtId="0" fontId="48" fillId="45" borderId="60" applyNumberFormat="0" applyAlignment="0" applyProtection="0"/>
    <xf numFmtId="0" fontId="12" fillId="0" borderId="64">
      <alignment vertical="center"/>
    </xf>
    <xf numFmtId="0" fontId="12" fillId="0" borderId="64">
      <alignment vertical="center"/>
    </xf>
    <xf numFmtId="0" fontId="38" fillId="59" borderId="60" applyNumberFormat="0" applyAlignment="0" applyProtection="0"/>
    <xf numFmtId="0" fontId="53" fillId="59" borderId="62" applyNumberFormat="0" applyAlignment="0" applyProtection="0"/>
    <xf numFmtId="0" fontId="53" fillId="59" borderId="62" applyNumberFormat="0" applyAlignment="0" applyProtection="0"/>
    <xf numFmtId="0" fontId="55" fillId="0" borderId="63" applyNumberFormat="0" applyFill="0" applyAlignment="0" applyProtection="0"/>
    <xf numFmtId="0" fontId="55" fillId="0" borderId="63" applyNumberFormat="0" applyFill="0" applyAlignment="0" applyProtection="0"/>
    <xf numFmtId="0" fontId="12" fillId="0" borderId="64">
      <alignment vertical="center"/>
    </xf>
    <xf numFmtId="170" fontId="14" fillId="5" borderId="64">
      <alignment horizontal="right" vertical="center"/>
    </xf>
    <xf numFmtId="0" fontId="55" fillId="0" borderId="63" applyNumberFormat="0" applyFill="0" applyAlignment="0" applyProtection="0"/>
    <xf numFmtId="164" fontId="14" fillId="5" borderId="64">
      <alignment horizontal="right" vertical="center"/>
    </xf>
    <xf numFmtId="0" fontId="53" fillId="59" borderId="62" applyNumberFormat="0" applyAlignment="0" applyProtection="0"/>
    <xf numFmtId="170" fontId="12" fillId="0" borderId="64">
      <alignment vertical="center"/>
    </xf>
    <xf numFmtId="164" fontId="14" fillId="5" borderId="64">
      <alignment horizontal="right" vertical="center"/>
    </xf>
    <xf numFmtId="0" fontId="12" fillId="0" borderId="64">
      <alignment vertical="center"/>
    </xf>
    <xf numFmtId="0" fontId="12" fillId="0" borderId="64">
      <alignment vertical="center"/>
    </xf>
    <xf numFmtId="170" fontId="14" fillId="5" borderId="64">
      <alignment horizontal="right" vertical="center"/>
    </xf>
    <xf numFmtId="0" fontId="12" fillId="0" borderId="64">
      <alignment vertical="center"/>
    </xf>
    <xf numFmtId="0" fontId="12" fillId="0" borderId="64">
      <alignment vertical="center"/>
    </xf>
    <xf numFmtId="0" fontId="55" fillId="0" borderId="63" applyNumberFormat="0" applyFill="0" applyAlignment="0" applyProtection="0"/>
    <xf numFmtId="0" fontId="55" fillId="0" borderId="63" applyNumberFormat="0" applyFill="0" applyAlignment="0" applyProtection="0"/>
    <xf numFmtId="0" fontId="12" fillId="63" borderId="61" applyNumberFormat="0" applyFont="0" applyAlignment="0" applyProtection="0"/>
    <xf numFmtId="170" fontId="12" fillId="0" borderId="64">
      <alignment vertical="center"/>
    </xf>
    <xf numFmtId="0" fontId="53" fillId="59" borderId="62" applyNumberFormat="0" applyAlignment="0" applyProtection="0"/>
    <xf numFmtId="164" fontId="14" fillId="5" borderId="64">
      <alignment horizontal="right" vertical="center"/>
    </xf>
    <xf numFmtId="170" fontId="14" fillId="5" borderId="64">
      <alignment horizontal="right" vertical="center"/>
    </xf>
    <xf numFmtId="0" fontId="38" fillId="59" borderId="60" applyNumberFormat="0" applyAlignment="0" applyProtection="0"/>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0" fontId="48" fillId="45" borderId="60" applyNumberFormat="0" applyAlignment="0" applyProtection="0"/>
    <xf numFmtId="164" fontId="14" fillId="5" borderId="64">
      <alignment horizontal="right" vertical="center"/>
    </xf>
    <xf numFmtId="170" fontId="14" fillId="5" borderId="64">
      <alignment horizontal="right" vertical="center"/>
    </xf>
    <xf numFmtId="0" fontId="12" fillId="63" borderId="61" applyNumberFormat="0" applyFont="0" applyAlignment="0" applyProtection="0"/>
    <xf numFmtId="0" fontId="48" fillId="45" borderId="60" applyNumberFormat="0" applyAlignment="0" applyProtection="0"/>
    <xf numFmtId="170" fontId="12" fillId="0" borderId="64">
      <alignment vertical="center"/>
    </xf>
    <xf numFmtId="0" fontId="48" fillId="45" borderId="60" applyNumberFormat="0" applyAlignment="0" applyProtection="0"/>
    <xf numFmtId="164" fontId="14" fillId="5" borderId="64">
      <alignment horizontal="right" vertical="center"/>
    </xf>
    <xf numFmtId="0" fontId="48" fillId="45" borderId="60" applyNumberFormat="0" applyAlignment="0" applyProtection="0"/>
    <xf numFmtId="0" fontId="55" fillId="0" borderId="63" applyNumberFormat="0" applyFill="0" applyAlignment="0" applyProtection="0"/>
    <xf numFmtId="0" fontId="38" fillId="59" borderId="60" applyNumberFormat="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170" fontId="12" fillId="0" borderId="64">
      <alignment vertical="center"/>
    </xf>
    <xf numFmtId="0" fontId="38" fillId="59" borderId="60" applyNumberFormat="0" applyAlignment="0" applyProtection="0"/>
    <xf numFmtId="170" fontId="14" fillId="5" borderId="64">
      <alignment horizontal="right" vertical="center"/>
    </xf>
    <xf numFmtId="164" fontId="14" fillId="5" borderId="64">
      <alignment horizontal="right" vertical="center"/>
    </xf>
    <xf numFmtId="0" fontId="48" fillId="45" borderId="60" applyNumberFormat="0" applyAlignment="0" applyProtection="0"/>
    <xf numFmtId="0" fontId="53" fillId="59" borderId="62" applyNumberFormat="0" applyAlignment="0" applyProtection="0"/>
    <xf numFmtId="0" fontId="12" fillId="0" borderId="64">
      <alignment vertical="center"/>
    </xf>
    <xf numFmtId="0" fontId="12" fillId="0" borderId="64">
      <alignment vertical="center"/>
    </xf>
    <xf numFmtId="0" fontId="55" fillId="0" borderId="63" applyNumberFormat="0" applyFill="0" applyAlignment="0" applyProtection="0"/>
    <xf numFmtId="0" fontId="12" fillId="0" borderId="64">
      <alignment vertical="center"/>
    </xf>
    <xf numFmtId="0" fontId="48" fillId="45" borderId="60" applyNumberFormat="0" applyAlignment="0" applyProtection="0"/>
    <xf numFmtId="0" fontId="55" fillId="0" borderId="63" applyNumberFormat="0" applyFill="0" applyAlignment="0" applyProtection="0"/>
    <xf numFmtId="0" fontId="12" fillId="0" borderId="64">
      <alignment vertical="center"/>
    </xf>
    <xf numFmtId="0" fontId="12" fillId="63" borderId="61" applyNumberFormat="0" applyFont="0" applyAlignment="0" applyProtection="0"/>
    <xf numFmtId="0" fontId="12" fillId="63" borderId="61" applyNumberFormat="0" applyFont="0" applyAlignment="0" applyProtection="0"/>
    <xf numFmtId="164" fontId="14" fillId="5" borderId="64">
      <alignment horizontal="right" vertical="center"/>
    </xf>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170" fontId="12" fillId="0" borderId="64">
      <alignment vertical="center"/>
    </xf>
    <xf numFmtId="0" fontId="53" fillId="59" borderId="62" applyNumberFormat="0" applyAlignment="0" applyProtection="0"/>
    <xf numFmtId="0" fontId="12" fillId="63" borderId="61" applyNumberFormat="0" applyFont="0" applyAlignment="0" applyProtection="0"/>
    <xf numFmtId="0" fontId="12" fillId="0" borderId="64">
      <alignment vertical="center"/>
    </xf>
    <xf numFmtId="0" fontId="38" fillId="59" borderId="60" applyNumberFormat="0" applyAlignment="0" applyProtection="0"/>
    <xf numFmtId="0" fontId="38" fillId="59" borderId="60" applyNumberFormat="0" applyAlignment="0" applyProtection="0"/>
    <xf numFmtId="170" fontId="12" fillId="0" borderId="64">
      <alignment vertical="center"/>
    </xf>
    <xf numFmtId="170" fontId="12" fillId="0" borderId="64">
      <alignment vertical="center"/>
    </xf>
    <xf numFmtId="170" fontId="12" fillId="0" borderId="64">
      <alignment vertical="center"/>
    </xf>
    <xf numFmtId="164" fontId="14" fillId="5" borderId="64">
      <alignment horizontal="right" vertical="center"/>
    </xf>
    <xf numFmtId="170" fontId="14" fillId="5" borderId="64">
      <alignment horizontal="right" vertical="center"/>
    </xf>
    <xf numFmtId="170" fontId="12" fillId="0" borderId="64">
      <alignment vertical="center"/>
    </xf>
    <xf numFmtId="170" fontId="12" fillId="0" borderId="64">
      <alignment vertical="center"/>
    </xf>
    <xf numFmtId="164" fontId="14" fillId="5" borderId="64">
      <alignment horizontal="right" vertical="center"/>
    </xf>
    <xf numFmtId="0" fontId="53" fillId="59" borderId="62" applyNumberFormat="0" applyAlignment="0" applyProtection="0"/>
    <xf numFmtId="0" fontId="53" fillId="59" borderId="62" applyNumberFormat="0" applyAlignment="0" applyProtection="0"/>
    <xf numFmtId="0" fontId="53" fillId="59" borderId="62" applyNumberFormat="0" applyAlignment="0" applyProtection="0"/>
    <xf numFmtId="0" fontId="12" fillId="0" borderId="64">
      <alignment vertical="center"/>
    </xf>
    <xf numFmtId="170" fontId="14" fillId="5" borderId="64">
      <alignment horizontal="right" vertical="center"/>
    </xf>
    <xf numFmtId="170" fontId="14" fillId="5" borderId="64">
      <alignment horizontal="right" vertical="center"/>
    </xf>
    <xf numFmtId="0" fontId="53" fillId="59" borderId="62" applyNumberFormat="0" applyAlignment="0" applyProtection="0"/>
    <xf numFmtId="0" fontId="48" fillId="45" borderId="60" applyNumberFormat="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164" fontId="14" fillId="5" borderId="64">
      <alignment horizontal="right" vertical="center"/>
    </xf>
    <xf numFmtId="0" fontId="12" fillId="0" borderId="64">
      <alignment vertical="center"/>
    </xf>
    <xf numFmtId="0" fontId="12" fillId="0" borderId="64">
      <alignment vertical="center"/>
    </xf>
    <xf numFmtId="164" fontId="14" fillId="5" borderId="64">
      <alignment horizontal="right" vertical="center"/>
    </xf>
    <xf numFmtId="0" fontId="48" fillId="45" borderId="60" applyNumberFormat="0" applyAlignment="0" applyProtection="0"/>
    <xf numFmtId="170" fontId="12" fillId="0" borderId="64">
      <alignment vertical="center"/>
    </xf>
    <xf numFmtId="0" fontId="53" fillId="59" borderId="62" applyNumberFormat="0" applyAlignment="0" applyProtection="0"/>
    <xf numFmtId="0" fontId="12" fillId="0" borderId="64">
      <alignment vertical="center"/>
    </xf>
    <xf numFmtId="0" fontId="53" fillId="59" borderId="62" applyNumberFormat="0" applyAlignment="0" applyProtection="0"/>
    <xf numFmtId="0" fontId="38" fillId="59" borderId="60" applyNumberFormat="0" applyAlignment="0" applyProtection="0"/>
    <xf numFmtId="0" fontId="12" fillId="63" borderId="61" applyNumberFormat="0" applyFont="0" applyAlignment="0" applyProtection="0"/>
    <xf numFmtId="170" fontId="12" fillId="0" borderId="64">
      <alignment vertical="center"/>
    </xf>
    <xf numFmtId="0" fontId="48" fillId="45" borderId="60" applyNumberFormat="0" applyAlignment="0" applyProtection="0"/>
    <xf numFmtId="0" fontId="12" fillId="0" borderId="64">
      <alignment vertical="center"/>
    </xf>
    <xf numFmtId="0" fontId="12" fillId="0" borderId="64">
      <alignment vertical="center"/>
    </xf>
    <xf numFmtId="0" fontId="48" fillId="45" borderId="60" applyNumberFormat="0" applyAlignment="0" applyProtection="0"/>
    <xf numFmtId="0" fontId="12" fillId="0" borderId="64">
      <alignment vertical="center"/>
    </xf>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0" fontId="53" fillId="59" borderId="62" applyNumberFormat="0" applyAlignment="0" applyProtection="0"/>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0" fontId="55" fillId="0" borderId="63" applyNumberFormat="0" applyFill="0" applyAlignment="0" applyProtection="0"/>
    <xf numFmtId="164" fontId="14" fillId="5" borderId="64">
      <alignment horizontal="right" vertical="center"/>
    </xf>
    <xf numFmtId="0" fontId="53" fillId="59" borderId="62" applyNumberFormat="0" applyAlignment="0" applyProtection="0"/>
    <xf numFmtId="0" fontId="38" fillId="59" borderId="60" applyNumberFormat="0" applyAlignment="0" applyProtection="0"/>
    <xf numFmtId="0" fontId="12" fillId="63" borderId="61" applyNumberFormat="0" applyFont="0" applyAlignment="0" applyProtection="0"/>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0" fontId="12" fillId="0" borderId="64">
      <alignment vertical="center"/>
    </xf>
    <xf numFmtId="0" fontId="12" fillId="63" borderId="61" applyNumberFormat="0" applyFont="0" applyAlignment="0" applyProtection="0"/>
    <xf numFmtId="164" fontId="14" fillId="5" borderId="64">
      <alignment horizontal="right" vertical="center"/>
    </xf>
    <xf numFmtId="164" fontId="14" fillId="5" borderId="64">
      <alignment horizontal="right" vertical="center"/>
    </xf>
    <xf numFmtId="0" fontId="55" fillId="0" borderId="63" applyNumberFormat="0" applyFill="0" applyAlignment="0" applyProtection="0"/>
    <xf numFmtId="170" fontId="14" fillId="5" borderId="64">
      <alignment horizontal="right" vertical="center"/>
    </xf>
    <xf numFmtId="170" fontId="12" fillId="0" borderId="64">
      <alignment vertical="center"/>
    </xf>
    <xf numFmtId="0" fontId="12" fillId="63" borderId="61" applyNumberFormat="0" applyFont="0" applyAlignment="0" applyProtection="0"/>
    <xf numFmtId="0" fontId="38" fillId="59" borderId="60" applyNumberFormat="0" applyAlignment="0" applyProtection="0"/>
    <xf numFmtId="0" fontId="12" fillId="0" borderId="64">
      <alignment vertical="center"/>
    </xf>
    <xf numFmtId="0" fontId="12" fillId="0" borderId="64">
      <alignment vertical="center"/>
    </xf>
    <xf numFmtId="0" fontId="12" fillId="63" borderId="61" applyNumberFormat="0" applyFont="0" applyAlignment="0" applyProtection="0"/>
    <xf numFmtId="0" fontId="55" fillId="0" borderId="63" applyNumberFormat="0" applyFill="0" applyAlignment="0" applyProtection="0"/>
    <xf numFmtId="0" fontId="12" fillId="0" borderId="64">
      <alignment vertical="center"/>
    </xf>
    <xf numFmtId="0" fontId="55" fillId="0" borderId="63" applyNumberFormat="0" applyFill="0" applyAlignment="0" applyProtection="0"/>
    <xf numFmtId="170" fontId="12" fillId="0" borderId="64">
      <alignment vertical="center"/>
    </xf>
    <xf numFmtId="170" fontId="14" fillId="5" borderId="64">
      <alignment horizontal="right" vertical="center"/>
    </xf>
    <xf numFmtId="0" fontId="53" fillId="59" borderId="62" applyNumberFormat="0" applyAlignment="0" applyProtection="0"/>
    <xf numFmtId="164" fontId="14" fillId="5" borderId="64">
      <alignment horizontal="right" vertical="center"/>
    </xf>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170" fontId="14" fillId="5" borderId="64">
      <alignment horizontal="right" vertical="center"/>
    </xf>
    <xf numFmtId="0" fontId="38" fillId="59" borderId="60" applyNumberFormat="0" applyAlignment="0" applyProtection="0"/>
    <xf numFmtId="164" fontId="14" fillId="5" borderId="64">
      <alignment horizontal="right" vertical="center"/>
    </xf>
    <xf numFmtId="170" fontId="14" fillId="5" borderId="64">
      <alignment horizontal="right" vertical="center"/>
    </xf>
    <xf numFmtId="170" fontId="12" fillId="0" borderId="64">
      <alignment vertical="center"/>
    </xf>
    <xf numFmtId="170"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164" fontId="14" fillId="5" borderId="64">
      <alignment horizontal="right" vertical="center"/>
    </xf>
    <xf numFmtId="0" fontId="48" fillId="45" borderId="60" applyNumberFormat="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0" fontId="48" fillId="45" borderId="60" applyNumberFormat="0" applyAlignment="0" applyProtection="0"/>
    <xf numFmtId="0" fontId="53" fillId="59" borderId="62" applyNumberFormat="0" applyAlignment="0" applyProtection="0"/>
    <xf numFmtId="170" fontId="14" fillId="5" borderId="64">
      <alignment horizontal="right" vertical="center"/>
    </xf>
    <xf numFmtId="0" fontId="12" fillId="0" borderId="64">
      <alignment vertical="center"/>
    </xf>
    <xf numFmtId="0" fontId="12" fillId="63" borderId="61" applyNumberFormat="0" applyFont="0" applyAlignment="0" applyProtection="0"/>
    <xf numFmtId="170" fontId="14" fillId="5" borderId="64">
      <alignment horizontal="right" vertical="center"/>
    </xf>
    <xf numFmtId="0" fontId="12" fillId="63" borderId="61" applyNumberFormat="0" applyFont="0" applyAlignment="0" applyProtection="0"/>
    <xf numFmtId="164" fontId="14" fillId="5" borderId="64">
      <alignment horizontal="right" vertical="center"/>
    </xf>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48" fillId="45" borderId="60" applyNumberFormat="0" applyAlignment="0" applyProtection="0"/>
    <xf numFmtId="0" fontId="38" fillId="59" borderId="60" applyNumberFormat="0" applyAlignment="0" applyProtection="0"/>
    <xf numFmtId="0" fontId="53" fillId="59" borderId="62" applyNumberFormat="0" applyAlignment="0" applyProtection="0"/>
    <xf numFmtId="0" fontId="12" fillId="0" borderId="64">
      <alignment vertical="center"/>
    </xf>
    <xf numFmtId="0" fontId="12" fillId="0" borderId="64">
      <alignment vertical="center"/>
    </xf>
    <xf numFmtId="0" fontId="53" fillId="59" borderId="62" applyNumberFormat="0" applyAlignment="0" applyProtection="0"/>
    <xf numFmtId="0" fontId="55" fillId="0" borderId="63" applyNumberFormat="0" applyFill="0" applyAlignment="0" applyProtection="0"/>
    <xf numFmtId="0" fontId="53" fillId="59" borderId="62" applyNumberFormat="0" applyAlignment="0" applyProtection="0"/>
    <xf numFmtId="0" fontId="55" fillId="0" borderId="63" applyNumberFormat="0" applyFill="0" applyAlignment="0" applyProtection="0"/>
    <xf numFmtId="0" fontId="12" fillId="0" borderId="64">
      <alignment vertical="center"/>
    </xf>
    <xf numFmtId="0" fontId="53" fillId="59" borderId="62" applyNumberFormat="0" applyAlignment="0" applyProtection="0"/>
    <xf numFmtId="0" fontId="12" fillId="0" borderId="64">
      <alignment vertical="center"/>
    </xf>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55" fillId="0" borderId="63" applyNumberFormat="0" applyFill="0" applyAlignment="0" applyProtection="0"/>
    <xf numFmtId="170" fontId="12" fillId="0" borderId="64">
      <alignment vertical="center"/>
    </xf>
    <xf numFmtId="0" fontId="38" fillId="59" borderId="60" applyNumberFormat="0" applyAlignment="0" applyProtection="0"/>
    <xf numFmtId="170"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170" fontId="12" fillId="0" borderId="64">
      <alignment vertical="center"/>
    </xf>
    <xf numFmtId="170" fontId="12" fillId="0" borderId="64">
      <alignment vertical="center"/>
    </xf>
    <xf numFmtId="0" fontId="48" fillId="45" borderId="60" applyNumberFormat="0" applyAlignment="0" applyProtection="0"/>
    <xf numFmtId="0" fontId="48" fillId="45" borderId="60" applyNumberFormat="0" applyAlignment="0" applyProtection="0"/>
    <xf numFmtId="0" fontId="12" fillId="0" borderId="64">
      <alignment vertical="center"/>
    </xf>
    <xf numFmtId="0" fontId="12" fillId="0" borderId="64">
      <alignment vertical="center"/>
    </xf>
    <xf numFmtId="0" fontId="48" fillId="45" borderId="60" applyNumberFormat="0" applyAlignment="0" applyProtection="0"/>
    <xf numFmtId="164" fontId="14" fillId="5" borderId="64">
      <alignment horizontal="right" vertical="center"/>
    </xf>
    <xf numFmtId="0" fontId="12" fillId="63" borderId="61" applyNumberFormat="0" applyFont="0" applyAlignment="0" applyProtection="0"/>
    <xf numFmtId="0" fontId="55" fillId="0" borderId="63" applyNumberFormat="0" applyFill="0" applyAlignment="0" applyProtection="0"/>
    <xf numFmtId="0" fontId="12" fillId="0" borderId="64">
      <alignment vertical="center"/>
    </xf>
    <xf numFmtId="0" fontId="55" fillId="0" borderId="63" applyNumberFormat="0" applyFill="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170" fontId="14" fillId="5" borderId="64">
      <alignment horizontal="right" vertical="center"/>
    </xf>
    <xf numFmtId="0" fontId="38" fillId="59" borderId="60" applyNumberFormat="0" applyAlignment="0" applyProtection="0"/>
    <xf numFmtId="0" fontId="12" fillId="0" borderId="64">
      <alignment vertical="center"/>
    </xf>
    <xf numFmtId="164" fontId="14" fillId="5" borderId="64">
      <alignment horizontal="right" vertical="center"/>
    </xf>
    <xf numFmtId="170" fontId="14" fillId="5" borderId="64">
      <alignment horizontal="right" vertical="center"/>
    </xf>
    <xf numFmtId="0" fontId="38" fillId="59" borderId="60" applyNumberFormat="0" applyAlignment="0" applyProtection="0"/>
    <xf numFmtId="0" fontId="12" fillId="0" borderId="64">
      <alignment vertical="center"/>
    </xf>
    <xf numFmtId="0" fontId="38" fillId="59" borderId="60" applyNumberFormat="0" applyAlignment="0" applyProtection="0"/>
    <xf numFmtId="164" fontId="14" fillId="5" borderId="64">
      <alignment horizontal="right" vertical="center"/>
    </xf>
    <xf numFmtId="0" fontId="53" fillId="59" borderId="62" applyNumberFormat="0" applyAlignment="0" applyProtection="0"/>
    <xf numFmtId="170" fontId="12" fillId="0" borderId="64">
      <alignment vertical="center"/>
    </xf>
    <xf numFmtId="0" fontId="12" fillId="63" borderId="61" applyNumberFormat="0" applyFont="0" applyAlignment="0" applyProtection="0"/>
    <xf numFmtId="0" fontId="12" fillId="63" borderId="61" applyNumberFormat="0" applyFont="0" applyAlignment="0" applyProtection="0"/>
    <xf numFmtId="0" fontId="55" fillId="0" borderId="63" applyNumberFormat="0" applyFill="0" applyAlignment="0" applyProtection="0"/>
    <xf numFmtId="0" fontId="12" fillId="0" borderId="64">
      <alignment vertical="center"/>
    </xf>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164" fontId="14" fillId="5" borderId="64">
      <alignment horizontal="right" vertical="center"/>
    </xf>
    <xf numFmtId="170" fontId="12" fillId="0" borderId="64">
      <alignmen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70" fontId="14" fillId="5" borderId="64">
      <alignment horizontal="righ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170" fontId="12" fillId="0" borderId="64">
      <alignment vertical="center"/>
    </xf>
    <xf numFmtId="0" fontId="12" fillId="0" borderId="64">
      <alignment vertical="center"/>
    </xf>
    <xf numFmtId="170" fontId="12" fillId="0" borderId="64">
      <alignment vertical="center"/>
    </xf>
    <xf numFmtId="164" fontId="14" fillId="5" borderId="64">
      <alignment horizontal="right" vertical="center"/>
    </xf>
    <xf numFmtId="170" fontId="14" fillId="5" borderId="64">
      <alignment horizontal="right" vertical="center"/>
    </xf>
    <xf numFmtId="170" fontId="14" fillId="5" borderId="64">
      <alignment horizontal="right" vertical="center"/>
    </xf>
    <xf numFmtId="170" fontId="14" fillId="5" borderId="64">
      <alignment horizontal="right" vertical="center"/>
    </xf>
    <xf numFmtId="164" fontId="14" fillId="5" borderId="64">
      <alignment horizontal="right" vertical="center"/>
    </xf>
    <xf numFmtId="0" fontId="48" fillId="45" borderId="60" applyNumberFormat="0" applyAlignment="0" applyProtection="0"/>
    <xf numFmtId="0" fontId="48" fillId="45" borderId="60" applyNumberFormat="0" applyAlignment="0" applyProtection="0"/>
    <xf numFmtId="0" fontId="38" fillId="59" borderId="60" applyNumberFormat="0" applyAlignment="0" applyProtection="0"/>
    <xf numFmtId="170" fontId="12" fillId="0" borderId="64">
      <alignmen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170" fontId="12" fillId="0" borderId="64">
      <alignment vertical="center"/>
    </xf>
    <xf numFmtId="0" fontId="12" fillId="0" borderId="64">
      <alignment vertical="center"/>
    </xf>
    <xf numFmtId="164" fontId="14" fillId="5" borderId="64">
      <alignment horizontal="righ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70" fontId="14" fillId="5" borderId="64">
      <alignment horizontal="right" vertical="center"/>
    </xf>
    <xf numFmtId="170" fontId="14" fillId="5" borderId="64">
      <alignment horizontal="right" vertical="center"/>
    </xf>
    <xf numFmtId="164" fontId="14" fillId="5" borderId="64">
      <alignment horizontal="right" vertical="center"/>
    </xf>
    <xf numFmtId="170" fontId="12" fillId="0" borderId="64">
      <alignment vertical="center"/>
    </xf>
    <xf numFmtId="0" fontId="12" fillId="0" borderId="64">
      <alignmen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170" fontId="12" fillId="0" borderId="64">
      <alignment vertical="center"/>
    </xf>
    <xf numFmtId="164" fontId="14" fillId="5" borderId="64">
      <alignment horizontal="right" vertical="center"/>
    </xf>
    <xf numFmtId="0" fontId="12" fillId="0" borderId="64">
      <alignment vertical="center"/>
    </xf>
    <xf numFmtId="0" fontId="55" fillId="0" borderId="63" applyNumberFormat="0" applyFill="0" applyAlignment="0" applyProtection="0"/>
    <xf numFmtId="0" fontId="55" fillId="0" borderId="63" applyNumberFormat="0" applyFill="0" applyAlignment="0" applyProtection="0"/>
    <xf numFmtId="0" fontId="55" fillId="0" borderId="63" applyNumberFormat="0" applyFill="0" applyAlignment="0" applyProtection="0"/>
    <xf numFmtId="0" fontId="55" fillId="0" borderId="63" applyNumberFormat="0" applyFill="0" applyAlignment="0" applyProtection="0"/>
    <xf numFmtId="0" fontId="48" fillId="45" borderId="60"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48" fillId="45" borderId="60" applyNumberFormat="0" applyAlignment="0" applyProtection="0"/>
    <xf numFmtId="0" fontId="12" fillId="0" borderId="64">
      <alignment vertical="center"/>
    </xf>
    <xf numFmtId="0" fontId="55" fillId="0" borderId="63" applyNumberFormat="0" applyFill="0" applyAlignment="0" applyProtection="0"/>
    <xf numFmtId="164" fontId="14" fillId="5" borderId="64">
      <alignment horizontal="right" vertical="center"/>
    </xf>
    <xf numFmtId="0" fontId="12" fillId="0" borderId="64">
      <alignment vertical="center"/>
    </xf>
    <xf numFmtId="164" fontId="14" fillId="5" borderId="64">
      <alignment horizontal="right" vertical="center"/>
    </xf>
    <xf numFmtId="170" fontId="12" fillId="0" borderId="64">
      <alignment vertical="center"/>
    </xf>
    <xf numFmtId="0" fontId="48" fillId="45" borderId="60" applyNumberFormat="0" applyAlignment="0" applyProtection="0"/>
    <xf numFmtId="0" fontId="55" fillId="0" borderId="63" applyNumberFormat="0" applyFill="0" applyAlignment="0" applyProtection="0"/>
    <xf numFmtId="0" fontId="48" fillId="45" borderId="60" applyNumberFormat="0" applyAlignment="0" applyProtection="0"/>
    <xf numFmtId="0" fontId="38" fillId="59" borderId="60" applyNumberFormat="0" applyAlignment="0" applyProtection="0"/>
    <xf numFmtId="164" fontId="14" fillId="5" borderId="64">
      <alignment horizontal="right" vertical="center"/>
    </xf>
    <xf numFmtId="0" fontId="48" fillId="45" borderId="60" applyNumberFormat="0" applyAlignment="0" applyProtection="0"/>
    <xf numFmtId="0" fontId="38" fillId="59" borderId="60" applyNumberFormat="0" applyAlignment="0" applyProtection="0"/>
    <xf numFmtId="164" fontId="14" fillId="5" borderId="64">
      <alignment horizontal="right" vertical="center"/>
    </xf>
    <xf numFmtId="0" fontId="12" fillId="63" borderId="61" applyNumberFormat="0" applyFont="0" applyAlignment="0" applyProtection="0"/>
    <xf numFmtId="0" fontId="12" fillId="63" borderId="61" applyNumberFormat="0" applyFont="0" applyAlignment="0" applyProtection="0"/>
    <xf numFmtId="0" fontId="48" fillId="45" borderId="60" applyNumberFormat="0" applyAlignment="0" applyProtection="0"/>
    <xf numFmtId="0" fontId="48" fillId="45" borderId="60" applyNumberFormat="0" applyAlignment="0" applyProtection="0"/>
    <xf numFmtId="0" fontId="38" fillId="59" borderId="60" applyNumberFormat="0" applyAlignment="0" applyProtection="0"/>
    <xf numFmtId="170" fontId="12" fillId="0" borderId="64">
      <alignment vertical="center"/>
    </xf>
    <xf numFmtId="164" fontId="14" fillId="5" borderId="64">
      <alignment horizontal="right" vertical="center"/>
    </xf>
    <xf numFmtId="0" fontId="53" fillId="59" borderId="62" applyNumberFormat="0" applyAlignment="0" applyProtection="0"/>
    <xf numFmtId="0" fontId="53" fillId="59" borderId="62" applyNumberFormat="0" applyAlignment="0" applyProtection="0"/>
    <xf numFmtId="0" fontId="48" fillId="45" borderId="60" applyNumberFormat="0" applyAlignment="0" applyProtection="0"/>
    <xf numFmtId="164" fontId="14" fillId="5" borderId="64">
      <alignment horizontal="right" vertical="center"/>
    </xf>
    <xf numFmtId="170" fontId="14" fillId="5" borderId="64">
      <alignment horizontal="right" vertical="center"/>
    </xf>
    <xf numFmtId="0" fontId="48" fillId="45" borderId="60" applyNumberFormat="0" applyAlignment="0" applyProtection="0"/>
    <xf numFmtId="170" fontId="12" fillId="0" borderId="64">
      <alignment vertical="center"/>
    </xf>
    <xf numFmtId="0" fontId="12" fillId="63" borderId="61" applyNumberFormat="0" applyFont="0" applyAlignment="0" applyProtection="0"/>
    <xf numFmtId="170" fontId="14" fillId="5" borderId="64">
      <alignment horizontal="right" vertical="center"/>
    </xf>
    <xf numFmtId="0" fontId="53" fillId="59" borderId="62" applyNumberFormat="0" applyAlignment="0" applyProtection="0"/>
    <xf numFmtId="170" fontId="12" fillId="0" borderId="64">
      <alignment vertical="center"/>
    </xf>
    <xf numFmtId="0" fontId="12" fillId="0" borderId="64">
      <alignment vertical="center"/>
    </xf>
    <xf numFmtId="0" fontId="12" fillId="63" borderId="61" applyNumberFormat="0" applyFont="0" applyAlignment="0" applyProtection="0"/>
    <xf numFmtId="0" fontId="12" fillId="0" borderId="64">
      <alignment vertical="center"/>
    </xf>
    <xf numFmtId="170" fontId="14" fillId="5" borderId="64">
      <alignment horizontal="right" vertical="center"/>
    </xf>
    <xf numFmtId="0" fontId="12" fillId="0" borderId="64">
      <alignment vertical="center"/>
    </xf>
    <xf numFmtId="0" fontId="12" fillId="0" borderId="64">
      <alignment vertical="center"/>
    </xf>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53" fillId="59" borderId="62" applyNumberFormat="0" applyAlignment="0" applyProtection="0"/>
    <xf numFmtId="0" fontId="53" fillId="59" borderId="62" applyNumberFormat="0" applyAlignment="0" applyProtection="0"/>
    <xf numFmtId="164" fontId="14" fillId="5" borderId="64">
      <alignment horizontal="right" vertical="center"/>
    </xf>
    <xf numFmtId="0" fontId="53" fillId="59" borderId="62" applyNumberFormat="0" applyAlignment="0" applyProtection="0"/>
    <xf numFmtId="164" fontId="14" fillId="5" borderId="64">
      <alignment horizontal="right" vertical="center"/>
    </xf>
    <xf numFmtId="0" fontId="38" fillId="59" borderId="60" applyNumberFormat="0" applyAlignment="0" applyProtection="0"/>
    <xf numFmtId="0" fontId="12" fillId="63" borderId="61" applyNumberFormat="0" applyFont="0" applyAlignment="0" applyProtection="0"/>
    <xf numFmtId="0" fontId="38" fillId="59" borderId="60" applyNumberFormat="0" applyAlignment="0" applyProtection="0"/>
    <xf numFmtId="164" fontId="14" fillId="5" borderId="64">
      <alignment horizontal="right" vertical="center"/>
    </xf>
    <xf numFmtId="164" fontId="14" fillId="5" borderId="64">
      <alignment horizontal="right" vertical="center"/>
    </xf>
    <xf numFmtId="0" fontId="12" fillId="0" borderId="64">
      <alignment vertical="center"/>
    </xf>
    <xf numFmtId="170" fontId="12" fillId="0" borderId="64">
      <alignment vertical="center"/>
    </xf>
    <xf numFmtId="0" fontId="12" fillId="0" borderId="64">
      <alignment vertical="center"/>
    </xf>
    <xf numFmtId="0" fontId="55" fillId="0" borderId="63" applyNumberFormat="0" applyFill="0" applyAlignment="0" applyProtection="0"/>
    <xf numFmtId="164" fontId="14" fillId="5" borderId="64">
      <alignment horizontal="right" vertical="center"/>
    </xf>
    <xf numFmtId="0" fontId="48" fillId="45"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0" fontId="53" fillId="59" borderId="62" applyNumberFormat="0" applyAlignment="0" applyProtection="0"/>
    <xf numFmtId="0" fontId="48" fillId="45" borderId="60" applyNumberFormat="0" applyAlignment="0" applyProtection="0"/>
    <xf numFmtId="164" fontId="14" fillId="5" borderId="64">
      <alignment horizontal="right" vertical="center"/>
    </xf>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0" fontId="12" fillId="0" borderId="64">
      <alignment vertical="center"/>
    </xf>
    <xf numFmtId="164" fontId="14" fillId="5" borderId="64">
      <alignment horizontal="right" vertical="center"/>
    </xf>
    <xf numFmtId="0" fontId="48" fillId="45" borderId="60" applyNumberFormat="0" applyAlignment="0" applyProtection="0"/>
    <xf numFmtId="170" fontId="14" fillId="5" borderId="64">
      <alignment horizontal="right" vertical="center"/>
    </xf>
    <xf numFmtId="0" fontId="48" fillId="45" borderId="60"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53" fillId="59" borderId="62" applyNumberFormat="0" applyAlignment="0" applyProtection="0"/>
    <xf numFmtId="164" fontId="14" fillId="5" borderId="64">
      <alignment horizontal="right" vertical="center"/>
    </xf>
    <xf numFmtId="0" fontId="38" fillId="59" borderId="60" applyNumberFormat="0" applyAlignment="0" applyProtection="0"/>
    <xf numFmtId="164" fontId="14" fillId="5" borderId="64">
      <alignment horizontal="right" vertical="center"/>
    </xf>
    <xf numFmtId="164" fontId="14" fillId="5" borderId="64">
      <alignment horizontal="right" vertical="center"/>
    </xf>
    <xf numFmtId="0" fontId="38" fillId="59" borderId="60" applyNumberFormat="0" applyAlignment="0" applyProtection="0"/>
    <xf numFmtId="0" fontId="12" fillId="0" borderId="64">
      <alignment vertical="center"/>
    </xf>
    <xf numFmtId="0" fontId="12" fillId="63" borderId="61" applyNumberFormat="0" applyFont="0" applyAlignment="0" applyProtection="0"/>
    <xf numFmtId="0" fontId="55" fillId="0" borderId="63" applyNumberFormat="0" applyFill="0" applyAlignment="0" applyProtection="0"/>
    <xf numFmtId="0" fontId="48" fillId="45" borderId="60" applyNumberFormat="0" applyAlignment="0" applyProtection="0"/>
    <xf numFmtId="0" fontId="12" fillId="0" borderId="64">
      <alignment vertical="center"/>
    </xf>
    <xf numFmtId="0" fontId="55" fillId="0" borderId="63" applyNumberFormat="0" applyFill="0" applyAlignment="0" applyProtection="0"/>
    <xf numFmtId="0" fontId="38" fillId="59" borderId="60"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164" fontId="14" fillId="5" borderId="64">
      <alignment horizontal="right" vertical="center"/>
    </xf>
    <xf numFmtId="0" fontId="12" fillId="0" borderId="64">
      <alignment vertical="center"/>
    </xf>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0" fontId="38" fillId="59" borderId="60" applyNumberFormat="0" applyAlignment="0" applyProtection="0"/>
    <xf numFmtId="0" fontId="12" fillId="0" borderId="64">
      <alignment vertical="center"/>
    </xf>
    <xf numFmtId="170" fontId="14" fillId="5" borderId="64">
      <alignment horizontal="right" vertical="center"/>
    </xf>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170" fontId="12" fillId="0" borderId="64">
      <alignment vertical="center"/>
    </xf>
    <xf numFmtId="0" fontId="12" fillId="0" borderId="64">
      <alignment vertical="center"/>
    </xf>
    <xf numFmtId="170" fontId="12" fillId="0" borderId="64">
      <alignment vertical="center"/>
    </xf>
    <xf numFmtId="164" fontId="14" fillId="5" borderId="64">
      <alignment horizontal="right" vertical="center"/>
    </xf>
    <xf numFmtId="170" fontId="14" fillId="5" borderId="64">
      <alignment horizontal="right" vertical="center"/>
    </xf>
    <xf numFmtId="170" fontId="14" fillId="5" borderId="64">
      <alignment horizontal="right" vertical="center"/>
    </xf>
    <xf numFmtId="170" fontId="14" fillId="5" borderId="64">
      <alignment horizontal="right" vertical="center"/>
    </xf>
    <xf numFmtId="164" fontId="14" fillId="5" borderId="64">
      <alignment horizontal="right" vertical="center"/>
    </xf>
    <xf numFmtId="0" fontId="48" fillId="45" borderId="60" applyNumberFormat="0" applyAlignment="0" applyProtection="0"/>
    <xf numFmtId="0" fontId="48" fillId="45" borderId="60" applyNumberFormat="0" applyAlignment="0" applyProtection="0"/>
    <xf numFmtId="0" fontId="38" fillId="59" borderId="60" applyNumberFormat="0" applyAlignment="0" applyProtection="0"/>
    <xf numFmtId="170" fontId="12" fillId="0" borderId="64">
      <alignmen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0" fontId="12" fillId="0" borderId="64">
      <alignment vertical="center"/>
    </xf>
    <xf numFmtId="164" fontId="14" fillId="5" borderId="64">
      <alignment horizontal="right" vertical="center"/>
    </xf>
    <xf numFmtId="0" fontId="48" fillId="45" borderId="60" applyNumberFormat="0" applyAlignment="0" applyProtection="0"/>
    <xf numFmtId="170" fontId="14" fillId="5" borderId="64">
      <alignment horizontal="right" vertical="center"/>
    </xf>
    <xf numFmtId="0" fontId="48" fillId="45" borderId="60" applyNumberFormat="0" applyAlignment="0" applyProtection="0"/>
    <xf numFmtId="164" fontId="14" fillId="5" borderId="64">
      <alignment horizontal="right" vertical="center"/>
    </xf>
    <xf numFmtId="0" fontId="55" fillId="0" borderId="63" applyNumberFormat="0" applyFill="0" applyAlignment="0" applyProtection="0"/>
    <xf numFmtId="0" fontId="53" fillId="59" borderId="62" applyNumberFormat="0" applyAlignment="0" applyProtection="0"/>
    <xf numFmtId="0" fontId="53" fillId="59" borderId="62" applyNumberFormat="0" applyAlignment="0" applyProtection="0"/>
    <xf numFmtId="0" fontId="38" fillId="59" borderId="60" applyNumberFormat="0" applyAlignment="0" applyProtection="0"/>
    <xf numFmtId="0" fontId="55" fillId="0" borderId="63" applyNumberFormat="0" applyFill="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55" fillId="0" borderId="63" applyNumberFormat="0" applyFill="0" applyAlignment="0" applyProtection="0"/>
    <xf numFmtId="0" fontId="53" fillId="59" borderId="62" applyNumberFormat="0" applyAlignment="0" applyProtection="0"/>
    <xf numFmtId="0" fontId="38" fillId="59" borderId="60" applyNumberFormat="0" applyAlignment="0" applyProtection="0"/>
    <xf numFmtId="0" fontId="38" fillId="59" borderId="60" applyNumberFormat="0" applyAlignment="0" applyProtection="0"/>
    <xf numFmtId="0" fontId="12" fillId="63" borderId="61" applyNumberFormat="0" applyFont="0" applyAlignment="0" applyProtection="0"/>
    <xf numFmtId="0" fontId="48" fillId="45" borderId="60" applyNumberFormat="0" applyAlignment="0" applyProtection="0"/>
    <xf numFmtId="170" fontId="12" fillId="0" borderId="64">
      <alignment vertical="center"/>
    </xf>
    <xf numFmtId="0" fontId="38" fillId="59" borderId="60" applyNumberFormat="0" applyAlignment="0" applyProtection="0"/>
    <xf numFmtId="164" fontId="14" fillId="5" borderId="64">
      <alignment horizontal="right" vertical="center"/>
    </xf>
    <xf numFmtId="0" fontId="12" fillId="63" borderId="61" applyNumberFormat="0" applyFont="0" applyAlignment="0" applyProtection="0"/>
    <xf numFmtId="0" fontId="12" fillId="0" borderId="64">
      <alignment vertical="center"/>
    </xf>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170" fontId="12" fillId="0" borderId="64">
      <alignment vertical="center"/>
    </xf>
    <xf numFmtId="0" fontId="12" fillId="0" borderId="64">
      <alignment vertical="center"/>
    </xf>
    <xf numFmtId="170" fontId="12" fillId="0" borderId="64">
      <alignment vertical="center"/>
    </xf>
    <xf numFmtId="164" fontId="14" fillId="5" borderId="64">
      <alignment horizontal="right" vertical="center"/>
    </xf>
    <xf numFmtId="170" fontId="14" fillId="5" borderId="64">
      <alignment horizontal="right" vertical="center"/>
    </xf>
    <xf numFmtId="170" fontId="14" fillId="5" borderId="64">
      <alignment horizontal="right" vertical="center"/>
    </xf>
    <xf numFmtId="170" fontId="14" fillId="5" borderId="64">
      <alignment horizontal="right" vertical="center"/>
    </xf>
    <xf numFmtId="164" fontId="14" fillId="5" borderId="64">
      <alignment horizontal="right" vertical="center"/>
    </xf>
    <xf numFmtId="0" fontId="48" fillId="45" borderId="60" applyNumberFormat="0" applyAlignment="0" applyProtection="0"/>
    <xf numFmtId="0" fontId="48" fillId="45" borderId="60" applyNumberFormat="0" applyAlignment="0" applyProtection="0"/>
    <xf numFmtId="0" fontId="38" fillId="59" borderId="60" applyNumberFormat="0" applyAlignment="0" applyProtection="0"/>
    <xf numFmtId="170" fontId="12" fillId="0" borderId="64">
      <alignmen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0" fontId="48" fillId="45" borderId="60" applyNumberFormat="0" applyAlignment="0" applyProtection="0"/>
    <xf numFmtId="170" fontId="12" fillId="0" borderId="64">
      <alignment vertical="center"/>
    </xf>
    <xf numFmtId="0" fontId="12" fillId="0" borderId="64">
      <alignment vertical="center"/>
    </xf>
    <xf numFmtId="170" fontId="12" fillId="0" borderId="64">
      <alignment vertical="center"/>
    </xf>
    <xf numFmtId="0" fontId="12" fillId="63" borderId="61" applyNumberFormat="0" applyFont="0" applyAlignment="0" applyProtection="0"/>
    <xf numFmtId="0" fontId="55" fillId="0" borderId="63" applyNumberFormat="0" applyFill="0" applyAlignment="0" applyProtection="0"/>
    <xf numFmtId="0" fontId="12" fillId="63" borderId="61" applyNumberFormat="0" applyFont="0" applyAlignment="0" applyProtection="0"/>
    <xf numFmtId="170" fontId="12" fillId="0" borderId="64">
      <alignment vertical="center"/>
    </xf>
    <xf numFmtId="0" fontId="12" fillId="0" borderId="64">
      <alignment vertical="center"/>
    </xf>
    <xf numFmtId="164" fontId="14" fillId="5" borderId="64">
      <alignment horizontal="right" vertical="center"/>
    </xf>
    <xf numFmtId="164" fontId="14" fillId="5" borderId="64">
      <alignment horizontal="right" vertical="center"/>
    </xf>
    <xf numFmtId="170"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0" fontId="12" fillId="0" borderId="64">
      <alignment vertical="center"/>
    </xf>
    <xf numFmtId="0" fontId="38" fillId="59" borderId="60" applyNumberFormat="0" applyAlignment="0" applyProtection="0"/>
    <xf numFmtId="0" fontId="12" fillId="0" borderId="64">
      <alignment vertical="center"/>
    </xf>
    <xf numFmtId="170" fontId="12" fillId="0" borderId="64">
      <alignment vertical="center"/>
    </xf>
    <xf numFmtId="170" fontId="12" fillId="0" borderId="64">
      <alignment vertical="center"/>
    </xf>
    <xf numFmtId="164" fontId="14" fillId="5" borderId="64">
      <alignment horizontal="right" vertical="center"/>
    </xf>
    <xf numFmtId="170" fontId="12" fillId="0" borderId="64">
      <alignment vertical="center"/>
    </xf>
    <xf numFmtId="0" fontId="12" fillId="0" borderId="64">
      <alignment vertical="center"/>
    </xf>
    <xf numFmtId="164" fontId="14" fillId="5" borderId="64">
      <alignment horizontal="right" vertical="center"/>
    </xf>
    <xf numFmtId="0" fontId="12" fillId="0" borderId="64">
      <alignment vertical="center"/>
    </xf>
    <xf numFmtId="164" fontId="14" fillId="5" borderId="64">
      <alignment horizontal="right" vertical="center"/>
    </xf>
    <xf numFmtId="0" fontId="38" fillId="59" borderId="60" applyNumberFormat="0" applyAlignment="0" applyProtection="0"/>
    <xf numFmtId="164" fontId="14" fillId="5" borderId="64">
      <alignment horizontal="right" vertical="center"/>
    </xf>
    <xf numFmtId="164" fontId="14" fillId="5" borderId="64">
      <alignment horizontal="right" vertical="center"/>
    </xf>
    <xf numFmtId="0" fontId="38" fillId="59" borderId="60" applyNumberFormat="0" applyAlignment="0" applyProtection="0"/>
    <xf numFmtId="0" fontId="12" fillId="63" borderId="61" applyNumberFormat="0" applyFont="0" applyAlignment="0" applyProtection="0"/>
    <xf numFmtId="164" fontId="14" fillId="5" borderId="64">
      <alignment horizontal="right" vertical="center"/>
    </xf>
    <xf numFmtId="164" fontId="14" fillId="5" borderId="64">
      <alignment horizontal="right" vertical="center"/>
    </xf>
    <xf numFmtId="170" fontId="14" fillId="5" borderId="64">
      <alignment horizontal="right" vertical="center"/>
    </xf>
    <xf numFmtId="164" fontId="14" fillId="5" borderId="64">
      <alignment horizontal="righ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55" fillId="0" borderId="63" applyNumberFormat="0" applyFill="0" applyAlignment="0" applyProtection="0"/>
    <xf numFmtId="0" fontId="48" fillId="45" borderId="60" applyNumberFormat="0" applyAlignment="0" applyProtection="0"/>
    <xf numFmtId="0" fontId="48" fillId="45" borderId="60" applyNumberFormat="0" applyAlignment="0" applyProtection="0"/>
    <xf numFmtId="170" fontId="14" fillId="5" borderId="64">
      <alignment horizontal="right" vertical="center"/>
    </xf>
    <xf numFmtId="170" fontId="14" fillId="5" borderId="64">
      <alignment horizontal="right" vertical="center"/>
    </xf>
    <xf numFmtId="164" fontId="14" fillId="5" borderId="64">
      <alignment horizontal="right" vertical="center"/>
    </xf>
    <xf numFmtId="170" fontId="12" fillId="0" borderId="64">
      <alignment vertical="center"/>
    </xf>
    <xf numFmtId="0" fontId="12" fillId="0" borderId="64">
      <alignmen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12" fillId="0" borderId="64">
      <alignment vertical="center"/>
    </xf>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0" fontId="53" fillId="59" borderId="62" applyNumberFormat="0" applyAlignment="0" applyProtection="0"/>
    <xf numFmtId="0" fontId="38" fillId="59" borderId="60" applyNumberFormat="0" applyAlignment="0" applyProtection="0"/>
    <xf numFmtId="170" fontId="12" fillId="0" borderId="64">
      <alignment vertical="center"/>
    </xf>
    <xf numFmtId="0" fontId="48" fillId="45" borderId="60" applyNumberFormat="0" applyAlignment="0" applyProtection="0"/>
    <xf numFmtId="0" fontId="12" fillId="63" borderId="61" applyNumberFormat="0" applyFont="0" applyAlignment="0" applyProtection="0"/>
    <xf numFmtId="0" fontId="12" fillId="63" borderId="61" applyNumberFormat="0" applyFont="0" applyAlignment="0" applyProtection="0"/>
    <xf numFmtId="170" fontId="12" fillId="0" borderId="64">
      <alignment vertical="center"/>
    </xf>
    <xf numFmtId="0" fontId="38" fillId="59" borderId="60" applyNumberFormat="0" applyAlignment="0" applyProtection="0"/>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0" fontId="48" fillId="45" borderId="60" applyNumberFormat="0" applyAlignment="0" applyProtection="0"/>
    <xf numFmtId="0" fontId="38" fillId="59" borderId="60" applyNumberFormat="0" applyAlignment="0" applyProtection="0"/>
    <xf numFmtId="0" fontId="48" fillId="45" borderId="60" applyNumberFormat="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164" fontId="14" fillId="5" borderId="64">
      <alignment horizontal="right" vertical="center"/>
    </xf>
    <xf numFmtId="0" fontId="48" fillId="45" borderId="60" applyNumberFormat="0" applyAlignment="0" applyProtection="0"/>
    <xf numFmtId="0" fontId="55" fillId="0" borderId="63" applyNumberFormat="0" applyFill="0" applyAlignment="0" applyProtection="0"/>
    <xf numFmtId="170" fontId="14" fillId="5" borderId="64">
      <alignment horizontal="right" vertical="center"/>
    </xf>
    <xf numFmtId="0" fontId="38" fillId="59" borderId="60" applyNumberFormat="0" applyAlignment="0" applyProtection="0"/>
    <xf numFmtId="0" fontId="12" fillId="63" borderId="61" applyNumberFormat="0" applyFont="0" applyAlignment="0" applyProtection="0"/>
    <xf numFmtId="0" fontId="12" fillId="63" borderId="61" applyNumberFormat="0" applyFont="0" applyAlignment="0" applyProtection="0"/>
    <xf numFmtId="164" fontId="14" fillId="5" borderId="64">
      <alignment horizontal="right" vertical="center"/>
    </xf>
    <xf numFmtId="0" fontId="38" fillId="59" borderId="60" applyNumberFormat="0" applyAlignment="0" applyProtection="0"/>
    <xf numFmtId="164" fontId="14" fillId="5" borderId="64">
      <alignment horizontal="right" vertical="center"/>
    </xf>
    <xf numFmtId="164" fontId="14" fillId="5" borderId="64">
      <alignment horizontal="right" vertical="center"/>
    </xf>
    <xf numFmtId="0" fontId="38" fillId="59" borderId="60" applyNumberFormat="0" applyAlignment="0" applyProtection="0"/>
    <xf numFmtId="0" fontId="12" fillId="0" borderId="64">
      <alignment vertical="center"/>
    </xf>
    <xf numFmtId="164" fontId="14" fillId="5" borderId="64">
      <alignment horizontal="right" vertical="center"/>
    </xf>
    <xf numFmtId="164" fontId="14" fillId="5" borderId="64">
      <alignment horizontal="right" vertical="center"/>
    </xf>
    <xf numFmtId="0" fontId="55" fillId="0" borderId="63" applyNumberFormat="0" applyFill="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0" fontId="53" fillId="59" borderId="62" applyNumberFormat="0" applyAlignment="0" applyProtection="0"/>
    <xf numFmtId="0" fontId="12" fillId="63" borderId="61" applyNumberFormat="0" applyFont="0" applyAlignment="0" applyProtection="0"/>
    <xf numFmtId="0" fontId="12" fillId="0" borderId="64">
      <alignment vertical="center"/>
    </xf>
    <xf numFmtId="0" fontId="53" fillId="59" borderId="62" applyNumberFormat="0" applyAlignment="0" applyProtection="0"/>
    <xf numFmtId="164" fontId="14" fillId="5" borderId="64">
      <alignment horizontal="right" vertical="center"/>
    </xf>
    <xf numFmtId="0" fontId="12" fillId="63" borderId="61" applyNumberFormat="0" applyFont="0" applyAlignment="0" applyProtection="0"/>
    <xf numFmtId="0" fontId="48" fillId="45" borderId="60" applyNumberFormat="0" applyAlignment="0" applyProtection="0"/>
    <xf numFmtId="0" fontId="12" fillId="63" borderId="61" applyNumberFormat="0" applyFont="0" applyAlignment="0" applyProtection="0"/>
    <xf numFmtId="0" fontId="12" fillId="0" borderId="64">
      <alignment vertical="center"/>
    </xf>
    <xf numFmtId="0" fontId="53" fillId="59" borderId="62" applyNumberFormat="0" applyAlignment="0" applyProtection="0"/>
    <xf numFmtId="0" fontId="55" fillId="0" borderId="63" applyNumberFormat="0" applyFill="0" applyAlignment="0" applyProtection="0"/>
    <xf numFmtId="170" fontId="12" fillId="0" borderId="64">
      <alignment vertical="center"/>
    </xf>
    <xf numFmtId="0" fontId="48" fillId="45" borderId="60" applyNumberFormat="0" applyAlignment="0" applyProtection="0"/>
    <xf numFmtId="0" fontId="12" fillId="0" borderId="64">
      <alignment vertical="center"/>
    </xf>
    <xf numFmtId="164" fontId="14" fillId="5" borderId="64">
      <alignment horizontal="right" vertical="center"/>
    </xf>
    <xf numFmtId="170" fontId="14" fillId="5" borderId="64">
      <alignment horizontal="right" vertical="center"/>
    </xf>
    <xf numFmtId="170" fontId="14" fillId="5" borderId="64">
      <alignment horizontal="right" vertical="center"/>
    </xf>
    <xf numFmtId="170" fontId="12" fillId="0" borderId="64">
      <alignment vertical="center"/>
    </xf>
    <xf numFmtId="164" fontId="14" fillId="5" borderId="64">
      <alignment horizontal="right" vertical="center"/>
    </xf>
    <xf numFmtId="164" fontId="14" fillId="5" borderId="64">
      <alignment horizontal="right" vertical="center"/>
    </xf>
    <xf numFmtId="164" fontId="14" fillId="5" borderId="64">
      <alignment horizontal="right" vertical="center"/>
    </xf>
    <xf numFmtId="0" fontId="12" fillId="63" borderId="61" applyNumberFormat="0" applyFont="0" applyAlignment="0" applyProtection="0"/>
    <xf numFmtId="0" fontId="38" fillId="59"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12" fillId="63" borderId="61" applyNumberFormat="0" applyFont="0" applyAlignment="0" applyProtection="0"/>
    <xf numFmtId="0" fontId="48" fillId="45" borderId="60" applyNumberFormat="0" applyAlignment="0" applyProtection="0"/>
    <xf numFmtId="0" fontId="38" fillId="59" borderId="60" applyNumberFormat="0" applyAlignment="0" applyProtection="0"/>
    <xf numFmtId="170" fontId="12" fillId="0" borderId="64">
      <alignmen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48" fillId="45" borderId="60" applyNumberFormat="0" applyAlignment="0" applyProtection="0"/>
    <xf numFmtId="0" fontId="38" fillId="59" borderId="60" applyNumberFormat="0" applyAlignment="0" applyProtection="0"/>
    <xf numFmtId="0" fontId="48" fillId="45" borderId="60" applyNumberFormat="0" applyAlignment="0" applyProtection="0"/>
    <xf numFmtId="164" fontId="14" fillId="5" borderId="64">
      <alignment horizontal="right" vertical="center"/>
    </xf>
    <xf numFmtId="0" fontId="53" fillId="59" borderId="62" applyNumberFormat="0" applyAlignment="0" applyProtection="0"/>
    <xf numFmtId="0" fontId="38" fillId="59" borderId="60"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12" fillId="0" borderId="64">
      <alignment vertical="center"/>
    </xf>
    <xf numFmtId="0" fontId="38" fillId="59" borderId="60" applyNumberFormat="0" applyAlignment="0" applyProtection="0"/>
    <xf numFmtId="0" fontId="53" fillId="59" borderId="62" applyNumberFormat="0" applyAlignment="0" applyProtection="0"/>
    <xf numFmtId="0" fontId="53" fillId="59" borderId="62" applyNumberFormat="0" applyAlignment="0" applyProtection="0"/>
    <xf numFmtId="170" fontId="12" fillId="0" borderId="64">
      <alignment vertical="center"/>
    </xf>
    <xf numFmtId="0" fontId="38" fillId="59" borderId="60" applyNumberFormat="0" applyAlignment="0" applyProtection="0"/>
    <xf numFmtId="164" fontId="14" fillId="5" borderId="64">
      <alignment horizontal="right" vertical="center"/>
    </xf>
    <xf numFmtId="164" fontId="14" fillId="5" borderId="64">
      <alignment horizontal="right" vertical="center"/>
    </xf>
    <xf numFmtId="170" fontId="12" fillId="0" borderId="64">
      <alignment vertical="center"/>
    </xf>
    <xf numFmtId="164" fontId="14" fillId="5" borderId="64">
      <alignment horizontal="right" vertical="center"/>
    </xf>
    <xf numFmtId="0" fontId="38" fillId="59" borderId="60" applyNumberFormat="0" applyAlignment="0" applyProtection="0"/>
    <xf numFmtId="164" fontId="14" fillId="5" borderId="64">
      <alignment horizontal="right" vertical="center"/>
    </xf>
    <xf numFmtId="170" fontId="14" fillId="5" borderId="64">
      <alignment horizontal="right" vertical="center"/>
    </xf>
    <xf numFmtId="170" fontId="14" fillId="5" borderId="64">
      <alignment horizontal="right" vertical="center"/>
    </xf>
    <xf numFmtId="0" fontId="12" fillId="0" borderId="64">
      <alignment vertical="center"/>
    </xf>
    <xf numFmtId="0" fontId="38" fillId="59" borderId="60" applyNumberFormat="0" applyAlignment="0" applyProtection="0"/>
    <xf numFmtId="0" fontId="12" fillId="0" borderId="64">
      <alignment vertical="center"/>
    </xf>
    <xf numFmtId="0" fontId="48" fillId="45" borderId="60" applyNumberFormat="0" applyAlignment="0" applyProtection="0"/>
    <xf numFmtId="0" fontId="55" fillId="0" borderId="63" applyNumberFormat="0" applyFill="0" applyAlignment="0" applyProtection="0"/>
    <xf numFmtId="0" fontId="53" fillId="59" borderId="62" applyNumberFormat="0" applyAlignment="0" applyProtection="0"/>
    <xf numFmtId="0" fontId="38" fillId="59" borderId="60" applyNumberFormat="0" applyAlignment="0" applyProtection="0"/>
    <xf numFmtId="164" fontId="14" fillId="5" borderId="64">
      <alignment horizontal="right" vertical="center"/>
    </xf>
    <xf numFmtId="0" fontId="53" fillId="59" borderId="62" applyNumberFormat="0" applyAlignment="0" applyProtection="0"/>
    <xf numFmtId="0" fontId="53" fillId="59" borderId="62" applyNumberFormat="0" applyAlignment="0" applyProtection="0"/>
    <xf numFmtId="0" fontId="12" fillId="63" borderId="61" applyNumberFormat="0" applyFont="0" applyAlignment="0" applyProtection="0"/>
    <xf numFmtId="164" fontId="14" fillId="5" borderId="64">
      <alignment horizontal="right" vertical="center"/>
    </xf>
    <xf numFmtId="0" fontId="12" fillId="63" borderId="61" applyNumberFormat="0" applyFont="0" applyAlignment="0" applyProtection="0"/>
    <xf numFmtId="0" fontId="53" fillId="59" borderId="62" applyNumberFormat="0" applyAlignment="0" applyProtection="0"/>
    <xf numFmtId="0" fontId="12" fillId="63" borderId="61" applyNumberFormat="0" applyFont="0" applyAlignment="0" applyProtection="0"/>
    <xf numFmtId="0" fontId="55" fillId="0" borderId="63" applyNumberFormat="0" applyFill="0" applyAlignment="0" applyProtection="0"/>
    <xf numFmtId="0" fontId="55" fillId="0" borderId="63" applyNumberFormat="0" applyFill="0" applyAlignment="0" applyProtection="0"/>
    <xf numFmtId="0" fontId="55" fillId="0" borderId="63" applyNumberFormat="0" applyFill="0" applyAlignment="0" applyProtection="0"/>
    <xf numFmtId="0" fontId="48" fillId="45" borderId="60" applyNumberFormat="0" applyAlignment="0" applyProtection="0"/>
    <xf numFmtId="0" fontId="53" fillId="59" borderId="62" applyNumberFormat="0" applyAlignment="0" applyProtection="0"/>
    <xf numFmtId="0" fontId="12" fillId="0" borderId="64">
      <alignment vertical="center"/>
    </xf>
    <xf numFmtId="170" fontId="14" fillId="5" borderId="64">
      <alignment horizontal="right" vertical="center"/>
    </xf>
    <xf numFmtId="164" fontId="14" fillId="5" borderId="64">
      <alignment horizontal="right" vertical="center"/>
    </xf>
    <xf numFmtId="0" fontId="38" fillId="59" borderId="60" applyNumberFormat="0" applyAlignment="0" applyProtection="0"/>
    <xf numFmtId="0" fontId="53" fillId="59" borderId="62" applyNumberFormat="0" applyAlignment="0" applyProtection="0"/>
    <xf numFmtId="0" fontId="48" fillId="45" borderId="60" applyNumberFormat="0" applyAlignment="0" applyProtection="0"/>
    <xf numFmtId="164" fontId="14" fillId="5" borderId="64">
      <alignment horizontal="right" vertical="center"/>
    </xf>
    <xf numFmtId="0" fontId="55" fillId="0" borderId="63" applyNumberFormat="0" applyFill="0" applyAlignment="0" applyProtection="0"/>
    <xf numFmtId="170" fontId="12" fillId="0" borderId="64">
      <alignment vertical="center"/>
    </xf>
    <xf numFmtId="0" fontId="55" fillId="0" borderId="63" applyNumberFormat="0" applyFill="0" applyAlignment="0" applyProtection="0"/>
    <xf numFmtId="170" fontId="14" fillId="5" borderId="64">
      <alignment horizontal="right" vertical="center"/>
    </xf>
    <xf numFmtId="170" fontId="12" fillId="0" borderId="64">
      <alignment vertical="center"/>
    </xf>
    <xf numFmtId="164" fontId="14" fillId="5" borderId="64">
      <alignment horizontal="right" vertical="center"/>
    </xf>
    <xf numFmtId="0" fontId="12" fillId="0" borderId="64">
      <alignment vertical="center"/>
    </xf>
    <xf numFmtId="0" fontId="12" fillId="0" borderId="64">
      <alignment vertical="center"/>
    </xf>
    <xf numFmtId="164" fontId="14" fillId="5" borderId="64">
      <alignment horizontal="right" vertical="center"/>
    </xf>
    <xf numFmtId="170" fontId="14" fillId="5" borderId="64">
      <alignment horizontal="right" vertical="center"/>
    </xf>
    <xf numFmtId="0" fontId="12" fillId="63" borderId="61" applyNumberFormat="0" applyFont="0" applyAlignment="0" applyProtection="0"/>
    <xf numFmtId="0" fontId="12" fillId="63" borderId="61" applyNumberFormat="0" applyFont="0" applyAlignment="0" applyProtection="0"/>
    <xf numFmtId="164"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170" fontId="12" fillId="0" borderId="64">
      <alignment vertical="center"/>
    </xf>
    <xf numFmtId="164" fontId="14" fillId="5" borderId="64">
      <alignment horizontal="right" vertical="center"/>
    </xf>
    <xf numFmtId="164" fontId="14" fillId="5" borderId="64">
      <alignment horizontal="right" vertical="center"/>
    </xf>
    <xf numFmtId="0" fontId="48" fillId="45" borderId="60" applyNumberFormat="0" applyAlignment="0" applyProtection="0"/>
    <xf numFmtId="0" fontId="12" fillId="0" borderId="64">
      <alignment vertical="center"/>
    </xf>
    <xf numFmtId="0" fontId="12" fillId="0" borderId="64">
      <alignment vertical="center"/>
    </xf>
    <xf numFmtId="0" fontId="12" fillId="0" borderId="64">
      <alignment vertical="center"/>
    </xf>
    <xf numFmtId="0" fontId="12" fillId="63" borderId="61" applyNumberFormat="0" applyFont="0" applyAlignment="0" applyProtection="0"/>
    <xf numFmtId="170" fontId="12" fillId="0" borderId="64">
      <alignment vertical="center"/>
    </xf>
    <xf numFmtId="164" fontId="14" fillId="5" borderId="64">
      <alignment horizontal="right" vertical="center"/>
    </xf>
    <xf numFmtId="170" fontId="12" fillId="0" borderId="64">
      <alignment vertical="center"/>
    </xf>
    <xf numFmtId="0" fontId="53" fillId="59" borderId="62" applyNumberFormat="0" applyAlignment="0" applyProtection="0"/>
    <xf numFmtId="0" fontId="12" fillId="0" borderId="64">
      <alignment vertical="center"/>
    </xf>
    <xf numFmtId="0" fontId="38" fillId="59" borderId="60" applyNumberFormat="0" applyAlignment="0" applyProtection="0"/>
    <xf numFmtId="164" fontId="14" fillId="5" borderId="64">
      <alignment horizontal="right" vertical="center"/>
    </xf>
    <xf numFmtId="164" fontId="14" fillId="5" borderId="64">
      <alignment horizontal="right" vertical="center"/>
    </xf>
    <xf numFmtId="0" fontId="12" fillId="0" borderId="64">
      <alignment vertical="center"/>
    </xf>
    <xf numFmtId="170" fontId="12" fillId="0" borderId="64">
      <alignment vertical="center"/>
    </xf>
    <xf numFmtId="0" fontId="53" fillId="59" borderId="62" applyNumberFormat="0" applyAlignment="0" applyProtection="0"/>
    <xf numFmtId="0" fontId="12" fillId="0" borderId="64">
      <alignment vertical="center"/>
    </xf>
    <xf numFmtId="0" fontId="48" fillId="45" borderId="60" applyNumberFormat="0" applyAlignment="0" applyProtection="0"/>
    <xf numFmtId="0" fontId="48" fillId="45" borderId="60" applyNumberFormat="0" applyAlignment="0" applyProtection="0"/>
    <xf numFmtId="0" fontId="12" fillId="0" borderId="64">
      <alignment vertical="center"/>
    </xf>
    <xf numFmtId="0" fontId="12" fillId="0" borderId="64">
      <alignment vertical="center"/>
    </xf>
    <xf numFmtId="0" fontId="38" fillId="59" borderId="60" applyNumberFormat="0" applyAlignment="0" applyProtection="0"/>
    <xf numFmtId="170" fontId="14" fillId="5" borderId="64">
      <alignment horizontal="right" vertical="center"/>
    </xf>
    <xf numFmtId="170" fontId="14" fillId="5" borderId="64">
      <alignment horizontal="right" vertical="center"/>
    </xf>
    <xf numFmtId="0" fontId="53" fillId="59" borderId="62" applyNumberFormat="0" applyAlignment="0" applyProtection="0"/>
    <xf numFmtId="164" fontId="14" fillId="5" borderId="64">
      <alignment horizontal="right" vertical="center"/>
    </xf>
    <xf numFmtId="0" fontId="55" fillId="0" borderId="63" applyNumberFormat="0" applyFill="0" applyAlignment="0" applyProtection="0"/>
    <xf numFmtId="0" fontId="12" fillId="0" borderId="64">
      <alignment vertical="center"/>
    </xf>
    <xf numFmtId="0" fontId="55" fillId="0" borderId="63" applyNumberFormat="0" applyFill="0" applyAlignment="0" applyProtection="0"/>
    <xf numFmtId="170" fontId="12" fillId="0" borderId="64">
      <alignment vertical="center"/>
    </xf>
    <xf numFmtId="164" fontId="14" fillId="5" borderId="64">
      <alignment horizontal="right" vertical="center"/>
    </xf>
    <xf numFmtId="0" fontId="53" fillId="59" borderId="62" applyNumberFormat="0" applyAlignment="0" applyProtection="0"/>
    <xf numFmtId="170" fontId="12" fillId="0" borderId="64">
      <alignment vertical="center"/>
    </xf>
    <xf numFmtId="0" fontId="48" fillId="45" borderId="60" applyNumberFormat="0" applyAlignment="0" applyProtection="0"/>
    <xf numFmtId="0" fontId="12" fillId="0" borderId="64">
      <alignment vertical="center"/>
    </xf>
    <xf numFmtId="0" fontId="12" fillId="0" borderId="64">
      <alignment vertical="center"/>
    </xf>
    <xf numFmtId="0" fontId="12" fillId="0" borderId="64">
      <alignment vertical="center"/>
    </xf>
    <xf numFmtId="0" fontId="12" fillId="0" borderId="64">
      <alignment vertical="center"/>
    </xf>
    <xf numFmtId="164" fontId="14" fillId="5" borderId="64">
      <alignment horizontal="right" vertical="center"/>
    </xf>
    <xf numFmtId="0" fontId="53" fillId="59" borderId="62" applyNumberFormat="0" applyAlignment="0" applyProtection="0"/>
    <xf numFmtId="0" fontId="12" fillId="0" borderId="64">
      <alignment vertical="center"/>
    </xf>
    <xf numFmtId="0" fontId="53" fillId="59" borderId="62" applyNumberFormat="0" applyAlignment="0" applyProtection="0"/>
    <xf numFmtId="164" fontId="14" fillId="5" borderId="64">
      <alignment horizontal="right" vertical="center"/>
    </xf>
    <xf numFmtId="0" fontId="55" fillId="0" borderId="63" applyNumberFormat="0" applyFill="0" applyAlignment="0" applyProtection="0"/>
    <xf numFmtId="0" fontId="12" fillId="0" borderId="64">
      <alignment vertical="center"/>
    </xf>
    <xf numFmtId="0" fontId="12" fillId="0" borderId="64">
      <alignment vertical="center"/>
    </xf>
    <xf numFmtId="0" fontId="12" fillId="0" borderId="64">
      <alignment vertical="center"/>
    </xf>
    <xf numFmtId="0" fontId="55" fillId="0" borderId="63" applyNumberFormat="0" applyFill="0" applyAlignment="0" applyProtection="0"/>
    <xf numFmtId="0" fontId="38" fillId="59" borderId="60" applyNumberFormat="0" applyAlignment="0" applyProtection="0"/>
    <xf numFmtId="0" fontId="48" fillId="45" borderId="60" applyNumberFormat="0" applyAlignment="0" applyProtection="0"/>
    <xf numFmtId="164" fontId="14" fillId="5" borderId="64">
      <alignment horizontal="right" vertical="center"/>
    </xf>
    <xf numFmtId="164" fontId="14" fillId="5" borderId="64">
      <alignment horizontal="right" vertical="center"/>
    </xf>
    <xf numFmtId="0" fontId="12" fillId="0" borderId="64">
      <alignment vertical="center"/>
    </xf>
    <xf numFmtId="0" fontId="12" fillId="0" borderId="64">
      <alignment vertical="center"/>
    </xf>
    <xf numFmtId="0" fontId="53" fillId="59" borderId="62" applyNumberFormat="0" applyAlignment="0" applyProtection="0"/>
    <xf numFmtId="0" fontId="12" fillId="0" borderId="64">
      <alignment vertical="center"/>
    </xf>
    <xf numFmtId="0" fontId="12" fillId="63" borderId="61" applyNumberFormat="0" applyFont="0" applyAlignment="0" applyProtection="0"/>
    <xf numFmtId="164" fontId="14" fillId="5" borderId="64">
      <alignment horizontal="right" vertical="center"/>
    </xf>
    <xf numFmtId="0" fontId="48" fillId="45" borderId="60" applyNumberFormat="0" applyAlignment="0" applyProtection="0"/>
    <xf numFmtId="0" fontId="53" fillId="59" borderId="62" applyNumberFormat="0" applyAlignment="0" applyProtection="0"/>
    <xf numFmtId="164" fontId="14" fillId="5" borderId="64">
      <alignment horizontal="right" vertical="center"/>
    </xf>
    <xf numFmtId="0" fontId="12" fillId="0" borderId="64">
      <alignment vertical="center"/>
    </xf>
    <xf numFmtId="0" fontId="48" fillId="45" borderId="60" applyNumberFormat="0" applyAlignment="0" applyProtection="0"/>
    <xf numFmtId="0" fontId="55" fillId="0" borderId="63" applyNumberFormat="0" applyFill="0" applyAlignment="0" applyProtection="0"/>
    <xf numFmtId="0" fontId="55" fillId="0" borderId="63" applyNumberFormat="0" applyFill="0" applyAlignment="0" applyProtection="0"/>
    <xf numFmtId="164" fontId="14" fillId="5" borderId="64">
      <alignment horizontal="right" vertical="center"/>
    </xf>
    <xf numFmtId="0" fontId="48" fillId="45" borderId="60" applyNumberFormat="0" applyAlignment="0" applyProtection="0"/>
    <xf numFmtId="0" fontId="38" fillId="59" borderId="60" applyNumberFormat="0" applyAlignment="0" applyProtection="0"/>
    <xf numFmtId="170" fontId="12" fillId="0" borderId="64">
      <alignment vertical="center"/>
    </xf>
    <xf numFmtId="0" fontId="12" fillId="0" borderId="64">
      <alignment vertical="center"/>
    </xf>
    <xf numFmtId="0" fontId="53" fillId="59" borderId="62" applyNumberFormat="0" applyAlignment="0" applyProtection="0"/>
    <xf numFmtId="0" fontId="53" fillId="59" borderId="62" applyNumberFormat="0" applyAlignment="0" applyProtection="0"/>
    <xf numFmtId="170" fontId="14" fillId="5" borderId="64">
      <alignment horizontal="right" vertical="center"/>
    </xf>
    <xf numFmtId="0" fontId="48" fillId="45" borderId="60" applyNumberFormat="0" applyAlignment="0" applyProtection="0"/>
    <xf numFmtId="0" fontId="38" fillId="59" borderId="60" applyNumberFormat="0" applyAlignment="0" applyProtection="0"/>
    <xf numFmtId="170" fontId="12" fillId="0" borderId="64">
      <alignment vertical="center"/>
    </xf>
    <xf numFmtId="0" fontId="12" fillId="63" borderId="61" applyNumberFormat="0" applyFont="0" applyAlignment="0" applyProtection="0"/>
    <xf numFmtId="170" fontId="14" fillId="5" borderId="64">
      <alignment horizontal="right" vertical="center"/>
    </xf>
    <xf numFmtId="0" fontId="12" fillId="0" borderId="64">
      <alignment vertical="center"/>
    </xf>
    <xf numFmtId="0" fontId="12" fillId="0" borderId="64">
      <alignment vertical="center"/>
    </xf>
    <xf numFmtId="0" fontId="53" fillId="59" borderId="62" applyNumberFormat="0" applyAlignment="0" applyProtection="0"/>
    <xf numFmtId="0" fontId="48" fillId="45" borderId="60" applyNumberFormat="0" applyAlignment="0" applyProtection="0"/>
    <xf numFmtId="0" fontId="55" fillId="0" borderId="63" applyNumberFormat="0" applyFill="0" applyAlignment="0" applyProtection="0"/>
    <xf numFmtId="0" fontId="53" fillId="59" borderId="62" applyNumberFormat="0" applyAlignment="0" applyProtection="0"/>
    <xf numFmtId="0" fontId="12" fillId="63" borderId="61" applyNumberFormat="0" applyFont="0" applyAlignment="0" applyProtection="0"/>
    <xf numFmtId="0" fontId="12" fillId="0" borderId="64">
      <alignment vertical="center"/>
    </xf>
    <xf numFmtId="0" fontId="12" fillId="63" borderId="61" applyNumberFormat="0" applyFont="0" applyAlignment="0" applyProtection="0"/>
    <xf numFmtId="0" fontId="12" fillId="0" borderId="64">
      <alignment vertical="center"/>
    </xf>
    <xf numFmtId="0" fontId="12" fillId="0" borderId="64">
      <alignment vertical="center"/>
    </xf>
    <xf numFmtId="164" fontId="14" fillId="5" borderId="64">
      <alignment horizontal="right" vertical="center"/>
    </xf>
    <xf numFmtId="0" fontId="48" fillId="45" borderId="60" applyNumberFormat="0" applyAlignment="0" applyProtection="0"/>
    <xf numFmtId="0" fontId="53" fillId="59" borderId="62" applyNumberFormat="0" applyAlignment="0" applyProtection="0"/>
    <xf numFmtId="0" fontId="55" fillId="0" borderId="63" applyNumberFormat="0" applyFill="0" applyAlignment="0" applyProtection="0"/>
    <xf numFmtId="170" fontId="14" fillId="5" borderId="64">
      <alignment horizontal="right" vertical="center"/>
    </xf>
    <xf numFmtId="0" fontId="12" fillId="0" borderId="64">
      <alignment vertical="center"/>
    </xf>
    <xf numFmtId="164" fontId="14" fillId="5" borderId="64">
      <alignment horizontal="right" vertical="center"/>
    </xf>
    <xf numFmtId="170" fontId="12" fillId="0" borderId="64">
      <alignment vertical="center"/>
    </xf>
    <xf numFmtId="0" fontId="12" fillId="0" borderId="64">
      <alignment vertical="center"/>
    </xf>
    <xf numFmtId="164" fontId="14" fillId="5" borderId="64">
      <alignment horizontal="righ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70" fontId="14" fillId="5" borderId="64">
      <alignment horizontal="right" vertical="center"/>
    </xf>
    <xf numFmtId="170" fontId="14" fillId="5" borderId="64">
      <alignment horizontal="right" vertical="center"/>
    </xf>
    <xf numFmtId="164" fontId="14" fillId="5" borderId="64">
      <alignment horizontal="right" vertical="center"/>
    </xf>
    <xf numFmtId="170" fontId="12" fillId="0" borderId="64">
      <alignment vertical="center"/>
    </xf>
    <xf numFmtId="0" fontId="12" fillId="0" borderId="64">
      <alignmen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164" fontId="14" fillId="5" borderId="64">
      <alignment horizontal="right" vertical="center"/>
    </xf>
    <xf numFmtId="0" fontId="12" fillId="0" borderId="64">
      <alignment vertical="center"/>
    </xf>
    <xf numFmtId="164" fontId="14" fillId="5" borderId="64">
      <alignment horizontal="right" vertical="center"/>
    </xf>
    <xf numFmtId="0" fontId="48" fillId="45" borderId="60" applyNumberFormat="0" applyAlignment="0" applyProtection="0"/>
    <xf numFmtId="0" fontId="12" fillId="0" borderId="64">
      <alignment vertical="center"/>
    </xf>
    <xf numFmtId="0" fontId="53" fillId="59" borderId="62" applyNumberFormat="0" applyAlignment="0" applyProtection="0"/>
    <xf numFmtId="170" fontId="12" fillId="0" borderId="64">
      <alignment vertical="center"/>
    </xf>
    <xf numFmtId="0" fontId="12" fillId="63" borderId="61" applyNumberFormat="0" applyFont="0" applyAlignment="0" applyProtection="0"/>
    <xf numFmtId="0" fontId="12" fillId="0" borderId="64">
      <alignment vertical="center"/>
    </xf>
    <xf numFmtId="0" fontId="53" fillId="59" borderId="62" applyNumberFormat="0" applyAlignment="0" applyProtection="0"/>
    <xf numFmtId="0" fontId="53" fillId="59" borderId="62" applyNumberFormat="0" applyAlignment="0" applyProtection="0"/>
    <xf numFmtId="0" fontId="38" fillId="59" borderId="60" applyNumberFormat="0" applyAlignment="0" applyProtection="0"/>
    <xf numFmtId="0" fontId="12" fillId="0" borderId="64">
      <alignment vertical="center"/>
    </xf>
    <xf numFmtId="0" fontId="12" fillId="63" borderId="61" applyNumberFormat="0" applyFon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0" borderId="64">
      <alignment vertical="center"/>
    </xf>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164" fontId="14" fillId="5" borderId="64">
      <alignment horizontal="right" vertical="center"/>
    </xf>
    <xf numFmtId="0" fontId="38" fillId="59" borderId="60" applyNumberFormat="0" applyAlignment="0" applyProtection="0"/>
    <xf numFmtId="0" fontId="53" fillId="59" borderId="62" applyNumberFormat="0" applyAlignment="0" applyProtection="0"/>
    <xf numFmtId="0" fontId="55" fillId="0" borderId="63" applyNumberFormat="0" applyFill="0" applyAlignment="0" applyProtection="0"/>
    <xf numFmtId="170" fontId="12" fillId="0" borderId="64">
      <alignment vertical="center"/>
    </xf>
    <xf numFmtId="0" fontId="38" fillId="59" borderId="60"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170" fontId="12" fillId="0" borderId="64">
      <alignment vertical="center"/>
    </xf>
    <xf numFmtId="0" fontId="12" fillId="0" borderId="64">
      <alignment vertical="center"/>
    </xf>
    <xf numFmtId="170" fontId="12" fillId="0" borderId="64">
      <alignment vertical="center"/>
    </xf>
    <xf numFmtId="164" fontId="14" fillId="5" borderId="64">
      <alignment horizontal="right" vertical="center"/>
    </xf>
    <xf numFmtId="170" fontId="14" fillId="5" borderId="64">
      <alignment horizontal="right" vertical="center"/>
    </xf>
    <xf numFmtId="170" fontId="14" fillId="5" borderId="64">
      <alignment horizontal="right" vertical="center"/>
    </xf>
    <xf numFmtId="170" fontId="14" fillId="5" borderId="64">
      <alignment horizontal="right" vertical="center"/>
    </xf>
    <xf numFmtId="164" fontId="14" fillId="5" borderId="64">
      <alignment horizontal="right" vertical="center"/>
    </xf>
    <xf numFmtId="0" fontId="48" fillId="45" borderId="60" applyNumberFormat="0" applyAlignment="0" applyProtection="0"/>
    <xf numFmtId="0" fontId="48" fillId="45" borderId="60" applyNumberFormat="0" applyAlignment="0" applyProtection="0"/>
    <xf numFmtId="0" fontId="38" fillId="59" borderId="60" applyNumberFormat="0" applyAlignment="0" applyProtection="0"/>
    <xf numFmtId="170" fontId="12" fillId="0" borderId="64">
      <alignmen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170" fontId="14" fillId="5" borderId="64">
      <alignment horizontal="right" vertical="center"/>
    </xf>
    <xf numFmtId="0" fontId="12" fillId="63" borderId="61" applyNumberFormat="0" applyFont="0" applyAlignment="0" applyProtection="0"/>
    <xf numFmtId="164" fontId="14" fillId="5" borderId="64">
      <alignment horizontal="right" vertical="center"/>
    </xf>
    <xf numFmtId="0" fontId="12" fillId="0" borderId="64">
      <alignment vertical="center"/>
    </xf>
    <xf numFmtId="0" fontId="53" fillId="59" borderId="62" applyNumberFormat="0" applyAlignment="0" applyProtection="0"/>
    <xf numFmtId="0" fontId="53" fillId="59" borderId="62" applyNumberFormat="0" applyAlignment="0" applyProtection="0"/>
    <xf numFmtId="0" fontId="12" fillId="0" borderId="64">
      <alignment vertical="center"/>
    </xf>
    <xf numFmtId="0" fontId="12" fillId="63" borderId="61" applyNumberFormat="0" applyFont="0" applyAlignment="0" applyProtection="0"/>
    <xf numFmtId="0" fontId="48" fillId="45" borderId="60" applyNumberFormat="0" applyAlignment="0" applyProtection="0"/>
    <xf numFmtId="0" fontId="38" fillId="59" borderId="60" applyNumberFormat="0" applyAlignment="0" applyProtection="0"/>
    <xf numFmtId="0" fontId="12" fillId="63" borderId="61" applyNumberFormat="0" applyFont="0" applyAlignment="0" applyProtection="0"/>
    <xf numFmtId="0" fontId="12" fillId="0" borderId="64">
      <alignment vertical="center"/>
    </xf>
    <xf numFmtId="0" fontId="12" fillId="63" borderId="61" applyNumberFormat="0" applyFont="0" applyAlignment="0" applyProtection="0"/>
    <xf numFmtId="0" fontId="55" fillId="0" borderId="63" applyNumberFormat="0" applyFill="0" applyAlignment="0" applyProtection="0"/>
    <xf numFmtId="170" fontId="12" fillId="0" borderId="64">
      <alignment vertical="center"/>
    </xf>
    <xf numFmtId="0" fontId="53" fillId="59" borderId="62" applyNumberFormat="0" applyAlignment="0" applyProtection="0"/>
    <xf numFmtId="0" fontId="53" fillId="59" borderId="62" applyNumberFormat="0" applyAlignment="0" applyProtection="0"/>
    <xf numFmtId="164" fontId="14" fillId="5" borderId="64">
      <alignment horizontal="right" vertical="center"/>
    </xf>
    <xf numFmtId="0" fontId="48" fillId="45" borderId="60" applyNumberFormat="0" applyAlignment="0" applyProtection="0"/>
    <xf numFmtId="0" fontId="38" fillId="59" borderId="60" applyNumberFormat="0" applyAlignment="0" applyProtection="0"/>
    <xf numFmtId="170" fontId="14" fillId="5" borderId="64">
      <alignment horizontal="right" vertical="center"/>
    </xf>
    <xf numFmtId="164" fontId="14" fillId="5" borderId="64">
      <alignment horizontal="right" vertical="center"/>
    </xf>
    <xf numFmtId="170" fontId="12" fillId="0" borderId="64">
      <alignment vertical="center"/>
    </xf>
    <xf numFmtId="0" fontId="12" fillId="0" borderId="64">
      <alignment vertical="center"/>
    </xf>
    <xf numFmtId="164" fontId="14" fillId="5" borderId="64">
      <alignment horizontal="right" vertical="center"/>
    </xf>
    <xf numFmtId="0" fontId="53" fillId="59" borderId="62" applyNumberFormat="0" applyAlignment="0" applyProtection="0"/>
    <xf numFmtId="170" fontId="14" fillId="5" borderId="64">
      <alignment horizontal="right" vertical="center"/>
    </xf>
    <xf numFmtId="0" fontId="55" fillId="0" borderId="63" applyNumberFormat="0" applyFill="0" applyAlignment="0" applyProtection="0"/>
    <xf numFmtId="0" fontId="12" fillId="0" borderId="64">
      <alignment vertical="center"/>
    </xf>
    <xf numFmtId="0" fontId="53" fillId="59" borderId="62" applyNumberFormat="0" applyAlignment="0" applyProtection="0"/>
    <xf numFmtId="0" fontId="12" fillId="63" borderId="61" applyNumberFormat="0" applyFont="0" applyAlignment="0" applyProtection="0"/>
    <xf numFmtId="0" fontId="12" fillId="0" borderId="64">
      <alignment vertical="center"/>
    </xf>
    <xf numFmtId="0" fontId="48" fillId="45" borderId="60" applyNumberFormat="0" applyAlignment="0" applyProtection="0"/>
    <xf numFmtId="0" fontId="12" fillId="0" borderId="64">
      <alignment vertical="center"/>
    </xf>
    <xf numFmtId="170" fontId="12" fillId="0" borderId="64">
      <alignmen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70" fontId="14" fillId="5" borderId="64">
      <alignment horizontal="right" vertical="center"/>
    </xf>
    <xf numFmtId="170" fontId="14" fillId="5" borderId="64">
      <alignment horizontal="right" vertical="center"/>
    </xf>
    <xf numFmtId="164" fontId="14" fillId="5" borderId="64">
      <alignment horizontal="right" vertical="center"/>
    </xf>
    <xf numFmtId="170" fontId="12" fillId="0" borderId="64">
      <alignment vertical="center"/>
    </xf>
    <xf numFmtId="0" fontId="12" fillId="0" borderId="64">
      <alignmen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12" fillId="0" borderId="64">
      <alignment vertical="center"/>
    </xf>
    <xf numFmtId="170" fontId="12" fillId="0" borderId="64">
      <alignment vertical="center"/>
    </xf>
    <xf numFmtId="0" fontId="53" fillId="59" borderId="62" applyNumberFormat="0" applyAlignment="0" applyProtection="0"/>
    <xf numFmtId="170" fontId="14" fillId="5" borderId="64">
      <alignment horizontal="right" vertical="center"/>
    </xf>
    <xf numFmtId="0" fontId="38" fillId="59" borderId="60" applyNumberFormat="0" applyAlignment="0" applyProtection="0"/>
    <xf numFmtId="170" fontId="12" fillId="0" borderId="64">
      <alignment vertical="center"/>
    </xf>
    <xf numFmtId="0" fontId="53" fillId="59" borderId="62" applyNumberFormat="0" applyAlignment="0" applyProtection="0"/>
    <xf numFmtId="170" fontId="12" fillId="0" borderId="64">
      <alignment vertical="center"/>
    </xf>
    <xf numFmtId="164" fontId="14" fillId="5" borderId="64">
      <alignment horizontal="right" vertical="center"/>
    </xf>
    <xf numFmtId="0" fontId="38" fillId="59" borderId="60" applyNumberFormat="0" applyAlignment="0" applyProtection="0"/>
    <xf numFmtId="0" fontId="38" fillId="59" borderId="60" applyNumberFormat="0" applyAlignment="0" applyProtection="0"/>
    <xf numFmtId="0" fontId="38" fillId="59" borderId="60" applyNumberFormat="0" applyAlignment="0" applyProtection="0"/>
    <xf numFmtId="170" fontId="12" fillId="0" borderId="64">
      <alignment vertical="center"/>
    </xf>
    <xf numFmtId="0" fontId="12" fillId="63" borderId="61" applyNumberFormat="0" applyFont="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0" fontId="53" fillId="59" borderId="62" applyNumberFormat="0" applyAlignment="0" applyProtection="0"/>
    <xf numFmtId="0" fontId="48" fillId="45" borderId="60" applyNumberFormat="0" applyAlignment="0" applyProtection="0"/>
    <xf numFmtId="164" fontId="14" fillId="5" borderId="64">
      <alignment horizontal="right" vertical="center"/>
    </xf>
    <xf numFmtId="170" fontId="12" fillId="0" borderId="64">
      <alignment vertical="center"/>
    </xf>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164" fontId="14" fillId="5" borderId="64">
      <alignment horizontal="right" vertical="center"/>
    </xf>
    <xf numFmtId="0" fontId="48" fillId="45" borderId="60" applyNumberFormat="0" applyAlignment="0" applyProtection="0"/>
    <xf numFmtId="164" fontId="14" fillId="5" borderId="64">
      <alignment horizontal="right" vertical="center"/>
    </xf>
    <xf numFmtId="0" fontId="38" fillId="59" borderId="60" applyNumberFormat="0" applyAlignment="0" applyProtection="0"/>
    <xf numFmtId="164" fontId="14" fillId="5" borderId="64">
      <alignment horizontal="right" vertical="center"/>
    </xf>
    <xf numFmtId="164" fontId="14" fillId="5" borderId="64">
      <alignment horizontal="right" vertical="center"/>
    </xf>
    <xf numFmtId="0" fontId="12" fillId="0" borderId="64">
      <alignment vertical="center"/>
    </xf>
    <xf numFmtId="0" fontId="12" fillId="63" borderId="61" applyNumberFormat="0" applyFont="0" applyAlignment="0" applyProtection="0"/>
    <xf numFmtId="0" fontId="12" fillId="0" borderId="64">
      <alignment vertical="center"/>
    </xf>
    <xf numFmtId="164" fontId="14" fillId="5" borderId="64">
      <alignment horizontal="right" vertical="center"/>
    </xf>
    <xf numFmtId="0" fontId="48" fillId="45" borderId="60" applyNumberFormat="0" applyAlignment="0" applyProtection="0"/>
    <xf numFmtId="170" fontId="14" fillId="5" borderId="64">
      <alignment horizontal="right" vertical="center"/>
    </xf>
    <xf numFmtId="0" fontId="48" fillId="45" borderId="60" applyNumberFormat="0" applyAlignment="0" applyProtection="0"/>
    <xf numFmtId="170" fontId="14" fillId="5" borderId="64">
      <alignment horizontal="right" vertical="center"/>
    </xf>
    <xf numFmtId="164" fontId="14" fillId="5" borderId="64">
      <alignment horizontal="right" vertical="center"/>
    </xf>
    <xf numFmtId="0" fontId="38" fillId="59" borderId="60" applyNumberFormat="0" applyAlignment="0" applyProtection="0"/>
    <xf numFmtId="0" fontId="53" fillId="59" borderId="62" applyNumberFormat="0" applyAlignment="0" applyProtection="0"/>
    <xf numFmtId="0" fontId="12" fillId="63" borderId="61" applyNumberFormat="0" applyFont="0" applyAlignment="0" applyProtection="0"/>
    <xf numFmtId="0" fontId="53" fillId="59" borderId="62" applyNumberFormat="0" applyAlignment="0" applyProtection="0"/>
    <xf numFmtId="0" fontId="53" fillId="59" borderId="62" applyNumberFormat="0" applyAlignment="0" applyProtection="0"/>
    <xf numFmtId="0" fontId="48" fillId="45"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0" fontId="53" fillId="59" borderId="62" applyNumberFormat="0" applyAlignment="0" applyProtection="0"/>
    <xf numFmtId="0" fontId="12" fillId="63" borderId="61" applyNumberFormat="0" applyFont="0" applyAlignment="0" applyProtection="0"/>
    <xf numFmtId="0" fontId="48" fillId="45" borderId="60" applyNumberFormat="0" applyAlignment="0" applyProtection="0"/>
    <xf numFmtId="0" fontId="38" fillId="59" borderId="60" applyNumberFormat="0" applyAlignment="0" applyProtection="0"/>
    <xf numFmtId="0" fontId="55" fillId="0" borderId="63" applyNumberFormat="0" applyFill="0" applyAlignment="0" applyProtection="0"/>
    <xf numFmtId="0" fontId="12" fillId="63" borderId="61" applyNumberFormat="0" applyFont="0" applyAlignment="0" applyProtection="0"/>
    <xf numFmtId="164" fontId="14" fillId="5" borderId="64">
      <alignment horizontal="right" vertical="center"/>
    </xf>
    <xf numFmtId="0" fontId="53" fillId="59" borderId="62" applyNumberFormat="0" applyAlignment="0" applyProtection="0"/>
    <xf numFmtId="0" fontId="53" fillId="59" borderId="62" applyNumberFormat="0" applyAlignment="0" applyProtection="0"/>
    <xf numFmtId="0" fontId="12" fillId="0" borderId="64">
      <alignment vertical="center"/>
    </xf>
    <xf numFmtId="0" fontId="38" fillId="59" borderId="60" applyNumberFormat="0" applyAlignment="0" applyProtection="0"/>
    <xf numFmtId="170" fontId="12" fillId="0" borderId="64">
      <alignment vertical="center"/>
    </xf>
    <xf numFmtId="0" fontId="53" fillId="59" borderId="62" applyNumberFormat="0" applyAlignment="0" applyProtection="0"/>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170" fontId="12" fillId="0" borderId="64">
      <alignment vertical="center"/>
    </xf>
    <xf numFmtId="0" fontId="12" fillId="0" borderId="64">
      <alignment vertical="center"/>
    </xf>
    <xf numFmtId="0" fontId="53" fillId="59" borderId="62" applyNumberFormat="0" applyAlignment="0" applyProtection="0"/>
    <xf numFmtId="0" fontId="55" fillId="0" borderId="63" applyNumberFormat="0" applyFill="0" applyAlignment="0" applyProtection="0"/>
    <xf numFmtId="0" fontId="12" fillId="0" borderId="64">
      <alignment vertical="center"/>
    </xf>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0" fontId="55" fillId="0" borderId="63" applyNumberFormat="0" applyFill="0" applyAlignment="0" applyProtection="0"/>
    <xf numFmtId="0" fontId="38" fillId="59" borderId="60" applyNumberFormat="0" applyAlignment="0" applyProtection="0"/>
    <xf numFmtId="170" fontId="14" fillId="5" borderId="64">
      <alignment horizontal="right" vertical="center"/>
    </xf>
    <xf numFmtId="164" fontId="14" fillId="5" borderId="64">
      <alignment horizontal="right" vertical="center"/>
    </xf>
    <xf numFmtId="0" fontId="53" fillId="59" borderId="62" applyNumberFormat="0" applyAlignment="0" applyProtection="0"/>
    <xf numFmtId="0" fontId="55" fillId="0" borderId="63" applyNumberFormat="0" applyFill="0" applyAlignment="0" applyProtection="0"/>
    <xf numFmtId="164" fontId="14" fillId="5" borderId="64">
      <alignment horizontal="right" vertical="center"/>
    </xf>
    <xf numFmtId="0" fontId="48" fillId="45" borderId="60" applyNumberFormat="0" applyAlignment="0" applyProtection="0"/>
    <xf numFmtId="0" fontId="12" fillId="0" borderId="64">
      <alignment vertical="center"/>
    </xf>
    <xf numFmtId="170" fontId="12" fillId="0" borderId="64">
      <alignment vertical="center"/>
    </xf>
    <xf numFmtId="170" fontId="12" fillId="0" borderId="64">
      <alignment vertical="center"/>
    </xf>
    <xf numFmtId="0" fontId="38" fillId="59" borderId="60" applyNumberFormat="0" applyAlignment="0" applyProtection="0"/>
    <xf numFmtId="170" fontId="12" fillId="0" borderId="64">
      <alignment vertical="center"/>
    </xf>
    <xf numFmtId="0" fontId="53" fillId="59" borderId="62" applyNumberFormat="0" applyAlignment="0" applyProtection="0"/>
    <xf numFmtId="0" fontId="53" fillId="59" borderId="62" applyNumberFormat="0" applyAlignment="0" applyProtection="0"/>
    <xf numFmtId="164" fontId="14" fillId="5" borderId="64">
      <alignment horizontal="right" vertical="center"/>
    </xf>
    <xf numFmtId="0" fontId="12" fillId="63" borderId="61" applyNumberFormat="0" applyFont="0" applyAlignment="0" applyProtection="0"/>
    <xf numFmtId="170" fontId="12" fillId="0" borderId="64">
      <alignment vertical="center"/>
    </xf>
    <xf numFmtId="170" fontId="14" fillId="5" borderId="64">
      <alignment horizontal="right" vertical="center"/>
    </xf>
    <xf numFmtId="0" fontId="12" fillId="63" borderId="61" applyNumberFormat="0" applyFont="0" applyAlignment="0" applyProtection="0"/>
    <xf numFmtId="0" fontId="38" fillId="59" borderId="60" applyNumberFormat="0" applyAlignment="0" applyProtection="0"/>
    <xf numFmtId="0" fontId="55" fillId="0" borderId="63" applyNumberFormat="0" applyFill="0" applyAlignment="0" applyProtection="0"/>
    <xf numFmtId="0" fontId="12" fillId="0" borderId="64">
      <alignment vertical="center"/>
    </xf>
    <xf numFmtId="0" fontId="12" fillId="0" borderId="64">
      <alignment vertical="center"/>
    </xf>
    <xf numFmtId="170" fontId="14" fillId="5" borderId="64">
      <alignment horizontal="right" vertical="center"/>
    </xf>
    <xf numFmtId="0" fontId="55" fillId="0" borderId="63" applyNumberFormat="0" applyFill="0" applyAlignment="0" applyProtection="0"/>
    <xf numFmtId="0" fontId="12" fillId="63" borderId="61" applyNumberFormat="0" applyFont="0" applyAlignment="0" applyProtection="0"/>
    <xf numFmtId="0" fontId="48" fillId="45" borderId="60" applyNumberFormat="0" applyAlignment="0" applyProtection="0"/>
    <xf numFmtId="0" fontId="12" fillId="63" borderId="61" applyNumberFormat="0" applyFont="0" applyAlignment="0" applyProtection="0"/>
    <xf numFmtId="0" fontId="12" fillId="0" borderId="64">
      <alignment vertical="center"/>
    </xf>
    <xf numFmtId="0" fontId="12" fillId="0" borderId="64">
      <alignment vertical="center"/>
    </xf>
    <xf numFmtId="0" fontId="38" fillId="59" borderId="60" applyNumberFormat="0" applyAlignment="0" applyProtection="0"/>
    <xf numFmtId="170" fontId="14" fillId="5" borderId="64">
      <alignment horizontal="right" vertical="center"/>
    </xf>
    <xf numFmtId="0" fontId="53" fillId="59" borderId="62" applyNumberFormat="0" applyAlignment="0" applyProtection="0"/>
    <xf numFmtId="0" fontId="38" fillId="59" borderId="60" applyNumberFormat="0" applyAlignment="0" applyProtection="0"/>
    <xf numFmtId="0" fontId="38" fillId="59" borderId="60" applyNumberFormat="0" applyAlignment="0" applyProtection="0"/>
    <xf numFmtId="164" fontId="14" fillId="5" borderId="64">
      <alignment horizontal="right" vertical="center"/>
    </xf>
    <xf numFmtId="170" fontId="14" fillId="5" borderId="64">
      <alignment horizontal="right" vertical="center"/>
    </xf>
    <xf numFmtId="0" fontId="38" fillId="59" borderId="60" applyNumberFormat="0" applyAlignment="0" applyProtection="0"/>
    <xf numFmtId="0" fontId="53" fillId="59" borderId="62" applyNumberFormat="0" applyAlignment="0" applyProtection="0"/>
    <xf numFmtId="170" fontId="14" fillId="5" borderId="64">
      <alignment horizontal="right" vertical="center"/>
    </xf>
    <xf numFmtId="0" fontId="12" fillId="0" borderId="64">
      <alignment vertical="center"/>
    </xf>
    <xf numFmtId="0" fontId="38" fillId="59" borderId="60" applyNumberFormat="0" applyAlignment="0" applyProtection="0"/>
    <xf numFmtId="164" fontId="14" fillId="5" borderId="64">
      <alignment horizontal="right" vertical="center"/>
    </xf>
    <xf numFmtId="0" fontId="48" fillId="45" borderId="60" applyNumberFormat="0" applyAlignment="0" applyProtection="0"/>
    <xf numFmtId="170" fontId="12" fillId="0" borderId="64">
      <alignment vertical="center"/>
    </xf>
    <xf numFmtId="0" fontId="48" fillId="45" borderId="60" applyNumberFormat="0" applyAlignment="0" applyProtection="0"/>
    <xf numFmtId="0" fontId="38" fillId="59" borderId="60" applyNumberFormat="0" applyAlignment="0" applyProtection="0"/>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170" fontId="12" fillId="0" borderId="64">
      <alignment vertical="center"/>
    </xf>
    <xf numFmtId="0" fontId="12" fillId="0" borderId="64">
      <alignment vertical="center"/>
    </xf>
    <xf numFmtId="0" fontId="53" fillId="59" borderId="62" applyNumberFormat="0" applyAlignment="0" applyProtection="0"/>
    <xf numFmtId="0" fontId="12" fillId="63" borderId="61" applyNumberFormat="0" applyFont="0" applyAlignment="0" applyProtection="0"/>
    <xf numFmtId="0" fontId="12" fillId="0" borderId="64">
      <alignment vertical="center"/>
    </xf>
    <xf numFmtId="0" fontId="12" fillId="0" borderId="64">
      <alignment vertical="center"/>
    </xf>
    <xf numFmtId="0" fontId="38" fillId="59" borderId="60" applyNumberFormat="0" applyAlignment="0" applyProtection="0"/>
    <xf numFmtId="0" fontId="53" fillId="59" borderId="62" applyNumberFormat="0" applyAlignment="0" applyProtection="0"/>
    <xf numFmtId="0" fontId="48" fillId="45" borderId="60" applyNumberFormat="0" applyAlignment="0" applyProtection="0"/>
    <xf numFmtId="0" fontId="38" fillId="59" borderId="60" applyNumberFormat="0" applyAlignment="0" applyProtection="0"/>
    <xf numFmtId="164" fontId="14" fillId="5" borderId="64">
      <alignment horizontal="right" vertical="center"/>
    </xf>
    <xf numFmtId="170" fontId="12" fillId="0" borderId="64">
      <alignment vertical="center"/>
    </xf>
    <xf numFmtId="0" fontId="38" fillId="59" borderId="60" applyNumberFormat="0" applyAlignment="0" applyProtection="0"/>
    <xf numFmtId="170" fontId="14" fillId="5" borderId="64">
      <alignment horizontal="right" vertical="center"/>
    </xf>
    <xf numFmtId="0" fontId="12" fillId="63" borderId="61" applyNumberFormat="0" applyFont="0" applyAlignment="0" applyProtection="0"/>
    <xf numFmtId="170" fontId="12" fillId="0" borderId="64">
      <alignment vertical="center"/>
    </xf>
    <xf numFmtId="0" fontId="55" fillId="0" borderId="63" applyNumberFormat="0" applyFill="0" applyAlignment="0" applyProtection="0"/>
    <xf numFmtId="0" fontId="55" fillId="0" borderId="63" applyNumberFormat="0" applyFill="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164" fontId="14" fillId="5" borderId="64">
      <alignment horizontal="right" vertical="center"/>
    </xf>
    <xf numFmtId="0" fontId="12" fillId="63" borderId="61" applyNumberFormat="0" applyFont="0" applyAlignment="0" applyProtection="0"/>
    <xf numFmtId="0" fontId="12" fillId="63" borderId="61" applyNumberFormat="0" applyFont="0" applyAlignment="0" applyProtection="0"/>
    <xf numFmtId="0" fontId="38" fillId="59" borderId="60" applyNumberFormat="0" applyAlignment="0" applyProtection="0"/>
    <xf numFmtId="0" fontId="53" fillId="59" borderId="62" applyNumberFormat="0" applyAlignment="0" applyProtection="0"/>
    <xf numFmtId="0" fontId="12" fillId="63" borderId="61" applyNumberFormat="0" applyFont="0" applyAlignment="0" applyProtection="0"/>
    <xf numFmtId="0" fontId="38" fillId="59" borderId="60" applyNumberFormat="0" applyAlignment="0" applyProtection="0"/>
    <xf numFmtId="164" fontId="14" fillId="5" borderId="64">
      <alignment horizontal="right" vertical="center"/>
    </xf>
    <xf numFmtId="0" fontId="38" fillId="59" borderId="60" applyNumberFormat="0" applyAlignment="0" applyProtection="0"/>
    <xf numFmtId="164" fontId="14" fillId="5" borderId="64">
      <alignment horizontal="right" vertical="center"/>
    </xf>
    <xf numFmtId="0" fontId="12" fillId="0" borderId="64">
      <alignment vertical="center"/>
    </xf>
    <xf numFmtId="164" fontId="14" fillId="5" borderId="64">
      <alignment horizontal="right" vertical="center"/>
    </xf>
    <xf numFmtId="0" fontId="48" fillId="45" borderId="60" applyNumberFormat="0" applyAlignment="0" applyProtection="0"/>
    <xf numFmtId="0" fontId="53" fillId="59" borderId="62" applyNumberFormat="0" applyAlignment="0" applyProtection="0"/>
    <xf numFmtId="0" fontId="12" fillId="0" borderId="64">
      <alignment vertical="center"/>
    </xf>
    <xf numFmtId="0" fontId="53" fillId="59" borderId="62" applyNumberFormat="0" applyAlignment="0" applyProtection="0"/>
    <xf numFmtId="0" fontId="48" fillId="45" borderId="60" applyNumberFormat="0" applyAlignment="0" applyProtection="0"/>
    <xf numFmtId="170" fontId="14" fillId="5" borderId="64">
      <alignment horizontal="right" vertical="center"/>
    </xf>
    <xf numFmtId="0" fontId="38" fillId="59" borderId="60" applyNumberFormat="0" applyAlignment="0" applyProtection="0"/>
    <xf numFmtId="0" fontId="53" fillId="59" borderId="62" applyNumberFormat="0" applyAlignment="0" applyProtection="0"/>
    <xf numFmtId="0" fontId="12" fillId="63" borderId="61" applyNumberFormat="0" applyFont="0" applyAlignment="0" applyProtection="0"/>
    <xf numFmtId="170" fontId="12" fillId="0" borderId="64">
      <alignment vertical="center"/>
    </xf>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0" fontId="12" fillId="63" borderId="61" applyNumberFormat="0" applyFont="0" applyAlignment="0" applyProtection="0"/>
    <xf numFmtId="0" fontId="55" fillId="0" borderId="63" applyNumberFormat="0" applyFill="0" applyAlignment="0" applyProtection="0"/>
    <xf numFmtId="170" fontId="14" fillId="5" borderId="64">
      <alignment horizontal="right" vertical="center"/>
    </xf>
    <xf numFmtId="0" fontId="12" fillId="0" borderId="64">
      <alignment vertical="center"/>
    </xf>
    <xf numFmtId="0" fontId="12" fillId="0" borderId="64">
      <alignment vertical="center"/>
    </xf>
    <xf numFmtId="0" fontId="12" fillId="63" borderId="61" applyNumberFormat="0" applyFont="0" applyAlignment="0" applyProtection="0"/>
    <xf numFmtId="170" fontId="12" fillId="0" borderId="64">
      <alignment vertical="center"/>
    </xf>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170" fontId="12" fillId="0" borderId="64">
      <alignment vertical="center"/>
    </xf>
    <xf numFmtId="0" fontId="12" fillId="0" borderId="64">
      <alignment vertical="center"/>
    </xf>
    <xf numFmtId="170" fontId="12" fillId="0" borderId="64">
      <alignment vertical="center"/>
    </xf>
    <xf numFmtId="164" fontId="14" fillId="5" borderId="64">
      <alignment horizontal="right" vertical="center"/>
    </xf>
    <xf numFmtId="170" fontId="14" fillId="5" borderId="64">
      <alignment horizontal="right" vertical="center"/>
    </xf>
    <xf numFmtId="170" fontId="14" fillId="5" borderId="64">
      <alignment horizontal="right" vertical="center"/>
    </xf>
    <xf numFmtId="170" fontId="14" fillId="5" borderId="64">
      <alignment horizontal="right" vertical="center"/>
    </xf>
    <xf numFmtId="164" fontId="14" fillId="5" borderId="64">
      <alignment horizontal="right" vertical="center"/>
    </xf>
    <xf numFmtId="0" fontId="48" fillId="45" borderId="60" applyNumberFormat="0" applyAlignment="0" applyProtection="0"/>
    <xf numFmtId="0" fontId="48" fillId="45" borderId="60" applyNumberFormat="0" applyAlignment="0" applyProtection="0"/>
    <xf numFmtId="0" fontId="38" fillId="59" borderId="60" applyNumberFormat="0" applyAlignment="0" applyProtection="0"/>
    <xf numFmtId="170" fontId="12" fillId="0" borderId="64">
      <alignmen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0" fontId="12" fillId="63" borderId="61" applyNumberFormat="0" applyFont="0" applyAlignment="0" applyProtection="0"/>
    <xf numFmtId="0" fontId="55" fillId="0" borderId="63" applyNumberFormat="0" applyFill="0" applyAlignment="0" applyProtection="0"/>
    <xf numFmtId="164" fontId="14" fillId="5" borderId="64">
      <alignment horizontal="right" vertical="center"/>
    </xf>
    <xf numFmtId="0" fontId="12" fillId="63" borderId="61" applyNumberFormat="0" applyFont="0" applyAlignment="0" applyProtection="0"/>
    <xf numFmtId="0" fontId="12" fillId="0" borderId="64">
      <alignment vertical="center"/>
    </xf>
    <xf numFmtId="0" fontId="12" fillId="0" borderId="64">
      <alignment vertical="center"/>
    </xf>
    <xf numFmtId="0" fontId="53" fillId="59" borderId="62" applyNumberFormat="0" applyAlignment="0" applyProtection="0"/>
    <xf numFmtId="164" fontId="14" fillId="5" borderId="64">
      <alignment horizontal="right" vertical="center"/>
    </xf>
    <xf numFmtId="0" fontId="55" fillId="0" borderId="63" applyNumberFormat="0" applyFill="0" applyAlignment="0" applyProtection="0"/>
    <xf numFmtId="164" fontId="14" fillId="5" borderId="64">
      <alignment horizontal="right" vertical="center"/>
    </xf>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0" fontId="48" fillId="45" borderId="60" applyNumberFormat="0" applyAlignment="0" applyProtection="0"/>
    <xf numFmtId="0" fontId="55" fillId="0" borderId="63" applyNumberFormat="0" applyFill="0" applyAlignment="0" applyProtection="0"/>
    <xf numFmtId="0" fontId="48" fillId="45" borderId="60" applyNumberFormat="0" applyAlignment="0" applyProtection="0"/>
    <xf numFmtId="0" fontId="53" fillId="59" borderId="62" applyNumberFormat="0" applyAlignment="0" applyProtection="0"/>
    <xf numFmtId="0" fontId="12" fillId="0" borderId="64">
      <alignment vertical="center"/>
    </xf>
    <xf numFmtId="0" fontId="48" fillId="45" borderId="60" applyNumberFormat="0" applyAlignment="0" applyProtection="0"/>
    <xf numFmtId="0" fontId="12" fillId="0" borderId="64">
      <alignment vertical="center"/>
    </xf>
    <xf numFmtId="0" fontId="55" fillId="0" borderId="63" applyNumberFormat="0" applyFill="0" applyAlignment="0" applyProtection="0"/>
    <xf numFmtId="0" fontId="12" fillId="0" borderId="64">
      <alignment vertical="center"/>
    </xf>
    <xf numFmtId="170" fontId="14" fillId="5" borderId="64">
      <alignment horizontal="right" vertical="center"/>
    </xf>
    <xf numFmtId="0" fontId="12" fillId="0" borderId="64">
      <alignment vertical="center"/>
    </xf>
    <xf numFmtId="0" fontId="38" fillId="59" borderId="60" applyNumberFormat="0" applyAlignment="0" applyProtection="0"/>
    <xf numFmtId="170" fontId="12" fillId="0" borderId="64">
      <alignment vertical="center"/>
    </xf>
    <xf numFmtId="0" fontId="12" fillId="63" borderId="61" applyNumberFormat="0" applyFont="0" applyAlignment="0" applyProtection="0"/>
    <xf numFmtId="0" fontId="53" fillId="59" borderId="62" applyNumberFormat="0" applyAlignment="0" applyProtection="0"/>
    <xf numFmtId="164"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0" fontId="48" fillId="45" borderId="60" applyNumberFormat="0" applyAlignment="0" applyProtection="0"/>
    <xf numFmtId="164" fontId="14" fillId="5" borderId="64">
      <alignment horizontal="right" vertical="center"/>
    </xf>
    <xf numFmtId="0" fontId="12" fillId="0" borderId="64">
      <alignment vertical="center"/>
    </xf>
    <xf numFmtId="164" fontId="14" fillId="5" borderId="64">
      <alignment horizontal="right" vertical="center"/>
    </xf>
    <xf numFmtId="164" fontId="14" fillId="5" borderId="64">
      <alignment horizontal="right" vertical="center"/>
    </xf>
    <xf numFmtId="0" fontId="55" fillId="0" borderId="63" applyNumberFormat="0" applyFill="0" applyAlignment="0" applyProtection="0"/>
    <xf numFmtId="0" fontId="48" fillId="45" borderId="60" applyNumberFormat="0" applyAlignment="0" applyProtection="0"/>
    <xf numFmtId="170" fontId="12" fillId="0" borderId="64">
      <alignment vertical="center"/>
    </xf>
    <xf numFmtId="0" fontId="55" fillId="0" borderId="63" applyNumberFormat="0" applyFill="0" applyAlignment="0" applyProtection="0"/>
    <xf numFmtId="0" fontId="48" fillId="45" borderId="60" applyNumberFormat="0" applyAlignment="0" applyProtection="0"/>
    <xf numFmtId="0" fontId="48" fillId="45" borderId="60" applyNumberFormat="0" applyAlignment="0" applyProtection="0"/>
    <xf numFmtId="0" fontId="12" fillId="63" borderId="61" applyNumberFormat="0" applyFont="0" applyAlignment="0" applyProtection="0"/>
    <xf numFmtId="170" fontId="14" fillId="5" borderId="64">
      <alignment horizontal="right" vertical="center"/>
    </xf>
    <xf numFmtId="0" fontId="38" fillId="59" borderId="60" applyNumberFormat="0" applyAlignment="0" applyProtection="0"/>
    <xf numFmtId="164" fontId="14" fillId="5" borderId="64">
      <alignment horizontal="right" vertical="center"/>
    </xf>
    <xf numFmtId="164" fontId="14" fillId="5" borderId="64">
      <alignment horizontal="right" vertical="center"/>
    </xf>
    <xf numFmtId="170" fontId="14" fillId="5" borderId="64">
      <alignment horizontal="right" vertical="center"/>
    </xf>
    <xf numFmtId="0" fontId="38" fillId="59" borderId="60" applyNumberFormat="0" applyAlignment="0" applyProtection="0"/>
    <xf numFmtId="0" fontId="12" fillId="63" borderId="61" applyNumberFormat="0" applyFont="0" applyAlignment="0" applyProtection="0"/>
    <xf numFmtId="170" fontId="12" fillId="0" borderId="64">
      <alignment vertical="center"/>
    </xf>
    <xf numFmtId="0" fontId="48" fillId="45" borderId="60" applyNumberFormat="0" applyAlignment="0" applyProtection="0"/>
    <xf numFmtId="170" fontId="14" fillId="5" borderId="64">
      <alignment horizontal="right" vertical="center"/>
    </xf>
    <xf numFmtId="170" fontId="12" fillId="0" borderId="64">
      <alignment vertical="center"/>
    </xf>
    <xf numFmtId="0" fontId="53" fillId="59" borderId="62" applyNumberFormat="0" applyAlignment="0" applyProtection="0"/>
    <xf numFmtId="0" fontId="38" fillId="59" borderId="60" applyNumberFormat="0" applyAlignment="0" applyProtection="0"/>
    <xf numFmtId="170" fontId="12" fillId="0" borderId="64">
      <alignment vertical="center"/>
    </xf>
    <xf numFmtId="0" fontId="12" fillId="63" borderId="61" applyNumberFormat="0" applyFont="0" applyAlignment="0" applyProtection="0"/>
    <xf numFmtId="170" fontId="12" fillId="0" borderId="64">
      <alignment vertical="center"/>
    </xf>
    <xf numFmtId="170" fontId="12" fillId="0" borderId="64">
      <alignment vertical="center"/>
    </xf>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0" fontId="12" fillId="0" borderId="64">
      <alignment vertical="center"/>
    </xf>
    <xf numFmtId="0" fontId="53" fillId="59" borderId="62" applyNumberFormat="0" applyAlignment="0" applyProtection="0"/>
    <xf numFmtId="0" fontId="53" fillId="59" borderId="62" applyNumberFormat="0" applyAlignment="0" applyProtection="0"/>
    <xf numFmtId="0" fontId="55" fillId="0" borderId="63" applyNumberFormat="0" applyFill="0" applyAlignment="0" applyProtection="0"/>
    <xf numFmtId="0" fontId="53" fillId="59" borderId="62" applyNumberFormat="0" applyAlignment="0" applyProtection="0"/>
    <xf numFmtId="170" fontId="14" fillId="5" borderId="64">
      <alignment horizontal="right" vertical="center"/>
    </xf>
    <xf numFmtId="0" fontId="48" fillId="45" borderId="60" applyNumberFormat="0" applyAlignment="0" applyProtection="0"/>
    <xf numFmtId="164" fontId="14" fillId="5" borderId="64">
      <alignment horizontal="right" vertical="center"/>
    </xf>
    <xf numFmtId="170" fontId="12" fillId="0" borderId="64">
      <alignment vertical="center"/>
    </xf>
    <xf numFmtId="0" fontId="38" fillId="59" borderId="60" applyNumberFormat="0" applyAlignment="0" applyProtection="0"/>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0" fontId="38" fillId="59" borderId="60" applyNumberFormat="0" applyAlignment="0" applyProtection="0"/>
    <xf numFmtId="170" fontId="12" fillId="0" borderId="64">
      <alignment vertical="center"/>
    </xf>
    <xf numFmtId="0" fontId="38" fillId="59" borderId="60" applyNumberFormat="0" applyAlignment="0" applyProtection="0"/>
    <xf numFmtId="0" fontId="48" fillId="45" borderId="60" applyNumberFormat="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12" fillId="0" borderId="64">
      <alignment vertical="center"/>
    </xf>
    <xf numFmtId="0" fontId="48" fillId="45" borderId="60" applyNumberFormat="0" applyAlignment="0" applyProtection="0"/>
    <xf numFmtId="0" fontId="48" fillId="45" borderId="60" applyNumberFormat="0" applyAlignment="0" applyProtection="0"/>
    <xf numFmtId="170" fontId="14" fillId="5" borderId="64">
      <alignment horizontal="righ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12" fillId="0" borderId="64">
      <alignment vertical="center"/>
    </xf>
    <xf numFmtId="170" fontId="12" fillId="0" borderId="64">
      <alignment vertical="center"/>
    </xf>
    <xf numFmtId="0" fontId="12" fillId="0" borderId="64">
      <alignment vertical="center"/>
    </xf>
    <xf numFmtId="170" fontId="14" fillId="5" borderId="64">
      <alignment horizontal="right" vertical="center"/>
    </xf>
    <xf numFmtId="0" fontId="53" fillId="59" borderId="62" applyNumberFormat="0" applyAlignment="0" applyProtection="0"/>
    <xf numFmtId="0" fontId="48" fillId="45" borderId="60" applyNumberFormat="0" applyAlignment="0" applyProtection="0"/>
    <xf numFmtId="0" fontId="55" fillId="0" borderId="63" applyNumberFormat="0" applyFill="0" applyAlignment="0" applyProtection="0"/>
    <xf numFmtId="164" fontId="14" fillId="5" borderId="64">
      <alignment horizontal="right" vertical="center"/>
    </xf>
    <xf numFmtId="0" fontId="38" fillId="59" borderId="60" applyNumberFormat="0" applyAlignment="0" applyProtection="0"/>
    <xf numFmtId="0" fontId="53" fillId="59" borderId="62" applyNumberFormat="0" applyAlignment="0" applyProtection="0"/>
    <xf numFmtId="0" fontId="48" fillId="45" borderId="60" applyNumberFormat="0" applyAlignment="0" applyProtection="0"/>
    <xf numFmtId="164" fontId="14" fillId="5" borderId="64">
      <alignment horizontal="right" vertical="center"/>
    </xf>
    <xf numFmtId="0" fontId="12" fillId="0" borderId="64">
      <alignment vertical="center"/>
    </xf>
    <xf numFmtId="0" fontId="12" fillId="63" borderId="61" applyNumberFormat="0" applyFont="0" applyAlignment="0" applyProtection="0"/>
    <xf numFmtId="170" fontId="12" fillId="0" borderId="64">
      <alignment vertical="center"/>
    </xf>
    <xf numFmtId="170" fontId="14" fillId="5" borderId="64">
      <alignment horizontal="right" vertical="center"/>
    </xf>
    <xf numFmtId="0" fontId="53" fillId="59" borderId="62" applyNumberFormat="0" applyAlignment="0" applyProtection="0"/>
    <xf numFmtId="0" fontId="38" fillId="59" borderId="60" applyNumberFormat="0" applyAlignment="0" applyProtection="0"/>
    <xf numFmtId="0" fontId="12" fillId="63" borderId="61" applyNumberFormat="0" applyFon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0" fontId="12" fillId="0" borderId="64">
      <alignment vertical="center"/>
    </xf>
    <xf numFmtId="0" fontId="55" fillId="0" borderId="63" applyNumberFormat="0" applyFill="0" applyAlignment="0" applyProtection="0"/>
    <xf numFmtId="0" fontId="38" fillId="59" borderId="60" applyNumberFormat="0" applyAlignment="0" applyProtection="0"/>
    <xf numFmtId="0" fontId="55" fillId="0" borderId="63" applyNumberFormat="0" applyFill="0" applyAlignment="0" applyProtection="0"/>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170" fontId="12" fillId="0" borderId="64">
      <alignment vertical="center"/>
    </xf>
    <xf numFmtId="0" fontId="12" fillId="0" borderId="64">
      <alignment vertical="center"/>
    </xf>
    <xf numFmtId="170" fontId="12" fillId="0" borderId="64">
      <alignment vertical="center"/>
    </xf>
    <xf numFmtId="164" fontId="14" fillId="5" borderId="64">
      <alignment horizontal="right" vertical="center"/>
    </xf>
    <xf numFmtId="170" fontId="14" fillId="5" borderId="64">
      <alignment horizontal="right" vertical="center"/>
    </xf>
    <xf numFmtId="170" fontId="14" fillId="5" borderId="64">
      <alignment horizontal="right" vertical="center"/>
    </xf>
    <xf numFmtId="170" fontId="14" fillId="5" borderId="64">
      <alignment horizontal="right" vertical="center"/>
    </xf>
    <xf numFmtId="164" fontId="14" fillId="5" borderId="64">
      <alignment horizontal="right" vertical="center"/>
    </xf>
    <xf numFmtId="0" fontId="48" fillId="45" borderId="60" applyNumberFormat="0" applyAlignment="0" applyProtection="0"/>
    <xf numFmtId="0" fontId="48" fillId="45" borderId="60" applyNumberFormat="0" applyAlignment="0" applyProtection="0"/>
    <xf numFmtId="0" fontId="38" fillId="59" borderId="60" applyNumberFormat="0" applyAlignment="0" applyProtection="0"/>
    <xf numFmtId="170" fontId="12" fillId="0" borderId="64">
      <alignmen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170" fontId="12" fillId="0" borderId="64">
      <alignment vertical="center"/>
    </xf>
    <xf numFmtId="0" fontId="12" fillId="0" borderId="64">
      <alignment vertical="center"/>
    </xf>
    <xf numFmtId="164" fontId="14" fillId="5" borderId="64">
      <alignment horizontal="righ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70" fontId="14" fillId="5" borderId="64">
      <alignment horizontal="right" vertical="center"/>
    </xf>
    <xf numFmtId="170" fontId="14" fillId="5" borderId="64">
      <alignment horizontal="right" vertical="center"/>
    </xf>
    <xf numFmtId="164" fontId="14" fillId="5" borderId="64">
      <alignment horizontal="right" vertical="center"/>
    </xf>
    <xf numFmtId="170" fontId="12" fillId="0" borderId="64">
      <alignment vertical="center"/>
    </xf>
    <xf numFmtId="0" fontId="12" fillId="0" borderId="64">
      <alignmen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12" fillId="0" borderId="64">
      <alignment vertical="center"/>
    </xf>
    <xf numFmtId="170" fontId="14" fillId="5" borderId="64">
      <alignment horizontal="right" vertical="center"/>
    </xf>
    <xf numFmtId="0" fontId="38" fillId="59" borderId="60" applyNumberFormat="0" applyAlignment="0" applyProtection="0"/>
    <xf numFmtId="170" fontId="12" fillId="0" borderId="64">
      <alignment vertical="center"/>
    </xf>
    <xf numFmtId="0" fontId="12" fillId="0" borderId="64">
      <alignment vertical="center"/>
    </xf>
    <xf numFmtId="170" fontId="12" fillId="0" borderId="64">
      <alignment vertical="center"/>
    </xf>
    <xf numFmtId="0" fontId="55" fillId="0" borderId="63" applyNumberFormat="0" applyFill="0" applyAlignment="0" applyProtection="0"/>
    <xf numFmtId="0" fontId="53" fillId="59" borderId="62" applyNumberFormat="0" applyAlignment="0" applyProtection="0"/>
    <xf numFmtId="164" fontId="14" fillId="5" borderId="64">
      <alignment horizontal="right" vertical="center"/>
    </xf>
    <xf numFmtId="0" fontId="12" fillId="0" borderId="64">
      <alignment vertical="center"/>
    </xf>
    <xf numFmtId="0" fontId="53" fillId="59" borderId="62" applyNumberFormat="0" applyAlignment="0" applyProtection="0"/>
    <xf numFmtId="0" fontId="12" fillId="63" borderId="61" applyNumberFormat="0" applyFont="0" applyAlignment="0" applyProtection="0"/>
    <xf numFmtId="0" fontId="48" fillId="45" borderId="60" applyNumberFormat="0" applyAlignment="0" applyProtection="0"/>
    <xf numFmtId="170" fontId="14" fillId="5" borderId="64">
      <alignment horizontal="right" vertical="center"/>
    </xf>
    <xf numFmtId="0" fontId="55" fillId="0" borderId="63" applyNumberFormat="0" applyFill="0" applyAlignment="0" applyProtection="0"/>
    <xf numFmtId="0" fontId="12" fillId="0" borderId="64">
      <alignment vertical="center"/>
    </xf>
    <xf numFmtId="0" fontId="38" fillId="59" borderId="60" applyNumberFormat="0" applyAlignment="0" applyProtection="0"/>
    <xf numFmtId="164" fontId="14" fillId="5" borderId="64">
      <alignment horizontal="right" vertical="center"/>
    </xf>
    <xf numFmtId="0" fontId="53" fillId="59" borderId="62" applyNumberFormat="0" applyAlignment="0" applyProtection="0"/>
    <xf numFmtId="164" fontId="14" fillId="5" borderId="64">
      <alignment horizontal="right" vertical="center"/>
    </xf>
    <xf numFmtId="0" fontId="53" fillId="59" borderId="62" applyNumberFormat="0" applyAlignment="0" applyProtection="0"/>
    <xf numFmtId="164" fontId="14" fillId="5" borderId="64">
      <alignment horizontal="right" vertical="center"/>
    </xf>
    <xf numFmtId="0" fontId="55" fillId="0" borderId="63" applyNumberFormat="0" applyFill="0" applyAlignment="0" applyProtection="0"/>
    <xf numFmtId="0" fontId="12" fillId="0" borderId="64">
      <alignment vertical="center"/>
    </xf>
    <xf numFmtId="0" fontId="12" fillId="63" borderId="61" applyNumberFormat="0" applyFont="0" applyAlignment="0" applyProtection="0"/>
    <xf numFmtId="0" fontId="12" fillId="0" borderId="64">
      <alignment vertical="center"/>
    </xf>
    <xf numFmtId="164" fontId="14" fillId="5" borderId="64">
      <alignment horizontal="right" vertical="center"/>
    </xf>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170" fontId="14" fillId="5" borderId="64">
      <alignment horizontal="right" vertical="center"/>
    </xf>
    <xf numFmtId="0" fontId="12" fillId="63" borderId="61" applyNumberFormat="0" applyFont="0" applyAlignment="0" applyProtection="0"/>
    <xf numFmtId="0" fontId="55" fillId="0" borderId="63" applyNumberFormat="0" applyFill="0" applyAlignment="0" applyProtection="0"/>
    <xf numFmtId="0" fontId="53" fillId="59" borderId="62" applyNumberFormat="0" applyAlignment="0" applyProtection="0"/>
    <xf numFmtId="0" fontId="12" fillId="0" borderId="64">
      <alignment vertical="center"/>
    </xf>
    <xf numFmtId="0" fontId="48" fillId="45" borderId="60" applyNumberFormat="0" applyAlignment="0" applyProtection="0"/>
    <xf numFmtId="0" fontId="55" fillId="0" borderId="63" applyNumberFormat="0" applyFill="0" applyAlignment="0" applyProtection="0"/>
    <xf numFmtId="170" fontId="14" fillId="5" borderId="64">
      <alignment horizontal="right" vertical="center"/>
    </xf>
    <xf numFmtId="164" fontId="14" fillId="5" borderId="64">
      <alignment horizontal="right" vertical="center"/>
    </xf>
    <xf numFmtId="164" fontId="14" fillId="5" borderId="64">
      <alignment horizontal="right" vertical="center"/>
    </xf>
    <xf numFmtId="0" fontId="38" fillId="59" borderId="60" applyNumberFormat="0" applyAlignment="0" applyProtection="0"/>
    <xf numFmtId="170" fontId="12" fillId="0" borderId="64">
      <alignment vertical="center"/>
    </xf>
    <xf numFmtId="170" fontId="14" fillId="5" borderId="64">
      <alignment horizontal="right" vertical="center"/>
    </xf>
    <xf numFmtId="0" fontId="48" fillId="45" borderId="60" applyNumberFormat="0" applyAlignment="0" applyProtection="0"/>
    <xf numFmtId="0" fontId="12" fillId="0" borderId="64">
      <alignment vertical="center"/>
    </xf>
    <xf numFmtId="0" fontId="55" fillId="0" borderId="63" applyNumberFormat="0" applyFill="0" applyAlignment="0" applyProtection="0"/>
    <xf numFmtId="170" fontId="14" fillId="5" borderId="64">
      <alignment horizontal="right" vertical="center"/>
    </xf>
    <xf numFmtId="170" fontId="14" fillId="5" borderId="64">
      <alignment horizontal="right" vertical="center"/>
    </xf>
    <xf numFmtId="0" fontId="38" fillId="59" borderId="60" applyNumberFormat="0" applyAlignment="0" applyProtection="0"/>
    <xf numFmtId="0" fontId="48" fillId="45" borderId="60" applyNumberFormat="0" applyAlignment="0" applyProtection="0"/>
    <xf numFmtId="170" fontId="14" fillId="5" borderId="64">
      <alignment horizontal="right" vertical="center"/>
    </xf>
    <xf numFmtId="0" fontId="55" fillId="0" borderId="63" applyNumberFormat="0" applyFill="0" applyAlignment="0" applyProtection="0"/>
    <xf numFmtId="0" fontId="12" fillId="0" borderId="64">
      <alignment vertical="center"/>
    </xf>
    <xf numFmtId="164" fontId="14" fillId="5" borderId="64">
      <alignment horizontal="right" vertical="center"/>
    </xf>
    <xf numFmtId="164" fontId="14" fillId="5" borderId="64">
      <alignment horizontal="right" vertical="center"/>
    </xf>
    <xf numFmtId="0" fontId="48" fillId="45" borderId="60" applyNumberFormat="0" applyAlignment="0" applyProtection="0"/>
    <xf numFmtId="0" fontId="12" fillId="0" borderId="64">
      <alignment vertical="center"/>
    </xf>
    <xf numFmtId="0" fontId="48" fillId="45" borderId="60"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170" fontId="12" fillId="0" borderId="64">
      <alignment vertical="center"/>
    </xf>
    <xf numFmtId="0" fontId="12" fillId="0" borderId="64">
      <alignment vertical="center"/>
    </xf>
    <xf numFmtId="0" fontId="55" fillId="0" borderId="63" applyNumberFormat="0" applyFill="0" applyAlignment="0" applyProtection="0"/>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38" fillId="59" borderId="60" applyNumberFormat="0" applyAlignment="0" applyProtection="0"/>
    <xf numFmtId="0" fontId="12" fillId="0" borderId="64">
      <alignment vertical="center"/>
    </xf>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170" fontId="14" fillId="5" borderId="64">
      <alignment horizontal="right" vertical="center"/>
    </xf>
    <xf numFmtId="0" fontId="53" fillId="59" borderId="62" applyNumberFormat="0" applyAlignment="0" applyProtection="0"/>
    <xf numFmtId="170" fontId="12" fillId="0" borderId="64">
      <alignment vertical="center"/>
    </xf>
    <xf numFmtId="0" fontId="48" fillId="45" borderId="60"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0" fontId="48" fillId="45" borderId="60" applyNumberFormat="0" applyAlignment="0" applyProtection="0"/>
    <xf numFmtId="0" fontId="55" fillId="0" borderId="63" applyNumberFormat="0" applyFill="0" applyAlignment="0" applyProtection="0"/>
    <xf numFmtId="0" fontId="55" fillId="0" borderId="63" applyNumberFormat="0" applyFill="0" applyAlignment="0" applyProtection="0"/>
    <xf numFmtId="0" fontId="38" fillId="59" borderId="60" applyNumberFormat="0" applyAlignment="0" applyProtection="0"/>
    <xf numFmtId="0" fontId="48" fillId="45" borderId="60" applyNumberFormat="0" applyAlignment="0" applyProtection="0"/>
    <xf numFmtId="0" fontId="12" fillId="0" borderId="64">
      <alignment vertical="center"/>
    </xf>
    <xf numFmtId="170" fontId="12" fillId="0" borderId="64">
      <alignment vertical="center"/>
    </xf>
    <xf numFmtId="0" fontId="55" fillId="0" borderId="63" applyNumberFormat="0" applyFill="0" applyAlignment="0" applyProtection="0"/>
    <xf numFmtId="0" fontId="48" fillId="45" borderId="60" applyNumberFormat="0" applyAlignment="0" applyProtection="0"/>
    <xf numFmtId="0" fontId="53" fillId="59" borderId="62" applyNumberFormat="0" applyAlignment="0" applyProtection="0"/>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0" fontId="55" fillId="0" borderId="63" applyNumberFormat="0" applyFill="0" applyAlignment="0" applyProtection="0"/>
    <xf numFmtId="170"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164" fontId="14" fillId="5" borderId="64">
      <alignment horizontal="right" vertical="center"/>
    </xf>
    <xf numFmtId="0" fontId="48" fillId="45" borderId="60" applyNumberFormat="0" applyAlignment="0" applyProtection="0"/>
    <xf numFmtId="0" fontId="12" fillId="0" borderId="64">
      <alignment vertical="center"/>
    </xf>
    <xf numFmtId="0" fontId="48" fillId="45" borderId="60" applyNumberFormat="0" applyAlignment="0" applyProtection="0"/>
    <xf numFmtId="0" fontId="38" fillId="59" borderId="60" applyNumberFormat="0" applyAlignment="0" applyProtection="0"/>
    <xf numFmtId="0" fontId="12" fillId="63" borderId="61" applyNumberFormat="0" applyFont="0" applyAlignment="0" applyProtection="0"/>
    <xf numFmtId="0" fontId="12" fillId="0" borderId="64">
      <alignment vertical="center"/>
    </xf>
    <xf numFmtId="0" fontId="12" fillId="0" borderId="64">
      <alignment vertical="center"/>
    </xf>
    <xf numFmtId="0" fontId="12" fillId="0" borderId="64">
      <alignment vertical="center"/>
    </xf>
    <xf numFmtId="164" fontId="14" fillId="5" borderId="64">
      <alignment horizontal="right" vertical="center"/>
    </xf>
    <xf numFmtId="164" fontId="14" fillId="5" borderId="64">
      <alignment horizontal="right" vertical="center"/>
    </xf>
    <xf numFmtId="170" fontId="14" fillId="5" borderId="64">
      <alignment horizontal="right" vertical="center"/>
    </xf>
    <xf numFmtId="0" fontId="38" fillId="59" borderId="60" applyNumberFormat="0" applyAlignment="0" applyProtection="0"/>
    <xf numFmtId="0" fontId="48" fillId="45" borderId="60" applyNumberFormat="0" applyAlignment="0" applyProtection="0"/>
    <xf numFmtId="170" fontId="14" fillId="5" borderId="64">
      <alignment horizontal="right" vertical="center"/>
    </xf>
    <xf numFmtId="164" fontId="14" fillId="5" borderId="64">
      <alignment horizontal="right" vertical="center"/>
    </xf>
    <xf numFmtId="0" fontId="53" fillId="59" borderId="62" applyNumberFormat="0" applyAlignment="0" applyProtection="0"/>
    <xf numFmtId="170" fontId="14" fillId="5" borderId="64">
      <alignment horizontal="right" vertical="center"/>
    </xf>
    <xf numFmtId="0" fontId="12" fillId="63" borderId="61" applyNumberFormat="0" applyFont="0" applyAlignment="0" applyProtection="0"/>
    <xf numFmtId="0" fontId="12" fillId="0" borderId="64">
      <alignment vertical="center"/>
    </xf>
    <xf numFmtId="0" fontId="55" fillId="0" borderId="63" applyNumberFormat="0" applyFill="0" applyAlignment="0" applyProtection="0"/>
    <xf numFmtId="0" fontId="12" fillId="0" borderId="64">
      <alignment vertical="center"/>
    </xf>
    <xf numFmtId="0" fontId="48" fillId="45" borderId="60" applyNumberFormat="0" applyAlignment="0" applyProtection="0"/>
    <xf numFmtId="0" fontId="55" fillId="0" borderId="63" applyNumberFormat="0" applyFill="0" applyAlignment="0" applyProtection="0"/>
    <xf numFmtId="170" fontId="12" fillId="0" borderId="64">
      <alignment vertical="center"/>
    </xf>
    <xf numFmtId="170" fontId="14" fillId="5" borderId="64">
      <alignment horizontal="right" vertical="center"/>
    </xf>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0" fontId="12" fillId="63" borderId="61" applyNumberFormat="0" applyFont="0" applyAlignment="0" applyProtection="0"/>
    <xf numFmtId="170" fontId="12" fillId="0" borderId="64">
      <alignment vertical="center"/>
    </xf>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0" fontId="48" fillId="45" borderId="60" applyNumberFormat="0" applyAlignment="0" applyProtection="0"/>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0" fontId="53" fillId="59" borderId="62" applyNumberFormat="0" applyAlignment="0" applyProtection="0"/>
    <xf numFmtId="0" fontId="53" fillId="59" borderId="62" applyNumberFormat="0" applyAlignment="0" applyProtection="0"/>
    <xf numFmtId="0" fontId="53" fillId="59" borderId="62" applyNumberFormat="0" applyAlignment="0" applyProtection="0"/>
    <xf numFmtId="0" fontId="48" fillId="45" borderId="60" applyNumberFormat="0" applyAlignment="0" applyProtection="0"/>
    <xf numFmtId="0" fontId="12" fillId="0" borderId="64">
      <alignment vertical="center"/>
    </xf>
    <xf numFmtId="0" fontId="53" fillId="59" borderId="62" applyNumberFormat="0" applyAlignment="0" applyProtection="0"/>
    <xf numFmtId="0" fontId="38" fillId="59" borderId="60" applyNumberFormat="0" applyAlignment="0" applyProtection="0"/>
    <xf numFmtId="0" fontId="55" fillId="0" borderId="63" applyNumberFormat="0" applyFill="0" applyAlignment="0" applyProtection="0"/>
    <xf numFmtId="0" fontId="12" fillId="63" borderId="61" applyNumberFormat="0" applyFont="0" applyAlignment="0" applyProtection="0"/>
    <xf numFmtId="170"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170" fontId="12" fillId="0" borderId="64">
      <alignment vertical="center"/>
    </xf>
    <xf numFmtId="0" fontId="38" fillId="59" borderId="60" applyNumberFormat="0" applyAlignment="0" applyProtection="0"/>
    <xf numFmtId="0" fontId="38" fillId="59" borderId="60" applyNumberFormat="0" applyAlignment="0" applyProtection="0"/>
    <xf numFmtId="164" fontId="14" fillId="5" borderId="64">
      <alignment horizontal="right" vertical="center"/>
    </xf>
    <xf numFmtId="0" fontId="53" fillId="59" borderId="62" applyNumberFormat="0" applyAlignment="0" applyProtection="0"/>
    <xf numFmtId="170" fontId="12" fillId="0" borderId="64">
      <alignment vertical="center"/>
    </xf>
    <xf numFmtId="0" fontId="12" fillId="0" borderId="64">
      <alignment vertical="center"/>
    </xf>
    <xf numFmtId="0" fontId="12" fillId="0" borderId="64">
      <alignment vertical="center"/>
    </xf>
    <xf numFmtId="164" fontId="14" fillId="5" borderId="64">
      <alignment horizontal="right" vertical="center"/>
    </xf>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170" fontId="12" fillId="0" borderId="64">
      <alignment vertical="center"/>
    </xf>
    <xf numFmtId="0" fontId="55" fillId="0" borderId="63" applyNumberFormat="0" applyFill="0" applyAlignment="0" applyProtection="0"/>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0" fontId="53" fillId="59" borderId="62" applyNumberFormat="0" applyAlignment="0" applyProtection="0"/>
    <xf numFmtId="0" fontId="48" fillId="45" borderId="60" applyNumberFormat="0" applyAlignment="0" applyProtection="0"/>
    <xf numFmtId="0" fontId="12" fillId="0" borderId="64">
      <alignment vertical="center"/>
    </xf>
    <xf numFmtId="170" fontId="14" fillId="5" borderId="64">
      <alignment horizontal="right" vertical="center"/>
    </xf>
    <xf numFmtId="0" fontId="55" fillId="0" borderId="63" applyNumberFormat="0" applyFill="0" applyAlignment="0" applyProtection="0"/>
    <xf numFmtId="170" fontId="12" fillId="0" borderId="64">
      <alignment vertical="center"/>
    </xf>
    <xf numFmtId="0" fontId="53" fillId="59" borderId="62" applyNumberFormat="0" applyAlignment="0" applyProtection="0"/>
    <xf numFmtId="0" fontId="55" fillId="0" borderId="63" applyNumberFormat="0" applyFill="0" applyAlignment="0" applyProtection="0"/>
    <xf numFmtId="0" fontId="55" fillId="0" borderId="63" applyNumberFormat="0" applyFill="0" applyAlignment="0" applyProtection="0"/>
    <xf numFmtId="164"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38" fillId="59" borderId="60" applyNumberFormat="0" applyAlignment="0" applyProtection="0"/>
    <xf numFmtId="164" fontId="14" fillId="5" borderId="64">
      <alignment horizontal="right" vertical="center"/>
    </xf>
    <xf numFmtId="170" fontId="14" fillId="5" borderId="64">
      <alignment horizontal="right" vertical="center"/>
    </xf>
    <xf numFmtId="0" fontId="12" fillId="0" borderId="64">
      <alignment vertical="center"/>
    </xf>
    <xf numFmtId="0" fontId="48" fillId="45" borderId="60" applyNumberFormat="0" applyAlignment="0" applyProtection="0"/>
    <xf numFmtId="170" fontId="12" fillId="0" borderId="64">
      <alignment vertical="center"/>
    </xf>
    <xf numFmtId="0" fontId="38" fillId="59" borderId="60" applyNumberFormat="0" applyAlignment="0" applyProtection="0"/>
    <xf numFmtId="164" fontId="14" fillId="5" borderId="64">
      <alignment horizontal="right" vertical="center"/>
    </xf>
    <xf numFmtId="164" fontId="14" fillId="5" borderId="64">
      <alignment horizontal="right" vertical="center"/>
    </xf>
    <xf numFmtId="170"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55" fillId="0" borderId="63" applyNumberFormat="0" applyFill="0" applyAlignment="0" applyProtection="0"/>
    <xf numFmtId="170" fontId="14" fillId="5" borderId="64">
      <alignment horizontal="right" vertical="center"/>
    </xf>
    <xf numFmtId="170" fontId="14" fillId="5" borderId="64">
      <alignment horizontal="right" vertical="center"/>
    </xf>
    <xf numFmtId="0" fontId="12" fillId="63" borderId="61" applyNumberFormat="0" applyFont="0" applyAlignment="0" applyProtection="0"/>
    <xf numFmtId="0" fontId="12" fillId="63" borderId="61" applyNumberFormat="0" applyFont="0" applyAlignment="0" applyProtection="0"/>
    <xf numFmtId="0" fontId="12" fillId="63" borderId="61" applyNumberFormat="0" applyFont="0" applyAlignment="0" applyProtection="0"/>
    <xf numFmtId="0" fontId="48" fillId="45" borderId="60" applyNumberFormat="0" applyAlignment="0" applyProtection="0"/>
    <xf numFmtId="170" fontId="14" fillId="5" borderId="64">
      <alignment horizontal="right" vertical="center"/>
    </xf>
    <xf numFmtId="0" fontId="53" fillId="59" borderId="62" applyNumberFormat="0" applyAlignment="0" applyProtection="0"/>
    <xf numFmtId="0" fontId="12" fillId="0" borderId="64">
      <alignment vertical="center"/>
    </xf>
    <xf numFmtId="0" fontId="12" fillId="0" borderId="64">
      <alignment vertical="center"/>
    </xf>
    <xf numFmtId="164" fontId="14" fillId="5" borderId="64">
      <alignment horizontal="right" vertical="center"/>
    </xf>
    <xf numFmtId="0" fontId="48" fillId="45" borderId="60" applyNumberFormat="0" applyAlignment="0" applyProtection="0"/>
    <xf numFmtId="0" fontId="55" fillId="0" borderId="63" applyNumberFormat="0" applyFill="0" applyAlignment="0" applyProtection="0"/>
    <xf numFmtId="170"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55" fillId="0" borderId="63" applyNumberFormat="0" applyFill="0" applyAlignment="0" applyProtection="0"/>
    <xf numFmtId="0" fontId="38" fillId="59" borderId="60" applyNumberFormat="0" applyAlignment="0" applyProtection="0"/>
    <xf numFmtId="164" fontId="14" fillId="5" borderId="64">
      <alignment horizontal="right" vertical="center"/>
    </xf>
    <xf numFmtId="0" fontId="12" fillId="63" borderId="61" applyNumberFormat="0" applyFont="0" applyAlignment="0" applyProtection="0"/>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0" fontId="48" fillId="45" borderId="60" applyNumberFormat="0" applyAlignment="0" applyProtection="0"/>
    <xf numFmtId="170" fontId="12" fillId="0" borderId="64">
      <alignment vertical="center"/>
    </xf>
    <xf numFmtId="0" fontId="38" fillId="59" borderId="60" applyNumberFormat="0" applyAlignment="0" applyProtection="0"/>
    <xf numFmtId="0" fontId="12" fillId="0" borderId="64">
      <alignment vertical="center"/>
    </xf>
    <xf numFmtId="164" fontId="14" fillId="5" borderId="64">
      <alignment horizontal="right" vertical="center"/>
    </xf>
    <xf numFmtId="0" fontId="12" fillId="0" borderId="64">
      <alignment vertical="center"/>
    </xf>
    <xf numFmtId="170" fontId="14" fillId="5" borderId="64">
      <alignment horizontal="right" vertical="center"/>
    </xf>
    <xf numFmtId="0" fontId="12" fillId="0" borderId="64">
      <alignment vertical="center"/>
    </xf>
    <xf numFmtId="0" fontId="55" fillId="0" borderId="63" applyNumberFormat="0" applyFill="0" applyAlignment="0" applyProtection="0"/>
    <xf numFmtId="170" fontId="12" fillId="0" borderId="64">
      <alignment vertical="center"/>
    </xf>
    <xf numFmtId="0" fontId="12" fillId="0" borderId="64">
      <alignment vertical="center"/>
    </xf>
    <xf numFmtId="0" fontId="38" fillId="59" borderId="60" applyNumberFormat="0" applyAlignment="0" applyProtection="0"/>
    <xf numFmtId="170" fontId="14" fillId="5" borderId="64">
      <alignment horizontal="right" vertical="center"/>
    </xf>
    <xf numFmtId="170" fontId="14" fillId="5" borderId="64">
      <alignment horizontal="right" vertical="center"/>
    </xf>
    <xf numFmtId="0" fontId="53" fillId="59" borderId="62" applyNumberFormat="0" applyAlignment="0" applyProtection="0"/>
    <xf numFmtId="164" fontId="14" fillId="5" borderId="64">
      <alignment horizontal="right" vertical="center"/>
    </xf>
    <xf numFmtId="0" fontId="48" fillId="45" borderId="60" applyNumberFormat="0" applyAlignment="0" applyProtection="0"/>
    <xf numFmtId="0" fontId="38" fillId="59" borderId="60" applyNumberFormat="0" applyAlignment="0" applyProtection="0"/>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12" fillId="0" borderId="64">
      <alignment vertical="center"/>
    </xf>
    <xf numFmtId="0" fontId="12" fillId="63" borderId="61" applyNumberFormat="0" applyFont="0" applyAlignment="0" applyProtection="0"/>
    <xf numFmtId="0" fontId="12" fillId="63" borderId="61" applyNumberFormat="0" applyFont="0" applyAlignment="0" applyProtection="0"/>
    <xf numFmtId="164" fontId="14" fillId="5" borderId="64">
      <alignment horizontal="right" vertical="center"/>
    </xf>
    <xf numFmtId="0" fontId="12" fillId="0" borderId="64">
      <alignment vertical="center"/>
    </xf>
    <xf numFmtId="0" fontId="55" fillId="0" borderId="63" applyNumberFormat="0" applyFill="0" applyAlignment="0" applyProtection="0"/>
    <xf numFmtId="0" fontId="12" fillId="0" borderId="64">
      <alignment vertical="center"/>
    </xf>
    <xf numFmtId="0" fontId="12" fillId="63" borderId="61" applyNumberFormat="0" applyFont="0" applyAlignment="0" applyProtection="0"/>
    <xf numFmtId="164" fontId="14" fillId="5" borderId="64">
      <alignment horizontal="right" vertical="center"/>
    </xf>
    <xf numFmtId="164"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0" fontId="55" fillId="0" borderId="63" applyNumberFormat="0" applyFill="0" applyAlignment="0" applyProtection="0"/>
    <xf numFmtId="0" fontId="12" fillId="63" borderId="61" applyNumberFormat="0" applyFont="0" applyAlignment="0" applyProtection="0"/>
    <xf numFmtId="170" fontId="14" fillId="5" borderId="64">
      <alignment horizontal="right" vertical="center"/>
    </xf>
    <xf numFmtId="164"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0" fontId="12" fillId="63" borderId="61" applyNumberFormat="0" applyFont="0" applyAlignment="0" applyProtection="0"/>
    <xf numFmtId="0" fontId="48" fillId="45" borderId="60" applyNumberFormat="0" applyAlignment="0" applyProtection="0"/>
    <xf numFmtId="170" fontId="12" fillId="0" borderId="64">
      <alignment vertical="center"/>
    </xf>
    <xf numFmtId="0" fontId="48" fillId="45" borderId="60" applyNumberFormat="0" applyAlignment="0" applyProtection="0"/>
    <xf numFmtId="164" fontId="14" fillId="5" borderId="64">
      <alignment horizontal="right" vertical="center"/>
    </xf>
    <xf numFmtId="0" fontId="12" fillId="63" borderId="61" applyNumberFormat="0" applyFont="0" applyAlignment="0" applyProtection="0"/>
    <xf numFmtId="0" fontId="38" fillId="59" borderId="60" applyNumberFormat="0" applyAlignment="0" applyProtection="0"/>
    <xf numFmtId="164" fontId="14" fillId="5" borderId="64">
      <alignment horizontal="right" vertical="center"/>
    </xf>
    <xf numFmtId="170" fontId="14" fillId="5" borderId="64">
      <alignment horizontal="right" vertical="center"/>
    </xf>
    <xf numFmtId="0" fontId="12" fillId="0" borderId="64">
      <alignment vertical="center"/>
    </xf>
    <xf numFmtId="0" fontId="12" fillId="63" borderId="61" applyNumberFormat="0" applyFont="0" applyAlignment="0" applyProtection="0"/>
    <xf numFmtId="164" fontId="14" fillId="5" borderId="64">
      <alignment horizontal="right" vertical="center"/>
    </xf>
    <xf numFmtId="170" fontId="12" fillId="0" borderId="64">
      <alignment vertical="center"/>
    </xf>
    <xf numFmtId="0" fontId="12" fillId="0" borderId="64">
      <alignment vertical="center"/>
    </xf>
    <xf numFmtId="0" fontId="53" fillId="59" borderId="62" applyNumberFormat="0" applyAlignment="0" applyProtection="0"/>
    <xf numFmtId="0" fontId="53" fillId="59" borderId="62" applyNumberFormat="0" applyAlignment="0" applyProtection="0"/>
    <xf numFmtId="0" fontId="48" fillId="45" borderId="60" applyNumberFormat="0" applyAlignment="0" applyProtection="0"/>
    <xf numFmtId="170" fontId="12" fillId="0" borderId="64">
      <alignment vertical="center"/>
    </xf>
    <xf numFmtId="0" fontId="53" fillId="59" borderId="62" applyNumberFormat="0" applyAlignment="0" applyProtection="0"/>
    <xf numFmtId="0" fontId="48" fillId="45" borderId="60" applyNumberFormat="0" applyAlignment="0" applyProtection="0"/>
    <xf numFmtId="0" fontId="12" fillId="0" borderId="64">
      <alignment vertical="center"/>
    </xf>
    <xf numFmtId="0" fontId="12" fillId="0" borderId="64">
      <alignment vertical="center"/>
    </xf>
    <xf numFmtId="0" fontId="12" fillId="63" borderId="61" applyNumberFormat="0" applyFont="0" applyAlignment="0" applyProtection="0"/>
    <xf numFmtId="0" fontId="48" fillId="45" borderId="60" applyNumberFormat="0" applyAlignment="0" applyProtection="0"/>
    <xf numFmtId="0" fontId="12" fillId="0" borderId="64">
      <alignment vertical="center"/>
    </xf>
    <xf numFmtId="0" fontId="48" fillId="45" borderId="60" applyNumberFormat="0" applyAlignment="0" applyProtection="0"/>
    <xf numFmtId="0" fontId="38" fillId="59" borderId="60" applyNumberFormat="0" applyAlignment="0" applyProtection="0"/>
    <xf numFmtId="0" fontId="12" fillId="63" borderId="61" applyNumberFormat="0" applyFont="0" applyAlignment="0" applyProtection="0"/>
    <xf numFmtId="164" fontId="14" fillId="5" borderId="64">
      <alignment horizontal="right" vertical="center"/>
    </xf>
    <xf numFmtId="170" fontId="12" fillId="0" borderId="64">
      <alignment vertical="center"/>
    </xf>
    <xf numFmtId="0" fontId="48" fillId="45" borderId="60" applyNumberFormat="0" applyAlignment="0" applyProtection="0"/>
    <xf numFmtId="0" fontId="53" fillId="59" borderId="62" applyNumberFormat="0" applyAlignment="0" applyProtection="0"/>
    <xf numFmtId="0" fontId="48" fillId="45" borderId="60" applyNumberFormat="0" applyAlignment="0" applyProtection="0"/>
    <xf numFmtId="0" fontId="12" fillId="0" borderId="64">
      <alignment vertical="center"/>
    </xf>
    <xf numFmtId="170" fontId="12" fillId="0" borderId="64">
      <alignment vertical="center"/>
    </xf>
    <xf numFmtId="170" fontId="12" fillId="0" borderId="64">
      <alignment vertical="center"/>
    </xf>
    <xf numFmtId="164" fontId="14" fillId="5" borderId="64">
      <alignment horizontal="right" vertical="center"/>
    </xf>
    <xf numFmtId="0" fontId="12" fillId="0" borderId="64">
      <alignment vertical="center"/>
    </xf>
    <xf numFmtId="0" fontId="48" fillId="45" borderId="60" applyNumberFormat="0" applyAlignment="0" applyProtection="0"/>
    <xf numFmtId="0" fontId="38" fillId="59" borderId="60" applyNumberFormat="0" applyAlignment="0" applyProtection="0"/>
    <xf numFmtId="0" fontId="12" fillId="63" borderId="61" applyNumberFormat="0" applyFont="0" applyAlignment="0" applyProtection="0"/>
    <xf numFmtId="0" fontId="38" fillId="59" borderId="60" applyNumberFormat="0" applyAlignment="0" applyProtection="0"/>
    <xf numFmtId="0" fontId="55" fillId="0" borderId="63" applyNumberFormat="0" applyFill="0" applyAlignment="0" applyProtection="0"/>
    <xf numFmtId="0" fontId="53" fillId="59" borderId="62" applyNumberFormat="0" applyAlignment="0" applyProtection="0"/>
    <xf numFmtId="0" fontId="55" fillId="0" borderId="63" applyNumberFormat="0" applyFill="0" applyAlignment="0" applyProtection="0"/>
    <xf numFmtId="0" fontId="48" fillId="45" borderId="60" applyNumberFormat="0" applyAlignment="0" applyProtection="0"/>
    <xf numFmtId="164" fontId="14" fillId="5" borderId="64">
      <alignment horizontal="right" vertical="center"/>
    </xf>
    <xf numFmtId="0" fontId="12" fillId="63" borderId="61" applyNumberFormat="0" applyFont="0" applyAlignment="0" applyProtection="0"/>
    <xf numFmtId="0" fontId="48" fillId="45" borderId="60" applyNumberFormat="0" applyAlignment="0" applyProtection="0"/>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0" fontId="12" fillId="63" borderId="61" applyNumberFormat="0" applyFont="0" applyAlignment="0" applyProtection="0"/>
    <xf numFmtId="0" fontId="38" fillId="59" borderId="60" applyNumberFormat="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164" fontId="14" fillId="5" borderId="64">
      <alignment horizontal="right" vertical="center"/>
    </xf>
    <xf numFmtId="0" fontId="55" fillId="0" borderId="63" applyNumberFormat="0" applyFill="0" applyAlignment="0" applyProtection="0"/>
    <xf numFmtId="0" fontId="12" fillId="0" borderId="64">
      <alignment vertical="center"/>
    </xf>
    <xf numFmtId="170" fontId="12" fillId="0" borderId="64">
      <alignment vertical="center"/>
    </xf>
    <xf numFmtId="0" fontId="38" fillId="59" borderId="60" applyNumberFormat="0" applyAlignment="0" applyProtection="0"/>
    <xf numFmtId="164" fontId="14" fillId="5" borderId="64">
      <alignment horizontal="right" vertical="center"/>
    </xf>
    <xf numFmtId="170" fontId="12" fillId="0" borderId="64">
      <alignment vertical="center"/>
    </xf>
    <xf numFmtId="0" fontId="53" fillId="59" borderId="62" applyNumberFormat="0" applyAlignment="0" applyProtection="0"/>
    <xf numFmtId="0" fontId="48" fillId="45" borderId="60" applyNumberFormat="0" applyAlignment="0" applyProtection="0"/>
    <xf numFmtId="0" fontId="12" fillId="0" borderId="64">
      <alignment vertical="center"/>
    </xf>
    <xf numFmtId="0" fontId="12" fillId="0" borderId="64">
      <alignment vertical="center"/>
    </xf>
    <xf numFmtId="0" fontId="38" fillId="59" borderId="60" applyNumberFormat="0" applyAlignment="0" applyProtection="0"/>
    <xf numFmtId="0" fontId="53" fillId="59" borderId="62" applyNumberFormat="0" applyAlignment="0" applyProtection="0"/>
    <xf numFmtId="0" fontId="53" fillId="59" borderId="62" applyNumberFormat="0" applyAlignment="0" applyProtection="0"/>
    <xf numFmtId="0" fontId="55" fillId="0" borderId="63" applyNumberFormat="0" applyFill="0" applyAlignment="0" applyProtection="0"/>
    <xf numFmtId="0" fontId="55" fillId="0" borderId="63" applyNumberFormat="0" applyFill="0" applyAlignment="0" applyProtection="0"/>
    <xf numFmtId="0" fontId="12" fillId="0" borderId="64">
      <alignment vertical="center"/>
    </xf>
    <xf numFmtId="170" fontId="14" fillId="5" borderId="64">
      <alignment horizontal="right" vertical="center"/>
    </xf>
    <xf numFmtId="0" fontId="55" fillId="0" borderId="63" applyNumberFormat="0" applyFill="0" applyAlignment="0" applyProtection="0"/>
    <xf numFmtId="164" fontId="14" fillId="5" borderId="64">
      <alignment horizontal="right" vertical="center"/>
    </xf>
    <xf numFmtId="0" fontId="53" fillId="59" borderId="62" applyNumberFormat="0" applyAlignment="0" applyProtection="0"/>
    <xf numFmtId="170" fontId="12" fillId="0" borderId="64">
      <alignment vertical="center"/>
    </xf>
    <xf numFmtId="164" fontId="14" fillId="5" borderId="64">
      <alignment horizontal="right" vertical="center"/>
    </xf>
    <xf numFmtId="0" fontId="12" fillId="0" borderId="64">
      <alignment vertical="center"/>
    </xf>
    <xf numFmtId="0" fontId="12" fillId="0" borderId="64">
      <alignment vertical="center"/>
    </xf>
    <xf numFmtId="170" fontId="14" fillId="5" borderId="64">
      <alignment horizontal="right" vertical="center"/>
    </xf>
    <xf numFmtId="0" fontId="12" fillId="0" borderId="64">
      <alignment vertical="center"/>
    </xf>
    <xf numFmtId="0" fontId="12" fillId="0" borderId="64">
      <alignment vertical="center"/>
    </xf>
    <xf numFmtId="0" fontId="55" fillId="0" borderId="63" applyNumberFormat="0" applyFill="0" applyAlignment="0" applyProtection="0"/>
    <xf numFmtId="0" fontId="55" fillId="0" borderId="63" applyNumberFormat="0" applyFill="0" applyAlignment="0" applyProtection="0"/>
    <xf numFmtId="0" fontId="12" fillId="63" borderId="61" applyNumberFormat="0" applyFont="0" applyAlignment="0" applyProtection="0"/>
    <xf numFmtId="170" fontId="12" fillId="0" borderId="64">
      <alignment vertical="center"/>
    </xf>
    <xf numFmtId="0" fontId="53" fillId="59" borderId="62" applyNumberFormat="0" applyAlignment="0" applyProtection="0"/>
    <xf numFmtId="164" fontId="14" fillId="5" borderId="64">
      <alignment horizontal="right" vertical="center"/>
    </xf>
    <xf numFmtId="170" fontId="14" fillId="5" borderId="64">
      <alignment horizontal="right" vertical="center"/>
    </xf>
    <xf numFmtId="0" fontId="38" fillId="59" borderId="60" applyNumberFormat="0" applyAlignment="0" applyProtection="0"/>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0" fontId="48" fillId="45" borderId="60" applyNumberFormat="0" applyAlignment="0" applyProtection="0"/>
    <xf numFmtId="164" fontId="14" fillId="5" borderId="64">
      <alignment horizontal="right" vertical="center"/>
    </xf>
    <xf numFmtId="170" fontId="14" fillId="5" borderId="64">
      <alignment horizontal="right" vertical="center"/>
    </xf>
    <xf numFmtId="0" fontId="12" fillId="63" borderId="61" applyNumberFormat="0" applyFont="0" applyAlignment="0" applyProtection="0"/>
    <xf numFmtId="0" fontId="48" fillId="45" borderId="60" applyNumberFormat="0" applyAlignment="0" applyProtection="0"/>
    <xf numFmtId="170" fontId="12" fillId="0" borderId="64">
      <alignment vertical="center"/>
    </xf>
    <xf numFmtId="0" fontId="48" fillId="45" borderId="60" applyNumberFormat="0" applyAlignment="0" applyProtection="0"/>
    <xf numFmtId="164" fontId="14" fillId="5" borderId="64">
      <alignment horizontal="right" vertical="center"/>
    </xf>
    <xf numFmtId="0" fontId="48" fillId="45" borderId="60" applyNumberFormat="0" applyAlignment="0" applyProtection="0"/>
    <xf numFmtId="0" fontId="55" fillId="0" borderId="63" applyNumberFormat="0" applyFill="0" applyAlignment="0" applyProtection="0"/>
    <xf numFmtId="0" fontId="38" fillId="59" borderId="60" applyNumberFormat="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170" fontId="12" fillId="0" borderId="64">
      <alignment vertical="center"/>
    </xf>
    <xf numFmtId="0" fontId="38" fillId="59" borderId="60" applyNumberFormat="0" applyAlignment="0" applyProtection="0"/>
    <xf numFmtId="170" fontId="14" fillId="5" borderId="64">
      <alignment horizontal="right" vertical="center"/>
    </xf>
    <xf numFmtId="164" fontId="14" fillId="5" borderId="64">
      <alignment horizontal="right" vertical="center"/>
    </xf>
    <xf numFmtId="0" fontId="48" fillId="45" borderId="60" applyNumberFormat="0" applyAlignment="0" applyProtection="0"/>
    <xf numFmtId="0" fontId="53" fillId="59" borderId="62" applyNumberFormat="0" applyAlignment="0" applyProtection="0"/>
    <xf numFmtId="0" fontId="12" fillId="0" borderId="64">
      <alignment vertical="center"/>
    </xf>
    <xf numFmtId="0" fontId="12" fillId="0" borderId="64">
      <alignment vertical="center"/>
    </xf>
    <xf numFmtId="0" fontId="55" fillId="0" borderId="63" applyNumberFormat="0" applyFill="0" applyAlignment="0" applyProtection="0"/>
    <xf numFmtId="0" fontId="12" fillId="0" borderId="64">
      <alignment vertical="center"/>
    </xf>
    <xf numFmtId="0" fontId="48" fillId="45" borderId="60" applyNumberFormat="0" applyAlignment="0" applyProtection="0"/>
    <xf numFmtId="0" fontId="55" fillId="0" borderId="63" applyNumberFormat="0" applyFill="0" applyAlignment="0" applyProtection="0"/>
    <xf numFmtId="0" fontId="12" fillId="0" borderId="64">
      <alignment vertical="center"/>
    </xf>
    <xf numFmtId="0" fontId="12" fillId="63" borderId="61" applyNumberFormat="0" applyFont="0" applyAlignment="0" applyProtection="0"/>
    <xf numFmtId="0" fontId="12" fillId="63" borderId="61" applyNumberFormat="0" applyFont="0" applyAlignment="0" applyProtection="0"/>
    <xf numFmtId="164" fontId="14" fillId="5" borderId="64">
      <alignment horizontal="right" vertical="center"/>
    </xf>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170" fontId="12" fillId="0" borderId="64">
      <alignment vertical="center"/>
    </xf>
    <xf numFmtId="0" fontId="53" fillId="59" borderId="62" applyNumberFormat="0" applyAlignment="0" applyProtection="0"/>
    <xf numFmtId="0" fontId="12" fillId="63" borderId="61" applyNumberFormat="0" applyFont="0" applyAlignment="0" applyProtection="0"/>
    <xf numFmtId="0" fontId="12" fillId="0" borderId="64">
      <alignment vertical="center"/>
    </xf>
    <xf numFmtId="0" fontId="38" fillId="59" borderId="60" applyNumberFormat="0" applyAlignment="0" applyProtection="0"/>
    <xf numFmtId="0" fontId="38" fillId="59" borderId="60" applyNumberFormat="0" applyAlignment="0" applyProtection="0"/>
    <xf numFmtId="170" fontId="12" fillId="0" borderId="64">
      <alignment vertical="center"/>
    </xf>
    <xf numFmtId="170" fontId="12" fillId="0" borderId="64">
      <alignment vertical="center"/>
    </xf>
    <xf numFmtId="170" fontId="12" fillId="0" borderId="64">
      <alignment vertical="center"/>
    </xf>
    <xf numFmtId="164" fontId="14" fillId="5" borderId="64">
      <alignment horizontal="right" vertical="center"/>
    </xf>
    <xf numFmtId="170" fontId="14" fillId="5" borderId="64">
      <alignment horizontal="right" vertical="center"/>
    </xf>
    <xf numFmtId="170" fontId="12" fillId="0" borderId="64">
      <alignment vertical="center"/>
    </xf>
    <xf numFmtId="170" fontId="12" fillId="0" borderId="64">
      <alignment vertical="center"/>
    </xf>
    <xf numFmtId="164" fontId="14" fillId="5" borderId="64">
      <alignment horizontal="right" vertical="center"/>
    </xf>
    <xf numFmtId="0" fontId="53" fillId="59" borderId="62" applyNumberFormat="0" applyAlignment="0" applyProtection="0"/>
    <xf numFmtId="0" fontId="53" fillId="59" borderId="62" applyNumberFormat="0" applyAlignment="0" applyProtection="0"/>
    <xf numFmtId="0" fontId="53" fillId="59" borderId="62" applyNumberFormat="0" applyAlignment="0" applyProtection="0"/>
    <xf numFmtId="0" fontId="12" fillId="0" borderId="64">
      <alignment vertical="center"/>
    </xf>
    <xf numFmtId="170" fontId="14" fillId="5" borderId="64">
      <alignment horizontal="right" vertical="center"/>
    </xf>
    <xf numFmtId="170" fontId="14" fillId="5" borderId="64">
      <alignment horizontal="right" vertical="center"/>
    </xf>
    <xf numFmtId="0" fontId="53" fillId="59" borderId="62" applyNumberFormat="0" applyAlignment="0" applyProtection="0"/>
    <xf numFmtId="0" fontId="48" fillId="45" borderId="60" applyNumberFormat="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164" fontId="14" fillId="5" borderId="64">
      <alignment horizontal="right" vertical="center"/>
    </xf>
    <xf numFmtId="0" fontId="12" fillId="0" borderId="64">
      <alignment vertical="center"/>
    </xf>
    <xf numFmtId="0" fontId="12" fillId="0" borderId="64">
      <alignment vertical="center"/>
    </xf>
    <xf numFmtId="164" fontId="14" fillId="5" borderId="64">
      <alignment horizontal="right" vertical="center"/>
    </xf>
    <xf numFmtId="0" fontId="48" fillId="45" borderId="60" applyNumberFormat="0" applyAlignment="0" applyProtection="0"/>
    <xf numFmtId="170" fontId="12" fillId="0" borderId="64">
      <alignment vertical="center"/>
    </xf>
    <xf numFmtId="0" fontId="53" fillId="59" borderId="62" applyNumberFormat="0" applyAlignment="0" applyProtection="0"/>
    <xf numFmtId="0" fontId="12" fillId="0" borderId="64">
      <alignment vertical="center"/>
    </xf>
    <xf numFmtId="0" fontId="53" fillId="59" borderId="62" applyNumberFormat="0" applyAlignment="0" applyProtection="0"/>
    <xf numFmtId="0" fontId="38" fillId="59" borderId="60" applyNumberFormat="0" applyAlignment="0" applyProtection="0"/>
    <xf numFmtId="0" fontId="12" fillId="63" borderId="61" applyNumberFormat="0" applyFont="0" applyAlignment="0" applyProtection="0"/>
    <xf numFmtId="170" fontId="12" fillId="0" borderId="64">
      <alignment vertical="center"/>
    </xf>
    <xf numFmtId="0" fontId="48" fillId="45" borderId="60" applyNumberFormat="0" applyAlignment="0" applyProtection="0"/>
    <xf numFmtId="0" fontId="12" fillId="0" borderId="64">
      <alignment vertical="center"/>
    </xf>
    <xf numFmtId="0" fontId="12" fillId="0" borderId="64">
      <alignment vertical="center"/>
    </xf>
    <xf numFmtId="0" fontId="48" fillId="45" borderId="60" applyNumberFormat="0" applyAlignment="0" applyProtection="0"/>
    <xf numFmtId="0" fontId="12" fillId="0" borderId="64">
      <alignment vertical="center"/>
    </xf>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0" fontId="53" fillId="59" borderId="62" applyNumberFormat="0" applyAlignment="0" applyProtection="0"/>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0" fontId="55" fillId="0" borderId="63" applyNumberFormat="0" applyFill="0" applyAlignment="0" applyProtection="0"/>
    <xf numFmtId="164" fontId="14" fillId="5" borderId="64">
      <alignment horizontal="right" vertical="center"/>
    </xf>
    <xf numFmtId="0" fontId="53" fillId="59" borderId="62" applyNumberFormat="0" applyAlignment="0" applyProtection="0"/>
    <xf numFmtId="0" fontId="38" fillId="59" borderId="60" applyNumberFormat="0" applyAlignment="0" applyProtection="0"/>
    <xf numFmtId="0" fontId="12" fillId="63" borderId="61" applyNumberFormat="0" applyFont="0" applyAlignment="0" applyProtection="0"/>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0" fontId="12" fillId="0" borderId="64">
      <alignment vertical="center"/>
    </xf>
    <xf numFmtId="0" fontId="12" fillId="63" borderId="61" applyNumberFormat="0" applyFont="0" applyAlignment="0" applyProtection="0"/>
    <xf numFmtId="164" fontId="14" fillId="5" borderId="64">
      <alignment horizontal="right" vertical="center"/>
    </xf>
    <xf numFmtId="164" fontId="14" fillId="5" borderId="64">
      <alignment horizontal="right" vertical="center"/>
    </xf>
    <xf numFmtId="0" fontId="55" fillId="0" borderId="63" applyNumberFormat="0" applyFill="0" applyAlignment="0" applyProtection="0"/>
    <xf numFmtId="170" fontId="14" fillId="5" borderId="64">
      <alignment horizontal="right" vertical="center"/>
    </xf>
    <xf numFmtId="170" fontId="12" fillId="0" borderId="64">
      <alignment vertical="center"/>
    </xf>
    <xf numFmtId="0" fontId="12" fillId="63" borderId="61" applyNumberFormat="0" applyFont="0" applyAlignment="0" applyProtection="0"/>
    <xf numFmtId="0" fontId="38" fillId="59" borderId="60" applyNumberFormat="0" applyAlignment="0" applyProtection="0"/>
    <xf numFmtId="0" fontId="12" fillId="0" borderId="64">
      <alignment vertical="center"/>
    </xf>
    <xf numFmtId="0" fontId="12" fillId="0" borderId="64">
      <alignment vertical="center"/>
    </xf>
    <xf numFmtId="0" fontId="12" fillId="63" borderId="61" applyNumberFormat="0" applyFont="0" applyAlignment="0" applyProtection="0"/>
    <xf numFmtId="0" fontId="55" fillId="0" borderId="63" applyNumberFormat="0" applyFill="0" applyAlignment="0" applyProtection="0"/>
    <xf numFmtId="0" fontId="12" fillId="0" borderId="64">
      <alignment vertical="center"/>
    </xf>
    <xf numFmtId="0" fontId="55" fillId="0" borderId="63" applyNumberFormat="0" applyFill="0" applyAlignment="0" applyProtection="0"/>
    <xf numFmtId="170" fontId="12" fillId="0" borderId="64">
      <alignment vertical="center"/>
    </xf>
    <xf numFmtId="170" fontId="14" fillId="5" borderId="64">
      <alignment horizontal="right" vertical="center"/>
    </xf>
    <xf numFmtId="0" fontId="53" fillId="59" borderId="62" applyNumberFormat="0" applyAlignment="0" applyProtection="0"/>
    <xf numFmtId="164" fontId="14" fillId="5" borderId="64">
      <alignment horizontal="right" vertical="center"/>
    </xf>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170" fontId="14" fillId="5" borderId="64">
      <alignment horizontal="right" vertical="center"/>
    </xf>
    <xf numFmtId="0" fontId="38" fillId="59" borderId="60" applyNumberFormat="0" applyAlignment="0" applyProtection="0"/>
    <xf numFmtId="164" fontId="14" fillId="5" borderId="64">
      <alignment horizontal="right" vertical="center"/>
    </xf>
    <xf numFmtId="170" fontId="14" fillId="5" borderId="64">
      <alignment horizontal="right" vertical="center"/>
    </xf>
    <xf numFmtId="170" fontId="12" fillId="0" borderId="64">
      <alignment vertical="center"/>
    </xf>
    <xf numFmtId="170"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164" fontId="14" fillId="5" borderId="64">
      <alignment horizontal="right" vertical="center"/>
    </xf>
    <xf numFmtId="0" fontId="48" fillId="45" borderId="60" applyNumberFormat="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0" fontId="48" fillId="45" borderId="60" applyNumberFormat="0" applyAlignment="0" applyProtection="0"/>
    <xf numFmtId="0" fontId="53" fillId="59" borderId="62" applyNumberFormat="0" applyAlignment="0" applyProtection="0"/>
    <xf numFmtId="170" fontId="14" fillId="5" borderId="64">
      <alignment horizontal="right" vertical="center"/>
    </xf>
    <xf numFmtId="0" fontId="12" fillId="0" borderId="64">
      <alignment vertical="center"/>
    </xf>
    <xf numFmtId="0" fontId="12" fillId="63" borderId="61" applyNumberFormat="0" applyFont="0" applyAlignment="0" applyProtection="0"/>
    <xf numFmtId="170" fontId="14" fillId="5" borderId="64">
      <alignment horizontal="right" vertical="center"/>
    </xf>
    <xf numFmtId="0" fontId="12" fillId="63" borderId="61" applyNumberFormat="0" applyFont="0" applyAlignment="0" applyProtection="0"/>
    <xf numFmtId="164" fontId="14" fillId="5" borderId="64">
      <alignment horizontal="right" vertical="center"/>
    </xf>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48" fillId="45" borderId="60" applyNumberFormat="0" applyAlignment="0" applyProtection="0"/>
    <xf numFmtId="0" fontId="38" fillId="59" borderId="60" applyNumberFormat="0" applyAlignment="0" applyProtection="0"/>
    <xf numFmtId="0" fontId="53" fillId="59" borderId="62" applyNumberFormat="0" applyAlignment="0" applyProtection="0"/>
    <xf numFmtId="0" fontId="12" fillId="0" borderId="64">
      <alignment vertical="center"/>
    </xf>
    <xf numFmtId="0" fontId="12" fillId="0" borderId="64">
      <alignment vertical="center"/>
    </xf>
    <xf numFmtId="0" fontId="53" fillId="59" borderId="62" applyNumberFormat="0" applyAlignment="0" applyProtection="0"/>
    <xf numFmtId="0" fontId="55" fillId="0" borderId="63" applyNumberFormat="0" applyFill="0" applyAlignment="0" applyProtection="0"/>
    <xf numFmtId="0" fontId="53" fillId="59" borderId="62" applyNumberFormat="0" applyAlignment="0" applyProtection="0"/>
    <xf numFmtId="0" fontId="55" fillId="0" borderId="63" applyNumberFormat="0" applyFill="0" applyAlignment="0" applyProtection="0"/>
    <xf numFmtId="0" fontId="12" fillId="0" borderId="64">
      <alignment vertical="center"/>
    </xf>
    <xf numFmtId="0" fontId="53" fillId="59" borderId="62" applyNumberFormat="0" applyAlignment="0" applyProtection="0"/>
    <xf numFmtId="0" fontId="12" fillId="0" borderId="64">
      <alignment vertical="center"/>
    </xf>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55" fillId="0" borderId="63" applyNumberFormat="0" applyFill="0" applyAlignment="0" applyProtection="0"/>
    <xf numFmtId="170" fontId="12" fillId="0" borderId="64">
      <alignment vertical="center"/>
    </xf>
    <xf numFmtId="0" fontId="38" fillId="59" borderId="60" applyNumberFormat="0" applyAlignment="0" applyProtection="0"/>
    <xf numFmtId="170"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170" fontId="12" fillId="0" borderId="64">
      <alignment vertical="center"/>
    </xf>
    <xf numFmtId="170" fontId="12" fillId="0" borderId="64">
      <alignment vertical="center"/>
    </xf>
    <xf numFmtId="0" fontId="48" fillId="45" borderId="60" applyNumberFormat="0" applyAlignment="0" applyProtection="0"/>
    <xf numFmtId="0" fontId="48" fillId="45" borderId="60" applyNumberFormat="0" applyAlignment="0" applyProtection="0"/>
    <xf numFmtId="0" fontId="12" fillId="0" borderId="64">
      <alignment vertical="center"/>
    </xf>
    <xf numFmtId="0" fontId="12" fillId="0" borderId="64">
      <alignment vertical="center"/>
    </xf>
    <xf numFmtId="0" fontId="48" fillId="45" borderId="60" applyNumberFormat="0" applyAlignment="0" applyProtection="0"/>
    <xf numFmtId="164" fontId="14" fillId="5" borderId="64">
      <alignment horizontal="right" vertical="center"/>
    </xf>
    <xf numFmtId="0" fontId="12" fillId="63" borderId="61" applyNumberFormat="0" applyFont="0" applyAlignment="0" applyProtection="0"/>
    <xf numFmtId="0" fontId="55" fillId="0" borderId="63" applyNumberFormat="0" applyFill="0" applyAlignment="0" applyProtection="0"/>
    <xf numFmtId="0" fontId="12" fillId="0" borderId="64">
      <alignment vertical="center"/>
    </xf>
    <xf numFmtId="0" fontId="55" fillId="0" borderId="63" applyNumberFormat="0" applyFill="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170" fontId="14" fillId="5" borderId="64">
      <alignment horizontal="right" vertical="center"/>
    </xf>
    <xf numFmtId="0" fontId="38" fillId="59" borderId="60" applyNumberFormat="0" applyAlignment="0" applyProtection="0"/>
    <xf numFmtId="0" fontId="12" fillId="0" borderId="64">
      <alignment vertical="center"/>
    </xf>
    <xf numFmtId="164" fontId="14" fillId="5" borderId="64">
      <alignment horizontal="right" vertical="center"/>
    </xf>
    <xf numFmtId="170" fontId="14" fillId="5" borderId="64">
      <alignment horizontal="right" vertical="center"/>
    </xf>
    <xf numFmtId="0" fontId="38" fillId="59" borderId="60" applyNumberFormat="0" applyAlignment="0" applyProtection="0"/>
    <xf numFmtId="0" fontId="12" fillId="0" borderId="64">
      <alignment vertical="center"/>
    </xf>
    <xf numFmtId="0" fontId="38" fillId="59" borderId="60" applyNumberFormat="0" applyAlignment="0" applyProtection="0"/>
    <xf numFmtId="164" fontId="14" fillId="5" borderId="64">
      <alignment horizontal="right" vertical="center"/>
    </xf>
    <xf numFmtId="0" fontId="53" fillId="59" borderId="62" applyNumberFormat="0" applyAlignment="0" applyProtection="0"/>
    <xf numFmtId="170" fontId="12" fillId="0" borderId="64">
      <alignment vertical="center"/>
    </xf>
    <xf numFmtId="0" fontId="12" fillId="63" borderId="61" applyNumberFormat="0" applyFont="0" applyAlignment="0" applyProtection="0"/>
    <xf numFmtId="0" fontId="12" fillId="63" borderId="61" applyNumberFormat="0" applyFont="0" applyAlignment="0" applyProtection="0"/>
    <xf numFmtId="0" fontId="55" fillId="0" borderId="63" applyNumberFormat="0" applyFill="0" applyAlignment="0" applyProtection="0"/>
    <xf numFmtId="0" fontId="12" fillId="0" borderId="64">
      <alignment vertical="center"/>
    </xf>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164" fontId="14" fillId="5" borderId="64">
      <alignment horizontal="right" vertical="center"/>
    </xf>
    <xf numFmtId="170" fontId="12" fillId="0" borderId="64">
      <alignmen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70" fontId="14" fillId="5" borderId="64">
      <alignment horizontal="righ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170" fontId="12" fillId="0" borderId="64">
      <alignment vertical="center"/>
    </xf>
    <xf numFmtId="0" fontId="12" fillId="0" borderId="64">
      <alignment vertical="center"/>
    </xf>
    <xf numFmtId="170" fontId="12" fillId="0" borderId="64">
      <alignment vertical="center"/>
    </xf>
    <xf numFmtId="164" fontId="14" fillId="5" borderId="64">
      <alignment horizontal="right" vertical="center"/>
    </xf>
    <xf numFmtId="170" fontId="14" fillId="5" borderId="64">
      <alignment horizontal="right" vertical="center"/>
    </xf>
    <xf numFmtId="170" fontId="14" fillId="5" borderId="64">
      <alignment horizontal="right" vertical="center"/>
    </xf>
    <xf numFmtId="170" fontId="14" fillId="5" borderId="64">
      <alignment horizontal="right" vertical="center"/>
    </xf>
    <xf numFmtId="164" fontId="14" fillId="5" borderId="64">
      <alignment horizontal="right" vertical="center"/>
    </xf>
    <xf numFmtId="0" fontId="48" fillId="45" borderId="60" applyNumberFormat="0" applyAlignment="0" applyProtection="0"/>
    <xf numFmtId="0" fontId="48" fillId="45" borderId="60" applyNumberFormat="0" applyAlignment="0" applyProtection="0"/>
    <xf numFmtId="0" fontId="38" fillId="59" borderId="60" applyNumberFormat="0" applyAlignment="0" applyProtection="0"/>
    <xf numFmtId="170" fontId="12" fillId="0" borderId="64">
      <alignmen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170" fontId="12" fillId="0" borderId="64">
      <alignment vertical="center"/>
    </xf>
    <xf numFmtId="0" fontId="12" fillId="0" borderId="64">
      <alignment vertical="center"/>
    </xf>
    <xf numFmtId="164" fontId="14" fillId="5" borderId="64">
      <alignment horizontal="righ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70" fontId="14" fillId="5" borderId="64">
      <alignment horizontal="right" vertical="center"/>
    </xf>
    <xf numFmtId="170" fontId="14" fillId="5" borderId="64">
      <alignment horizontal="right" vertical="center"/>
    </xf>
    <xf numFmtId="164" fontId="14" fillId="5" borderId="64">
      <alignment horizontal="right" vertical="center"/>
    </xf>
    <xf numFmtId="170" fontId="12" fillId="0" borderId="64">
      <alignment vertical="center"/>
    </xf>
    <xf numFmtId="0" fontId="12" fillId="0" borderId="64">
      <alignmen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170" fontId="14" fillId="5" borderId="64">
      <alignment horizontal="right" vertical="center"/>
    </xf>
    <xf numFmtId="0" fontId="38" fillId="59" borderId="60" applyNumberFormat="0" applyAlignment="0" applyProtection="0"/>
    <xf numFmtId="170" fontId="12" fillId="0" borderId="64">
      <alignment vertical="center"/>
    </xf>
    <xf numFmtId="164"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12" fillId="0" borderId="64">
      <alignment vertical="center"/>
    </xf>
    <xf numFmtId="0" fontId="48" fillId="45" borderId="60" applyNumberFormat="0" applyAlignment="0" applyProtection="0"/>
    <xf numFmtId="164" fontId="14" fillId="5" borderId="64">
      <alignment horizontal="right" vertical="center"/>
    </xf>
    <xf numFmtId="0" fontId="12" fillId="0" borderId="64">
      <alignment vertical="center"/>
    </xf>
    <xf numFmtId="164" fontId="14" fillId="5" borderId="64">
      <alignment horizontal="right" vertical="center"/>
    </xf>
    <xf numFmtId="164" fontId="14" fillId="5" borderId="64">
      <alignment horizontal="right" vertical="center"/>
    </xf>
    <xf numFmtId="0" fontId="48" fillId="45" borderId="60" applyNumberFormat="0" applyAlignment="0" applyProtection="0"/>
    <xf numFmtId="170" fontId="12" fillId="0" borderId="64">
      <alignment vertical="center"/>
    </xf>
    <xf numFmtId="0" fontId="55" fillId="0" borderId="63" applyNumberFormat="0" applyFill="0" applyAlignment="0" applyProtection="0"/>
    <xf numFmtId="0" fontId="48" fillId="45" borderId="60" applyNumberFormat="0" applyAlignment="0" applyProtection="0"/>
    <xf numFmtId="0" fontId="48" fillId="45" borderId="60" applyNumberFormat="0" applyAlignment="0" applyProtection="0"/>
    <xf numFmtId="0" fontId="12" fillId="63" borderId="61" applyNumberFormat="0" applyFont="0" applyAlignment="0" applyProtection="0"/>
    <xf numFmtId="170" fontId="14" fillId="5" borderId="64">
      <alignment horizontal="right" vertical="center"/>
    </xf>
    <xf numFmtId="0" fontId="38" fillId="59" borderId="60" applyNumberFormat="0" applyAlignment="0" applyProtection="0"/>
    <xf numFmtId="0" fontId="38" fillId="59" borderId="60" applyNumberFormat="0" applyAlignment="0" applyProtection="0"/>
    <xf numFmtId="170" fontId="12" fillId="0" borderId="64">
      <alignment vertical="center"/>
    </xf>
    <xf numFmtId="0" fontId="53" fillId="59" borderId="62" applyNumberFormat="0" applyAlignment="0" applyProtection="0"/>
    <xf numFmtId="0" fontId="38" fillId="59" borderId="60" applyNumberFormat="0" applyAlignment="0" applyProtection="0"/>
    <xf numFmtId="0" fontId="12" fillId="63" borderId="61" applyNumberFormat="0" applyFont="0" applyAlignment="0" applyProtection="0"/>
    <xf numFmtId="170" fontId="12" fillId="0" borderId="64">
      <alignment vertical="center"/>
    </xf>
    <xf numFmtId="170" fontId="12" fillId="0" borderId="64">
      <alignment vertical="center"/>
    </xf>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0" fontId="12" fillId="0" borderId="64">
      <alignment vertical="center"/>
    </xf>
    <xf numFmtId="0" fontId="53" fillId="59" borderId="62" applyNumberFormat="0" applyAlignment="0" applyProtection="0"/>
    <xf numFmtId="0" fontId="53" fillId="59" borderId="62" applyNumberFormat="0" applyAlignment="0" applyProtection="0"/>
    <xf numFmtId="170" fontId="14" fillId="5" borderId="64">
      <alignment horizontal="right" vertical="center"/>
    </xf>
    <xf numFmtId="0" fontId="48" fillId="45" borderId="60" applyNumberFormat="0" applyAlignment="0" applyProtection="0"/>
    <xf numFmtId="164" fontId="14" fillId="5" borderId="64">
      <alignment horizontal="right" vertical="center"/>
    </xf>
    <xf numFmtId="170" fontId="12" fillId="0" borderId="64">
      <alignment vertical="center"/>
    </xf>
    <xf numFmtId="0" fontId="38" fillId="59" borderId="60" applyNumberFormat="0" applyAlignment="0" applyProtection="0"/>
    <xf numFmtId="0" fontId="38" fillId="59" borderId="60" applyNumberFormat="0" applyAlignment="0" applyProtection="0"/>
    <xf numFmtId="0" fontId="53" fillId="59" borderId="62" applyNumberFormat="0" applyAlignment="0" applyProtection="0"/>
    <xf numFmtId="0" fontId="38" fillId="59" borderId="60" applyNumberFormat="0" applyAlignment="0" applyProtection="0"/>
    <xf numFmtId="170" fontId="12" fillId="0" borderId="64">
      <alignment vertical="center"/>
    </xf>
    <xf numFmtId="0" fontId="38" fillId="59" borderId="60" applyNumberFormat="0" applyAlignment="0" applyProtection="0"/>
    <xf numFmtId="0" fontId="48" fillId="45" borderId="60" applyNumberFormat="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12" fillId="0" borderId="64">
      <alignment vertical="center"/>
    </xf>
    <xf numFmtId="0" fontId="48" fillId="45" borderId="60" applyNumberFormat="0" applyAlignment="0" applyProtection="0"/>
    <xf numFmtId="0" fontId="48" fillId="45" borderId="60" applyNumberFormat="0" applyAlignment="0" applyProtection="0"/>
    <xf numFmtId="170" fontId="14" fillId="5" borderId="64">
      <alignment horizontal="righ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170" fontId="12" fillId="0" borderId="64">
      <alignment vertical="center"/>
    </xf>
    <xf numFmtId="170" fontId="14" fillId="5" borderId="64">
      <alignment horizontal="right" vertical="center"/>
    </xf>
    <xf numFmtId="0" fontId="53" fillId="59" borderId="62" applyNumberFormat="0" applyAlignment="0" applyProtection="0"/>
    <xf numFmtId="0" fontId="48" fillId="45" borderId="60" applyNumberFormat="0" applyAlignment="0" applyProtection="0"/>
    <xf numFmtId="0" fontId="55" fillId="0" borderId="63" applyNumberFormat="0" applyFill="0" applyAlignment="0" applyProtection="0"/>
    <xf numFmtId="164" fontId="14" fillId="5" borderId="64">
      <alignment horizontal="right" vertical="center"/>
    </xf>
    <xf numFmtId="0" fontId="38" fillId="59" borderId="60" applyNumberFormat="0" applyAlignment="0" applyProtection="0"/>
    <xf numFmtId="0" fontId="53" fillId="59" borderId="62" applyNumberFormat="0" applyAlignment="0" applyProtection="0"/>
    <xf numFmtId="0" fontId="48" fillId="45" borderId="60" applyNumberFormat="0" applyAlignment="0" applyProtection="0"/>
    <xf numFmtId="164" fontId="14" fillId="5" borderId="64">
      <alignment horizontal="right" vertical="center"/>
    </xf>
    <xf numFmtId="0" fontId="12" fillId="0" borderId="64">
      <alignment vertical="center"/>
    </xf>
    <xf numFmtId="0" fontId="12" fillId="63" borderId="61" applyNumberFormat="0" applyFont="0" applyAlignment="0" applyProtection="0"/>
    <xf numFmtId="170" fontId="14" fillId="5" borderId="64">
      <alignment horizontal="right" vertical="center"/>
    </xf>
    <xf numFmtId="0" fontId="53" fillId="59" borderId="62" applyNumberFormat="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55" fillId="0" borderId="63" applyNumberFormat="0" applyFill="0" applyAlignment="0" applyProtection="0"/>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170" fontId="12" fillId="0" borderId="64">
      <alignment vertical="center"/>
    </xf>
    <xf numFmtId="0" fontId="12" fillId="0" borderId="64">
      <alignment vertical="center"/>
    </xf>
    <xf numFmtId="170" fontId="12" fillId="0" borderId="64">
      <alignment vertical="center"/>
    </xf>
    <xf numFmtId="164" fontId="14" fillId="5" borderId="64">
      <alignment horizontal="right" vertical="center"/>
    </xf>
    <xf numFmtId="170" fontId="14" fillId="5" borderId="64">
      <alignment horizontal="right" vertical="center"/>
    </xf>
    <xf numFmtId="170" fontId="14" fillId="5" borderId="64">
      <alignment horizontal="right" vertical="center"/>
    </xf>
    <xf numFmtId="170" fontId="14" fillId="5" borderId="64">
      <alignment horizontal="right" vertical="center"/>
    </xf>
    <xf numFmtId="164" fontId="14" fillId="5" borderId="64">
      <alignment horizontal="right" vertical="center"/>
    </xf>
    <xf numFmtId="0" fontId="48" fillId="45" borderId="60" applyNumberFormat="0" applyAlignment="0" applyProtection="0"/>
    <xf numFmtId="0" fontId="48" fillId="45" borderId="60" applyNumberFormat="0" applyAlignment="0" applyProtection="0"/>
    <xf numFmtId="0" fontId="38" fillId="59" borderId="60" applyNumberFormat="0" applyAlignment="0" applyProtection="0"/>
    <xf numFmtId="170" fontId="12" fillId="0" borderId="64">
      <alignmen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170" fontId="12" fillId="0" borderId="64">
      <alignment vertical="center"/>
    </xf>
    <xf numFmtId="0" fontId="12" fillId="0" borderId="64">
      <alignment vertical="center"/>
    </xf>
    <xf numFmtId="164" fontId="14" fillId="5" borderId="64">
      <alignment horizontal="righ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70" fontId="14" fillId="5" borderId="64">
      <alignment horizontal="right" vertical="center"/>
    </xf>
    <xf numFmtId="170" fontId="14" fillId="5" borderId="64">
      <alignment horizontal="right" vertical="center"/>
    </xf>
    <xf numFmtId="164" fontId="14" fillId="5" borderId="64">
      <alignment horizontal="right" vertical="center"/>
    </xf>
    <xf numFmtId="170" fontId="12" fillId="0" borderId="64">
      <alignment vertical="center"/>
    </xf>
    <xf numFmtId="0" fontId="12" fillId="0" borderId="64">
      <alignmen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12" fillId="0" borderId="64">
      <alignment vertical="center"/>
    </xf>
    <xf numFmtId="170" fontId="14" fillId="5" borderId="64">
      <alignment horizontal="right" vertical="center"/>
    </xf>
    <xf numFmtId="0" fontId="12" fillId="0" borderId="64">
      <alignment vertical="center"/>
    </xf>
    <xf numFmtId="0" fontId="55" fillId="0" borderId="63" applyNumberFormat="0" applyFill="0" applyAlignment="0" applyProtection="0"/>
    <xf numFmtId="0" fontId="53" fillId="59" borderId="62" applyNumberFormat="0" applyAlignment="0" applyProtection="0"/>
    <xf numFmtId="164" fontId="14" fillId="5" borderId="64">
      <alignment horizontal="right" vertical="center"/>
    </xf>
    <xf numFmtId="0" fontId="12" fillId="0" borderId="64">
      <alignment vertical="center"/>
    </xf>
    <xf numFmtId="0" fontId="53" fillId="59" borderId="62" applyNumberFormat="0" applyAlignment="0" applyProtection="0"/>
    <xf numFmtId="0" fontId="12" fillId="63" borderId="61" applyNumberFormat="0" applyFont="0" applyAlignment="0" applyProtection="0"/>
    <xf numFmtId="0" fontId="48" fillId="45" borderId="60" applyNumberFormat="0" applyAlignment="0" applyProtection="0"/>
    <xf numFmtId="170" fontId="14" fillId="5" borderId="64">
      <alignment horizontal="right" vertical="center"/>
    </xf>
    <xf numFmtId="0" fontId="55" fillId="0" borderId="63" applyNumberFormat="0" applyFill="0" applyAlignment="0" applyProtection="0"/>
    <xf numFmtId="0" fontId="12" fillId="0" borderId="64">
      <alignment vertical="center"/>
    </xf>
    <xf numFmtId="0" fontId="38" fillId="59" borderId="60" applyNumberFormat="0" applyAlignment="0" applyProtection="0"/>
    <xf numFmtId="164" fontId="14" fillId="5" borderId="64">
      <alignment horizontal="right" vertical="center"/>
    </xf>
    <xf numFmtId="0" fontId="53" fillId="59" borderId="62" applyNumberFormat="0" applyAlignment="0" applyProtection="0"/>
    <xf numFmtId="0" fontId="53" fillId="59" borderId="62" applyNumberFormat="0" applyAlignment="0" applyProtection="0"/>
    <xf numFmtId="164" fontId="14" fillId="5" borderId="64">
      <alignment horizontal="right" vertical="center"/>
    </xf>
    <xf numFmtId="0" fontId="55" fillId="0" borderId="63" applyNumberFormat="0" applyFill="0" applyAlignment="0" applyProtection="0"/>
    <xf numFmtId="0" fontId="12" fillId="0" borderId="64">
      <alignment vertical="center"/>
    </xf>
    <xf numFmtId="0" fontId="12" fillId="63" borderId="61" applyNumberFormat="0" applyFont="0" applyAlignment="0" applyProtection="0"/>
    <xf numFmtId="0" fontId="12" fillId="0" borderId="64">
      <alignment vertical="center"/>
    </xf>
    <xf numFmtId="0" fontId="53" fillId="59" borderId="62" applyNumberFormat="0" applyAlignment="0" applyProtection="0"/>
    <xf numFmtId="0" fontId="12" fillId="63" borderId="61" applyNumberFormat="0" applyFont="0" applyAlignment="0" applyProtection="0"/>
    <xf numFmtId="170" fontId="14" fillId="5" borderId="64">
      <alignment horizontal="right" vertical="center"/>
    </xf>
    <xf numFmtId="0" fontId="12" fillId="63" borderId="61" applyNumberFormat="0" applyFont="0" applyAlignment="0" applyProtection="0"/>
    <xf numFmtId="0" fontId="55" fillId="0" borderId="63" applyNumberFormat="0" applyFill="0" applyAlignment="0" applyProtection="0"/>
    <xf numFmtId="0" fontId="53" fillId="59" borderId="62" applyNumberFormat="0" applyAlignment="0" applyProtection="0"/>
    <xf numFmtId="0" fontId="12" fillId="0" borderId="64">
      <alignment vertical="center"/>
    </xf>
    <xf numFmtId="0" fontId="48" fillId="45" borderId="60" applyNumberFormat="0" applyAlignment="0" applyProtection="0"/>
    <xf numFmtId="0" fontId="55" fillId="0" borderId="63" applyNumberFormat="0" applyFill="0" applyAlignment="0" applyProtection="0"/>
    <xf numFmtId="170" fontId="14" fillId="5" borderId="64">
      <alignment horizontal="right" vertical="center"/>
    </xf>
    <xf numFmtId="164" fontId="14" fillId="5" borderId="64">
      <alignment horizontal="right" vertical="center"/>
    </xf>
    <xf numFmtId="164" fontId="14" fillId="5" borderId="64">
      <alignment horizontal="right" vertical="center"/>
    </xf>
    <xf numFmtId="170" fontId="14" fillId="5" borderId="64">
      <alignment horizontal="right" vertical="center"/>
    </xf>
    <xf numFmtId="0" fontId="48" fillId="45" borderId="60" applyNumberFormat="0" applyAlignment="0" applyProtection="0"/>
    <xf numFmtId="0" fontId="12" fillId="0" borderId="64">
      <alignment vertical="center"/>
    </xf>
    <xf numFmtId="170" fontId="14" fillId="5" borderId="64">
      <alignment horizontal="right" vertical="center"/>
    </xf>
    <xf numFmtId="0" fontId="38" fillId="59" borderId="60" applyNumberFormat="0" applyAlignment="0" applyProtection="0"/>
    <xf numFmtId="170" fontId="14" fillId="5" borderId="64">
      <alignment horizontal="right" vertical="center"/>
    </xf>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0" fontId="48" fillId="45" borderId="60" applyNumberFormat="0" applyAlignment="0" applyProtection="0"/>
    <xf numFmtId="0" fontId="12" fillId="0" borderId="64">
      <alignment vertical="center"/>
    </xf>
    <xf numFmtId="0" fontId="48" fillId="45" borderId="60" applyNumberFormat="0" applyAlignment="0" applyProtection="0"/>
    <xf numFmtId="0" fontId="12" fillId="0" borderId="64">
      <alignment vertical="center"/>
    </xf>
    <xf numFmtId="164" fontId="14" fillId="5" borderId="64">
      <alignment horizontal="right" vertical="center"/>
    </xf>
    <xf numFmtId="0" fontId="38" fillId="59" borderId="60" applyNumberFormat="0" applyAlignment="0" applyProtection="0"/>
    <xf numFmtId="170" fontId="12" fillId="0" borderId="64">
      <alignment vertical="center"/>
    </xf>
    <xf numFmtId="0" fontId="55" fillId="0" borderId="63" applyNumberFormat="0" applyFill="0" applyAlignment="0" applyProtection="0"/>
    <xf numFmtId="0" fontId="12" fillId="0" borderId="64">
      <alignment vertical="center"/>
    </xf>
    <xf numFmtId="0" fontId="12" fillId="63" borderId="61" applyNumberFormat="0" applyFont="0" applyAlignment="0" applyProtection="0"/>
    <xf numFmtId="0" fontId="38" fillId="59" borderId="60" applyNumberFormat="0" applyAlignment="0" applyProtection="0"/>
    <xf numFmtId="0" fontId="12" fillId="0" borderId="64">
      <alignment vertical="center"/>
    </xf>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170" fontId="14" fillId="5" borderId="64">
      <alignment horizontal="right" vertical="center"/>
    </xf>
    <xf numFmtId="0" fontId="53" fillId="59" borderId="62" applyNumberFormat="0" applyAlignment="0" applyProtection="0"/>
    <xf numFmtId="0" fontId="12" fillId="0" borderId="64">
      <alignment vertical="center"/>
    </xf>
    <xf numFmtId="0" fontId="55" fillId="0" borderId="63" applyNumberFormat="0" applyFill="0" applyAlignment="0" applyProtection="0"/>
    <xf numFmtId="0" fontId="55" fillId="0" borderId="63" applyNumberFormat="0" applyFill="0" applyAlignment="0" applyProtection="0"/>
    <xf numFmtId="0" fontId="48" fillId="45" borderId="60" applyNumberFormat="0" applyAlignment="0" applyProtection="0"/>
    <xf numFmtId="0" fontId="55" fillId="0" borderId="63" applyNumberFormat="0" applyFill="0" applyAlignment="0" applyProtection="0"/>
    <xf numFmtId="0" fontId="38" fillId="59" borderId="60" applyNumberFormat="0" applyAlignment="0" applyProtection="0"/>
    <xf numFmtId="0" fontId="48" fillId="45" borderId="60" applyNumberFormat="0" applyAlignment="0" applyProtection="0"/>
    <xf numFmtId="170" fontId="12" fillId="0" borderId="64">
      <alignment vertical="center"/>
    </xf>
    <xf numFmtId="0" fontId="55" fillId="0" borderId="63" applyNumberFormat="0" applyFill="0" applyAlignment="0" applyProtection="0"/>
    <xf numFmtId="0" fontId="48" fillId="45" borderId="60" applyNumberFormat="0" applyAlignment="0" applyProtection="0"/>
    <xf numFmtId="0" fontId="53" fillId="59" borderId="62" applyNumberFormat="0" applyAlignment="0" applyProtection="0"/>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0" fontId="55" fillId="0" borderId="63" applyNumberFormat="0" applyFill="0" applyAlignment="0" applyProtection="0"/>
    <xf numFmtId="170"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164" fontId="14" fillId="5" borderId="64">
      <alignment horizontal="right" vertical="center"/>
    </xf>
    <xf numFmtId="0" fontId="48" fillId="45" borderId="60" applyNumberFormat="0" applyAlignment="0" applyProtection="0"/>
    <xf numFmtId="0" fontId="12" fillId="0" borderId="64">
      <alignment vertical="center"/>
    </xf>
    <xf numFmtId="0" fontId="48" fillId="45" borderId="60" applyNumberFormat="0" applyAlignment="0" applyProtection="0"/>
    <xf numFmtId="0" fontId="38" fillId="59" borderId="60" applyNumberFormat="0" applyAlignment="0" applyProtection="0"/>
    <xf numFmtId="0" fontId="12" fillId="63" borderId="61" applyNumberFormat="0" applyFont="0" applyAlignment="0" applyProtection="0"/>
    <xf numFmtId="0" fontId="12" fillId="0" borderId="64">
      <alignment vertical="center"/>
    </xf>
    <xf numFmtId="0" fontId="12" fillId="0" borderId="64">
      <alignment vertical="center"/>
    </xf>
    <xf numFmtId="0" fontId="12" fillId="0" borderId="64">
      <alignment vertical="center"/>
    </xf>
    <xf numFmtId="164" fontId="14" fillId="5" borderId="64">
      <alignment horizontal="right" vertical="center"/>
    </xf>
    <xf numFmtId="164" fontId="14" fillId="5" borderId="64">
      <alignment horizontal="right" vertical="center"/>
    </xf>
    <xf numFmtId="170" fontId="14" fillId="5" borderId="64">
      <alignment horizontal="right" vertical="center"/>
    </xf>
    <xf numFmtId="0" fontId="38" fillId="59" borderId="60" applyNumberFormat="0" applyAlignment="0" applyProtection="0"/>
    <xf numFmtId="0" fontId="48" fillId="45" borderId="60" applyNumberFormat="0" applyAlignment="0" applyProtection="0"/>
    <xf numFmtId="170" fontId="14" fillId="5" borderId="64">
      <alignment horizontal="right" vertical="center"/>
    </xf>
    <xf numFmtId="164" fontId="14" fillId="5" borderId="64">
      <alignment horizontal="right" vertical="center"/>
    </xf>
    <xf numFmtId="0" fontId="53" fillId="59" borderId="62" applyNumberFormat="0" applyAlignment="0" applyProtection="0"/>
    <xf numFmtId="170" fontId="14" fillId="5" borderId="64">
      <alignment horizontal="right" vertical="center"/>
    </xf>
    <xf numFmtId="0" fontId="12" fillId="63" borderId="61" applyNumberFormat="0" applyFont="0" applyAlignment="0" applyProtection="0"/>
    <xf numFmtId="0" fontId="12" fillId="0" borderId="64">
      <alignment vertical="center"/>
    </xf>
    <xf numFmtId="0" fontId="55" fillId="0" borderId="63" applyNumberFormat="0" applyFill="0" applyAlignment="0" applyProtection="0"/>
    <xf numFmtId="0" fontId="12" fillId="0" borderId="64">
      <alignment vertical="center"/>
    </xf>
    <xf numFmtId="0" fontId="48" fillId="45" borderId="60" applyNumberFormat="0" applyAlignment="0" applyProtection="0"/>
    <xf numFmtId="0" fontId="55" fillId="0" borderId="63" applyNumberFormat="0" applyFill="0" applyAlignment="0" applyProtection="0"/>
    <xf numFmtId="170" fontId="12" fillId="0" borderId="64">
      <alignment vertical="center"/>
    </xf>
    <xf numFmtId="170" fontId="14" fillId="5" borderId="64">
      <alignment horizontal="right" vertical="center"/>
    </xf>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0" fontId="12" fillId="63" borderId="61" applyNumberFormat="0" applyFont="0" applyAlignment="0" applyProtection="0"/>
    <xf numFmtId="170" fontId="12" fillId="0" borderId="64">
      <alignment vertical="center"/>
    </xf>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0" fontId="48" fillId="45" borderId="60" applyNumberFormat="0" applyAlignment="0" applyProtection="0"/>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0" fontId="53" fillId="59" borderId="62" applyNumberFormat="0" applyAlignment="0" applyProtection="0"/>
    <xf numFmtId="0" fontId="53" fillId="59" borderId="62" applyNumberFormat="0" applyAlignment="0" applyProtection="0"/>
    <xf numFmtId="0" fontId="53" fillId="59" borderId="62" applyNumberFormat="0" applyAlignment="0" applyProtection="0"/>
    <xf numFmtId="0" fontId="48" fillId="45" borderId="60" applyNumberFormat="0" applyAlignment="0" applyProtection="0"/>
    <xf numFmtId="0" fontId="12" fillId="0" borderId="64">
      <alignment vertical="center"/>
    </xf>
    <xf numFmtId="0" fontId="53" fillId="59" borderId="62" applyNumberFormat="0" applyAlignment="0" applyProtection="0"/>
    <xf numFmtId="0" fontId="38" fillId="59" borderId="60" applyNumberFormat="0" applyAlignment="0" applyProtection="0"/>
    <xf numFmtId="0" fontId="55" fillId="0" borderId="63" applyNumberFormat="0" applyFill="0" applyAlignment="0" applyProtection="0"/>
    <xf numFmtId="0" fontId="12" fillId="63" borderId="61" applyNumberFormat="0" applyFont="0" applyAlignment="0" applyProtection="0"/>
    <xf numFmtId="170"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170" fontId="12" fillId="0" borderId="64">
      <alignment vertical="center"/>
    </xf>
    <xf numFmtId="0" fontId="38" fillId="59" borderId="60" applyNumberFormat="0" applyAlignment="0" applyProtection="0"/>
    <xf numFmtId="0" fontId="38" fillId="59" borderId="60" applyNumberFormat="0" applyAlignment="0" applyProtection="0"/>
    <xf numFmtId="164" fontId="14" fillId="5" borderId="64">
      <alignment horizontal="right" vertical="center"/>
    </xf>
    <xf numFmtId="0" fontId="53" fillId="59" borderId="62" applyNumberFormat="0" applyAlignment="0" applyProtection="0"/>
    <xf numFmtId="170" fontId="12" fillId="0" borderId="64">
      <alignment vertical="center"/>
    </xf>
    <xf numFmtId="0" fontId="12" fillId="0" borderId="64">
      <alignment vertical="center"/>
    </xf>
    <xf numFmtId="0" fontId="12" fillId="0" borderId="64">
      <alignment vertical="center"/>
    </xf>
    <xf numFmtId="164" fontId="14" fillId="5" borderId="64">
      <alignment horizontal="right" vertical="center"/>
    </xf>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170" fontId="12" fillId="0" borderId="64">
      <alignment vertical="center"/>
    </xf>
    <xf numFmtId="0" fontId="55" fillId="0" borderId="63" applyNumberFormat="0" applyFill="0" applyAlignment="0" applyProtection="0"/>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0" fontId="53" fillId="59" borderId="62" applyNumberFormat="0" applyAlignment="0" applyProtection="0"/>
    <xf numFmtId="0" fontId="48" fillId="45" borderId="60" applyNumberFormat="0" applyAlignment="0" applyProtection="0"/>
    <xf numFmtId="0" fontId="12" fillId="0" borderId="64">
      <alignment vertical="center"/>
    </xf>
    <xf numFmtId="170" fontId="14" fillId="5" borderId="64">
      <alignment horizontal="right" vertical="center"/>
    </xf>
    <xf numFmtId="0" fontId="55" fillId="0" borderId="63" applyNumberFormat="0" applyFill="0" applyAlignment="0" applyProtection="0"/>
    <xf numFmtId="170" fontId="12" fillId="0" borderId="64">
      <alignment vertical="center"/>
    </xf>
    <xf numFmtId="0" fontId="53" fillId="59" borderId="62" applyNumberFormat="0" applyAlignment="0" applyProtection="0"/>
    <xf numFmtId="0" fontId="55" fillId="0" borderId="63" applyNumberFormat="0" applyFill="0" applyAlignment="0" applyProtection="0"/>
    <xf numFmtId="0" fontId="55" fillId="0" borderId="63" applyNumberFormat="0" applyFill="0" applyAlignment="0" applyProtection="0"/>
    <xf numFmtId="164"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38" fillId="59" borderId="60" applyNumberFormat="0" applyAlignment="0" applyProtection="0"/>
    <xf numFmtId="164" fontId="14" fillId="5" borderId="64">
      <alignment horizontal="right" vertical="center"/>
    </xf>
    <xf numFmtId="170" fontId="14" fillId="5" borderId="64">
      <alignment horizontal="right" vertical="center"/>
    </xf>
    <xf numFmtId="0" fontId="12" fillId="0" borderId="64">
      <alignment vertical="center"/>
    </xf>
    <xf numFmtId="0" fontId="48" fillId="45" borderId="60" applyNumberFormat="0" applyAlignment="0" applyProtection="0"/>
    <xf numFmtId="170" fontId="12" fillId="0" borderId="64">
      <alignment vertical="center"/>
    </xf>
    <xf numFmtId="0" fontId="38" fillId="59" borderId="60" applyNumberFormat="0" applyAlignment="0" applyProtection="0"/>
    <xf numFmtId="164" fontId="14" fillId="5" borderId="64">
      <alignment horizontal="right" vertical="center"/>
    </xf>
    <xf numFmtId="164" fontId="14" fillId="5" borderId="64">
      <alignment horizontal="right" vertical="center"/>
    </xf>
    <xf numFmtId="170"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55" fillId="0" borderId="63" applyNumberFormat="0" applyFill="0" applyAlignment="0" applyProtection="0"/>
    <xf numFmtId="170" fontId="14" fillId="5" borderId="64">
      <alignment horizontal="right" vertical="center"/>
    </xf>
    <xf numFmtId="170" fontId="14" fillId="5" borderId="64">
      <alignment horizontal="right" vertical="center"/>
    </xf>
    <xf numFmtId="0" fontId="12" fillId="63" borderId="61" applyNumberFormat="0" applyFont="0" applyAlignment="0" applyProtection="0"/>
    <xf numFmtId="0" fontId="12" fillId="63" borderId="61" applyNumberFormat="0" applyFont="0" applyAlignment="0" applyProtection="0"/>
    <xf numFmtId="0" fontId="12" fillId="63" borderId="61" applyNumberFormat="0" applyFont="0" applyAlignment="0" applyProtection="0"/>
    <xf numFmtId="0" fontId="48" fillId="45" borderId="60" applyNumberFormat="0" applyAlignment="0" applyProtection="0"/>
    <xf numFmtId="170" fontId="14" fillId="5" borderId="64">
      <alignment horizontal="right" vertical="center"/>
    </xf>
    <xf numFmtId="0" fontId="53" fillId="59" borderId="62" applyNumberFormat="0" applyAlignment="0" applyProtection="0"/>
    <xf numFmtId="0" fontId="12" fillId="0" borderId="64">
      <alignment vertical="center"/>
    </xf>
    <xf numFmtId="0" fontId="12" fillId="0" borderId="64">
      <alignment vertical="center"/>
    </xf>
    <xf numFmtId="164" fontId="14" fillId="5" borderId="64">
      <alignment horizontal="right" vertical="center"/>
    </xf>
    <xf numFmtId="0" fontId="48" fillId="45" borderId="60" applyNumberFormat="0" applyAlignment="0" applyProtection="0"/>
    <xf numFmtId="0" fontId="55" fillId="0" borderId="63" applyNumberFormat="0" applyFill="0" applyAlignment="0" applyProtection="0"/>
    <xf numFmtId="170"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55" fillId="0" borderId="63" applyNumberFormat="0" applyFill="0" applyAlignment="0" applyProtection="0"/>
    <xf numFmtId="0" fontId="38" fillId="59" borderId="60" applyNumberFormat="0" applyAlignment="0" applyProtection="0"/>
    <xf numFmtId="164" fontId="14" fillId="5" borderId="64">
      <alignment horizontal="right" vertical="center"/>
    </xf>
    <xf numFmtId="0" fontId="12" fillId="63" borderId="61" applyNumberFormat="0" applyFont="0" applyAlignment="0" applyProtection="0"/>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0" fontId="48" fillId="45" borderId="60" applyNumberFormat="0" applyAlignment="0" applyProtection="0"/>
    <xf numFmtId="170" fontId="12" fillId="0" borderId="64">
      <alignment vertical="center"/>
    </xf>
    <xf numFmtId="0" fontId="38" fillId="59" borderId="60" applyNumberFormat="0" applyAlignment="0" applyProtection="0"/>
    <xf numFmtId="0" fontId="12" fillId="0" borderId="64">
      <alignment vertical="center"/>
    </xf>
    <xf numFmtId="164" fontId="14" fillId="5" borderId="64">
      <alignment horizontal="right" vertical="center"/>
    </xf>
    <xf numFmtId="0" fontId="12" fillId="0" borderId="64">
      <alignment vertical="center"/>
    </xf>
    <xf numFmtId="170" fontId="14" fillId="5" borderId="64">
      <alignment horizontal="right" vertical="center"/>
    </xf>
    <xf numFmtId="0" fontId="12" fillId="0" borderId="64">
      <alignment vertical="center"/>
    </xf>
    <xf numFmtId="0" fontId="55" fillId="0" borderId="63" applyNumberFormat="0" applyFill="0" applyAlignment="0" applyProtection="0"/>
    <xf numFmtId="170" fontId="12" fillId="0" borderId="64">
      <alignment vertical="center"/>
    </xf>
    <xf numFmtId="0" fontId="12" fillId="0" borderId="64">
      <alignment vertical="center"/>
    </xf>
    <xf numFmtId="0" fontId="38" fillId="59" borderId="60" applyNumberFormat="0" applyAlignment="0" applyProtection="0"/>
    <xf numFmtId="170" fontId="14" fillId="5" borderId="64">
      <alignment horizontal="right" vertical="center"/>
    </xf>
    <xf numFmtId="170" fontId="14" fillId="5" borderId="64">
      <alignment horizontal="right" vertical="center"/>
    </xf>
    <xf numFmtId="0" fontId="53" fillId="59" borderId="62" applyNumberFormat="0" applyAlignment="0" applyProtection="0"/>
    <xf numFmtId="164" fontId="14" fillId="5" borderId="64">
      <alignment horizontal="right" vertical="center"/>
    </xf>
    <xf numFmtId="0" fontId="48" fillId="45" borderId="60" applyNumberFormat="0" applyAlignment="0" applyProtection="0"/>
    <xf numFmtId="0" fontId="38" fillId="59" borderId="60" applyNumberFormat="0" applyAlignment="0" applyProtection="0"/>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12" fillId="0" borderId="64">
      <alignment vertical="center"/>
    </xf>
    <xf numFmtId="0" fontId="12" fillId="63" borderId="61" applyNumberFormat="0" applyFont="0" applyAlignment="0" applyProtection="0"/>
    <xf numFmtId="0" fontId="12" fillId="63" borderId="61" applyNumberFormat="0" applyFont="0" applyAlignment="0" applyProtection="0"/>
    <xf numFmtId="164" fontId="14" fillId="5" borderId="64">
      <alignment horizontal="right" vertical="center"/>
    </xf>
    <xf numFmtId="0" fontId="12" fillId="0" borderId="64">
      <alignment vertical="center"/>
    </xf>
    <xf numFmtId="0" fontId="55" fillId="0" borderId="63" applyNumberFormat="0" applyFill="0" applyAlignment="0" applyProtection="0"/>
    <xf numFmtId="0" fontId="12" fillId="0" borderId="64">
      <alignment vertical="center"/>
    </xf>
    <xf numFmtId="0" fontId="12" fillId="63" borderId="61" applyNumberFormat="0" applyFont="0" applyAlignment="0" applyProtection="0"/>
    <xf numFmtId="164" fontId="14" fillId="5" borderId="64">
      <alignment horizontal="right" vertical="center"/>
    </xf>
    <xf numFmtId="164"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0" fontId="55" fillId="0" borderId="63" applyNumberFormat="0" applyFill="0" applyAlignment="0" applyProtection="0"/>
    <xf numFmtId="0" fontId="12" fillId="63" borderId="61" applyNumberFormat="0" applyFont="0" applyAlignment="0" applyProtection="0"/>
    <xf numFmtId="170" fontId="14" fillId="5" borderId="64">
      <alignment horizontal="right" vertical="center"/>
    </xf>
    <xf numFmtId="164"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0" fontId="12" fillId="63" borderId="61" applyNumberFormat="0" applyFont="0" applyAlignment="0" applyProtection="0"/>
    <xf numFmtId="0" fontId="48" fillId="45" borderId="60" applyNumberFormat="0" applyAlignment="0" applyProtection="0"/>
    <xf numFmtId="170" fontId="12" fillId="0" borderId="64">
      <alignment vertical="center"/>
    </xf>
    <xf numFmtId="0" fontId="48" fillId="45" borderId="60" applyNumberFormat="0" applyAlignment="0" applyProtection="0"/>
    <xf numFmtId="164" fontId="14" fillId="5" borderId="64">
      <alignment horizontal="right" vertical="center"/>
    </xf>
    <xf numFmtId="0" fontId="12" fillId="63" borderId="61" applyNumberFormat="0" applyFont="0" applyAlignment="0" applyProtection="0"/>
    <xf numFmtId="0" fontId="38" fillId="59" borderId="60" applyNumberFormat="0" applyAlignment="0" applyProtection="0"/>
    <xf numFmtId="164" fontId="14" fillId="5" borderId="64">
      <alignment horizontal="right" vertical="center"/>
    </xf>
    <xf numFmtId="170" fontId="14" fillId="5" borderId="64">
      <alignment horizontal="right" vertical="center"/>
    </xf>
    <xf numFmtId="0" fontId="12" fillId="0" borderId="64">
      <alignment vertical="center"/>
    </xf>
    <xf numFmtId="0" fontId="12" fillId="63" borderId="61" applyNumberFormat="0" applyFont="0" applyAlignment="0" applyProtection="0"/>
    <xf numFmtId="164" fontId="14" fillId="5" borderId="64">
      <alignment horizontal="right" vertical="center"/>
    </xf>
    <xf numFmtId="170" fontId="12" fillId="0" borderId="64">
      <alignment vertical="center"/>
    </xf>
    <xf numFmtId="0" fontId="12" fillId="0" borderId="64">
      <alignment vertical="center"/>
    </xf>
    <xf numFmtId="0" fontId="53" fillId="59" borderId="62" applyNumberFormat="0" applyAlignment="0" applyProtection="0"/>
    <xf numFmtId="0" fontId="53" fillId="59" borderId="62" applyNumberFormat="0" applyAlignment="0" applyProtection="0"/>
    <xf numFmtId="0" fontId="48" fillId="45" borderId="60" applyNumberFormat="0" applyAlignment="0" applyProtection="0"/>
    <xf numFmtId="170" fontId="12" fillId="0" borderId="64">
      <alignment vertical="center"/>
    </xf>
    <xf numFmtId="0" fontId="53" fillId="59" borderId="62" applyNumberFormat="0" applyAlignment="0" applyProtection="0"/>
    <xf numFmtId="0" fontId="48" fillId="45" borderId="60" applyNumberFormat="0" applyAlignment="0" applyProtection="0"/>
    <xf numFmtId="0" fontId="12" fillId="0" borderId="64">
      <alignment vertical="center"/>
    </xf>
    <xf numFmtId="0" fontId="12" fillId="0" borderId="64">
      <alignment vertical="center"/>
    </xf>
    <xf numFmtId="0" fontId="12" fillId="63" borderId="61" applyNumberFormat="0" applyFont="0" applyAlignment="0" applyProtection="0"/>
    <xf numFmtId="0" fontId="48" fillId="45" borderId="60" applyNumberFormat="0" applyAlignment="0" applyProtection="0"/>
    <xf numFmtId="0" fontId="12" fillId="0" borderId="64">
      <alignment vertical="center"/>
    </xf>
    <xf numFmtId="0" fontId="48" fillId="45" borderId="60" applyNumberFormat="0" applyAlignment="0" applyProtection="0"/>
    <xf numFmtId="0" fontId="38" fillId="59" borderId="60" applyNumberFormat="0" applyAlignment="0" applyProtection="0"/>
    <xf numFmtId="0" fontId="12" fillId="63" borderId="61" applyNumberFormat="0" applyFont="0" applyAlignment="0" applyProtection="0"/>
    <xf numFmtId="164" fontId="14" fillId="5" borderId="64">
      <alignment horizontal="right" vertical="center"/>
    </xf>
    <xf numFmtId="170" fontId="12" fillId="0" borderId="64">
      <alignment vertical="center"/>
    </xf>
    <xf numFmtId="0" fontId="48" fillId="45" borderId="60" applyNumberFormat="0" applyAlignment="0" applyProtection="0"/>
    <xf numFmtId="0" fontId="53" fillId="59" borderId="62" applyNumberFormat="0" applyAlignment="0" applyProtection="0"/>
    <xf numFmtId="0" fontId="48" fillId="45" borderId="60" applyNumberFormat="0" applyAlignment="0" applyProtection="0"/>
    <xf numFmtId="0" fontId="12" fillId="0" borderId="64">
      <alignment vertical="center"/>
    </xf>
    <xf numFmtId="170" fontId="12" fillId="0" borderId="64">
      <alignment vertical="center"/>
    </xf>
    <xf numFmtId="170" fontId="12" fillId="0" borderId="64">
      <alignment vertical="center"/>
    </xf>
    <xf numFmtId="164" fontId="14" fillId="5" borderId="64">
      <alignment horizontal="right" vertical="center"/>
    </xf>
    <xf numFmtId="0" fontId="12" fillId="0" borderId="64">
      <alignment vertical="center"/>
    </xf>
    <xf numFmtId="0" fontId="48" fillId="45" borderId="60" applyNumberFormat="0" applyAlignment="0" applyProtection="0"/>
    <xf numFmtId="0" fontId="38" fillId="59" borderId="60" applyNumberFormat="0" applyAlignment="0" applyProtection="0"/>
    <xf numFmtId="0" fontId="12" fillId="63" borderId="61" applyNumberFormat="0" applyFont="0" applyAlignment="0" applyProtection="0"/>
    <xf numFmtId="0" fontId="38" fillId="59" borderId="60" applyNumberFormat="0" applyAlignment="0" applyProtection="0"/>
    <xf numFmtId="0" fontId="55" fillId="0" borderId="63" applyNumberFormat="0" applyFill="0" applyAlignment="0" applyProtection="0"/>
    <xf numFmtId="0" fontId="53" fillId="59" borderId="62" applyNumberFormat="0" applyAlignment="0" applyProtection="0"/>
    <xf numFmtId="0" fontId="55" fillId="0" borderId="63" applyNumberFormat="0" applyFill="0" applyAlignment="0" applyProtection="0"/>
    <xf numFmtId="0" fontId="48" fillId="45" borderId="60" applyNumberFormat="0" applyAlignment="0" applyProtection="0"/>
    <xf numFmtId="164" fontId="14" fillId="5" borderId="64">
      <alignment horizontal="right" vertical="center"/>
    </xf>
    <xf numFmtId="0" fontId="12" fillId="63" borderId="61" applyNumberFormat="0" applyFont="0" applyAlignment="0" applyProtection="0"/>
    <xf numFmtId="0" fontId="48" fillId="45" borderId="60" applyNumberFormat="0" applyAlignment="0" applyProtection="0"/>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0" fontId="12" fillId="63" borderId="61" applyNumberFormat="0" applyFont="0" applyAlignment="0" applyProtection="0"/>
    <xf numFmtId="0" fontId="38" fillId="59" borderId="60" applyNumberFormat="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164" fontId="14" fillId="5" borderId="64">
      <alignment horizontal="right" vertical="center"/>
    </xf>
    <xf numFmtId="0" fontId="55" fillId="0" borderId="63" applyNumberFormat="0" applyFill="0" applyAlignment="0" applyProtection="0"/>
    <xf numFmtId="0" fontId="12" fillId="0" borderId="64">
      <alignment vertical="center"/>
    </xf>
    <xf numFmtId="170" fontId="12" fillId="0" borderId="64">
      <alignment vertical="center"/>
    </xf>
    <xf numFmtId="0" fontId="38" fillId="59" borderId="60" applyNumberFormat="0" applyAlignment="0" applyProtection="0"/>
    <xf numFmtId="164" fontId="14" fillId="5" borderId="64">
      <alignment horizontal="right" vertical="center"/>
    </xf>
    <xf numFmtId="170" fontId="12" fillId="0" borderId="64">
      <alignment vertical="center"/>
    </xf>
    <xf numFmtId="0" fontId="53" fillId="59" borderId="62" applyNumberFormat="0" applyAlignment="0" applyProtection="0"/>
    <xf numFmtId="0" fontId="48" fillId="45" borderId="60" applyNumberFormat="0" applyAlignment="0" applyProtection="0"/>
    <xf numFmtId="0" fontId="12" fillId="0" borderId="64">
      <alignment vertical="center"/>
    </xf>
    <xf numFmtId="0" fontId="12" fillId="0" borderId="64">
      <alignment vertical="center"/>
    </xf>
    <xf numFmtId="0" fontId="38" fillId="59" borderId="60" applyNumberFormat="0" applyAlignment="0" applyProtection="0"/>
    <xf numFmtId="0" fontId="53" fillId="59" borderId="62" applyNumberFormat="0" applyAlignment="0" applyProtection="0"/>
    <xf numFmtId="0" fontId="53" fillId="59" borderId="62" applyNumberFormat="0" applyAlignment="0" applyProtection="0"/>
    <xf numFmtId="0" fontId="55" fillId="0" borderId="63" applyNumberFormat="0" applyFill="0" applyAlignment="0" applyProtection="0"/>
    <xf numFmtId="0" fontId="55" fillId="0" borderId="63" applyNumberFormat="0" applyFill="0" applyAlignment="0" applyProtection="0"/>
    <xf numFmtId="0" fontId="12" fillId="0" borderId="64">
      <alignment vertical="center"/>
    </xf>
    <xf numFmtId="170" fontId="14" fillId="5" borderId="64">
      <alignment horizontal="right" vertical="center"/>
    </xf>
    <xf numFmtId="0" fontId="55" fillId="0" borderId="63" applyNumberFormat="0" applyFill="0" applyAlignment="0" applyProtection="0"/>
    <xf numFmtId="164" fontId="14" fillId="5" borderId="64">
      <alignment horizontal="right" vertical="center"/>
    </xf>
    <xf numFmtId="0" fontId="53" fillId="59" borderId="62" applyNumberFormat="0" applyAlignment="0" applyProtection="0"/>
    <xf numFmtId="170" fontId="12" fillId="0" borderId="64">
      <alignment vertical="center"/>
    </xf>
    <xf numFmtId="164" fontId="14" fillId="5" borderId="64">
      <alignment horizontal="right" vertical="center"/>
    </xf>
    <xf numFmtId="0" fontId="12" fillId="0" borderId="64">
      <alignment vertical="center"/>
    </xf>
    <xf numFmtId="0" fontId="12" fillId="0" borderId="64">
      <alignment vertical="center"/>
    </xf>
    <xf numFmtId="170" fontId="14" fillId="5" borderId="64">
      <alignment horizontal="right" vertical="center"/>
    </xf>
    <xf numFmtId="0" fontId="12" fillId="0" borderId="64">
      <alignment vertical="center"/>
    </xf>
    <xf numFmtId="0" fontId="12" fillId="0" borderId="64">
      <alignment vertical="center"/>
    </xf>
    <xf numFmtId="0" fontId="55" fillId="0" borderId="63" applyNumberFormat="0" applyFill="0" applyAlignment="0" applyProtection="0"/>
    <xf numFmtId="0" fontId="55" fillId="0" borderId="63" applyNumberFormat="0" applyFill="0" applyAlignment="0" applyProtection="0"/>
    <xf numFmtId="0" fontId="12" fillId="63" borderId="61" applyNumberFormat="0" applyFont="0" applyAlignment="0" applyProtection="0"/>
    <xf numFmtId="170" fontId="12" fillId="0" borderId="64">
      <alignment vertical="center"/>
    </xf>
    <xf numFmtId="0" fontId="53" fillId="59" borderId="62" applyNumberFormat="0" applyAlignment="0" applyProtection="0"/>
    <xf numFmtId="164" fontId="14" fillId="5" borderId="64">
      <alignment horizontal="right" vertical="center"/>
    </xf>
    <xf numFmtId="170" fontId="14" fillId="5" borderId="64">
      <alignment horizontal="right" vertical="center"/>
    </xf>
    <xf numFmtId="0" fontId="38" fillId="59" borderId="60" applyNumberFormat="0" applyAlignment="0" applyProtection="0"/>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0" fontId="48" fillId="45" borderId="60" applyNumberFormat="0" applyAlignment="0" applyProtection="0"/>
    <xf numFmtId="164" fontId="14" fillId="5" borderId="64">
      <alignment horizontal="right" vertical="center"/>
    </xf>
    <xf numFmtId="170" fontId="14" fillId="5" borderId="64">
      <alignment horizontal="right" vertical="center"/>
    </xf>
    <xf numFmtId="0" fontId="12" fillId="63" borderId="61" applyNumberFormat="0" applyFont="0" applyAlignment="0" applyProtection="0"/>
    <xf numFmtId="0" fontId="48" fillId="45" borderId="60" applyNumberFormat="0" applyAlignment="0" applyProtection="0"/>
    <xf numFmtId="170" fontId="12" fillId="0" borderId="64">
      <alignment vertical="center"/>
    </xf>
    <xf numFmtId="0" fontId="48" fillId="45" borderId="60" applyNumberFormat="0" applyAlignment="0" applyProtection="0"/>
    <xf numFmtId="164" fontId="14" fillId="5" borderId="64">
      <alignment horizontal="right" vertical="center"/>
    </xf>
    <xf numFmtId="0" fontId="48" fillId="45" borderId="60" applyNumberFormat="0" applyAlignment="0" applyProtection="0"/>
    <xf numFmtId="0" fontId="55" fillId="0" borderId="63" applyNumberFormat="0" applyFill="0" applyAlignment="0" applyProtection="0"/>
    <xf numFmtId="0" fontId="38" fillId="59" borderId="60" applyNumberFormat="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170" fontId="12" fillId="0" borderId="64">
      <alignment vertical="center"/>
    </xf>
    <xf numFmtId="0" fontId="38" fillId="59" borderId="60" applyNumberFormat="0" applyAlignment="0" applyProtection="0"/>
    <xf numFmtId="170" fontId="14" fillId="5" borderId="64">
      <alignment horizontal="right" vertical="center"/>
    </xf>
    <xf numFmtId="164" fontId="14" fillId="5" borderId="64">
      <alignment horizontal="right" vertical="center"/>
    </xf>
    <xf numFmtId="0" fontId="48" fillId="45" borderId="60" applyNumberFormat="0" applyAlignment="0" applyProtection="0"/>
    <xf numFmtId="0" fontId="53" fillId="59" borderId="62" applyNumberFormat="0" applyAlignment="0" applyProtection="0"/>
    <xf numFmtId="0" fontId="12" fillId="0" borderId="64">
      <alignment vertical="center"/>
    </xf>
    <xf numFmtId="0" fontId="12" fillId="0" borderId="64">
      <alignment vertical="center"/>
    </xf>
    <xf numFmtId="0" fontId="55" fillId="0" borderId="63" applyNumberFormat="0" applyFill="0" applyAlignment="0" applyProtection="0"/>
    <xf numFmtId="0" fontId="12" fillId="0" borderId="64">
      <alignment vertical="center"/>
    </xf>
    <xf numFmtId="0" fontId="48" fillId="45" borderId="60" applyNumberFormat="0" applyAlignment="0" applyProtection="0"/>
    <xf numFmtId="0" fontId="55" fillId="0" borderId="63" applyNumberFormat="0" applyFill="0" applyAlignment="0" applyProtection="0"/>
    <xf numFmtId="0" fontId="12" fillId="0" borderId="64">
      <alignment vertical="center"/>
    </xf>
    <xf numFmtId="0" fontId="12" fillId="63" borderId="61" applyNumberFormat="0" applyFont="0" applyAlignment="0" applyProtection="0"/>
    <xf numFmtId="0" fontId="12" fillId="63" borderId="61" applyNumberFormat="0" applyFont="0" applyAlignment="0" applyProtection="0"/>
    <xf numFmtId="164" fontId="14" fillId="5" borderId="64">
      <alignment horizontal="right" vertical="center"/>
    </xf>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170" fontId="12" fillId="0" borderId="64">
      <alignment vertical="center"/>
    </xf>
    <xf numFmtId="0" fontId="53" fillId="59" borderId="62" applyNumberFormat="0" applyAlignment="0" applyProtection="0"/>
    <xf numFmtId="0" fontId="12" fillId="63" borderId="61" applyNumberFormat="0" applyFont="0" applyAlignment="0" applyProtection="0"/>
    <xf numFmtId="0" fontId="12" fillId="0" borderId="64">
      <alignment vertical="center"/>
    </xf>
    <xf numFmtId="0" fontId="38" fillId="59" borderId="60" applyNumberFormat="0" applyAlignment="0" applyProtection="0"/>
    <xf numFmtId="0" fontId="38" fillId="59" borderId="60" applyNumberFormat="0" applyAlignment="0" applyProtection="0"/>
    <xf numFmtId="170" fontId="12" fillId="0" borderId="64">
      <alignment vertical="center"/>
    </xf>
    <xf numFmtId="170" fontId="12" fillId="0" borderId="64">
      <alignment vertical="center"/>
    </xf>
    <xf numFmtId="170" fontId="12" fillId="0" borderId="64">
      <alignment vertical="center"/>
    </xf>
    <xf numFmtId="164" fontId="14" fillId="5" borderId="64">
      <alignment horizontal="right" vertical="center"/>
    </xf>
    <xf numFmtId="170" fontId="14" fillId="5" borderId="64">
      <alignment horizontal="right" vertical="center"/>
    </xf>
    <xf numFmtId="170" fontId="12" fillId="0" borderId="64">
      <alignment vertical="center"/>
    </xf>
    <xf numFmtId="170" fontId="12" fillId="0" borderId="64">
      <alignment vertical="center"/>
    </xf>
    <xf numFmtId="164" fontId="14" fillId="5" borderId="64">
      <alignment horizontal="right" vertical="center"/>
    </xf>
    <xf numFmtId="0" fontId="53" fillId="59" borderId="62" applyNumberFormat="0" applyAlignment="0" applyProtection="0"/>
    <xf numFmtId="0" fontId="53" fillId="59" borderId="62" applyNumberFormat="0" applyAlignment="0" applyProtection="0"/>
    <xf numFmtId="0" fontId="53" fillId="59" borderId="62" applyNumberFormat="0" applyAlignment="0" applyProtection="0"/>
    <xf numFmtId="0" fontId="12" fillId="0" borderId="64">
      <alignment vertical="center"/>
    </xf>
    <xf numFmtId="170" fontId="14" fillId="5" borderId="64">
      <alignment horizontal="right" vertical="center"/>
    </xf>
    <xf numFmtId="170" fontId="14" fillId="5" borderId="64">
      <alignment horizontal="right" vertical="center"/>
    </xf>
    <xf numFmtId="0" fontId="53" fillId="59" borderId="62" applyNumberFormat="0" applyAlignment="0" applyProtection="0"/>
    <xf numFmtId="0" fontId="48" fillId="45" borderId="60" applyNumberFormat="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164" fontId="14" fillId="5" borderId="64">
      <alignment horizontal="right" vertical="center"/>
    </xf>
    <xf numFmtId="0" fontId="12" fillId="0" borderId="64">
      <alignment vertical="center"/>
    </xf>
    <xf numFmtId="0" fontId="12" fillId="0" borderId="64">
      <alignment vertical="center"/>
    </xf>
    <xf numFmtId="164" fontId="14" fillId="5" borderId="64">
      <alignment horizontal="right" vertical="center"/>
    </xf>
    <xf numFmtId="0" fontId="48" fillId="45" borderId="60" applyNumberFormat="0" applyAlignment="0" applyProtection="0"/>
    <xf numFmtId="170" fontId="12" fillId="0" borderId="64">
      <alignment vertical="center"/>
    </xf>
    <xf numFmtId="0" fontId="53" fillId="59" borderId="62" applyNumberFormat="0" applyAlignment="0" applyProtection="0"/>
    <xf numFmtId="0" fontId="12" fillId="0" borderId="64">
      <alignment vertical="center"/>
    </xf>
    <xf numFmtId="0" fontId="53" fillId="59" borderId="62" applyNumberFormat="0" applyAlignment="0" applyProtection="0"/>
    <xf numFmtId="0" fontId="38" fillId="59" borderId="60" applyNumberFormat="0" applyAlignment="0" applyProtection="0"/>
    <xf numFmtId="0" fontId="12" fillId="63" borderId="61" applyNumberFormat="0" applyFont="0" applyAlignment="0" applyProtection="0"/>
    <xf numFmtId="170" fontId="12" fillId="0" borderId="64">
      <alignment vertical="center"/>
    </xf>
    <xf numFmtId="0" fontId="48" fillId="45" borderId="60" applyNumberFormat="0" applyAlignment="0" applyProtection="0"/>
    <xf numFmtId="0" fontId="12" fillId="0" borderId="64">
      <alignment vertical="center"/>
    </xf>
    <xf numFmtId="0" fontId="12" fillId="0" borderId="64">
      <alignment vertical="center"/>
    </xf>
    <xf numFmtId="0" fontId="48" fillId="45" borderId="60" applyNumberFormat="0" applyAlignment="0" applyProtection="0"/>
    <xf numFmtId="0" fontId="12" fillId="0" borderId="64">
      <alignment vertical="center"/>
    </xf>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0" fontId="53" fillId="59" borderId="62" applyNumberFormat="0" applyAlignment="0" applyProtection="0"/>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0" fontId="55" fillId="0" borderId="63" applyNumberFormat="0" applyFill="0" applyAlignment="0" applyProtection="0"/>
    <xf numFmtId="164" fontId="14" fillId="5" borderId="64">
      <alignment horizontal="right" vertical="center"/>
    </xf>
    <xf numFmtId="0" fontId="53" fillId="59" borderId="62" applyNumberFormat="0" applyAlignment="0" applyProtection="0"/>
    <xf numFmtId="0" fontId="38" fillId="59" borderId="60" applyNumberFormat="0" applyAlignment="0" applyProtection="0"/>
    <xf numFmtId="0" fontId="12" fillId="63" borderId="61" applyNumberFormat="0" applyFont="0" applyAlignment="0" applyProtection="0"/>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0" fontId="12" fillId="0" borderId="64">
      <alignment vertical="center"/>
    </xf>
    <xf numFmtId="0" fontId="12" fillId="63" borderId="61" applyNumberFormat="0" applyFont="0" applyAlignment="0" applyProtection="0"/>
    <xf numFmtId="164" fontId="14" fillId="5" borderId="64">
      <alignment horizontal="right" vertical="center"/>
    </xf>
    <xf numFmtId="164" fontId="14" fillId="5" borderId="64">
      <alignment horizontal="right" vertical="center"/>
    </xf>
    <xf numFmtId="0" fontId="55" fillId="0" borderId="63" applyNumberFormat="0" applyFill="0" applyAlignment="0" applyProtection="0"/>
    <xf numFmtId="170" fontId="14" fillId="5" borderId="64">
      <alignment horizontal="right" vertical="center"/>
    </xf>
    <xf numFmtId="170" fontId="12" fillId="0" borderId="64">
      <alignment vertical="center"/>
    </xf>
    <xf numFmtId="0" fontId="12" fillId="63" borderId="61" applyNumberFormat="0" applyFont="0" applyAlignment="0" applyProtection="0"/>
    <xf numFmtId="0" fontId="38" fillId="59" borderId="60" applyNumberFormat="0" applyAlignment="0" applyProtection="0"/>
    <xf numFmtId="0" fontId="12" fillId="0" borderId="64">
      <alignment vertical="center"/>
    </xf>
    <xf numFmtId="0" fontId="12" fillId="0" borderId="64">
      <alignment vertical="center"/>
    </xf>
    <xf numFmtId="0" fontId="12" fillId="63" borderId="61" applyNumberFormat="0" applyFont="0" applyAlignment="0" applyProtection="0"/>
    <xf numFmtId="0" fontId="55" fillId="0" borderId="63" applyNumberFormat="0" applyFill="0" applyAlignment="0" applyProtection="0"/>
    <xf numFmtId="0" fontId="12" fillId="0" borderId="64">
      <alignment vertical="center"/>
    </xf>
    <xf numFmtId="0" fontId="55" fillId="0" borderId="63" applyNumberFormat="0" applyFill="0" applyAlignment="0" applyProtection="0"/>
    <xf numFmtId="170" fontId="12" fillId="0" borderId="64">
      <alignment vertical="center"/>
    </xf>
    <xf numFmtId="170" fontId="14" fillId="5" borderId="64">
      <alignment horizontal="right" vertical="center"/>
    </xf>
    <xf numFmtId="0" fontId="53" fillId="59" borderId="62" applyNumberFormat="0" applyAlignment="0" applyProtection="0"/>
    <xf numFmtId="164" fontId="14" fillId="5" borderId="64">
      <alignment horizontal="right" vertical="center"/>
    </xf>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170" fontId="14" fillId="5" borderId="64">
      <alignment horizontal="right" vertical="center"/>
    </xf>
    <xf numFmtId="0" fontId="38" fillId="59" borderId="60" applyNumberFormat="0" applyAlignment="0" applyProtection="0"/>
    <xf numFmtId="164" fontId="14" fillId="5" borderId="64">
      <alignment horizontal="right" vertical="center"/>
    </xf>
    <xf numFmtId="170" fontId="14" fillId="5" borderId="64">
      <alignment horizontal="right" vertical="center"/>
    </xf>
    <xf numFmtId="170" fontId="12" fillId="0" borderId="64">
      <alignment vertical="center"/>
    </xf>
    <xf numFmtId="170"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164" fontId="14" fillId="5" borderId="64">
      <alignment horizontal="right" vertical="center"/>
    </xf>
    <xf numFmtId="0" fontId="48" fillId="45" borderId="60" applyNumberFormat="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0" fontId="48" fillId="45" borderId="60" applyNumberFormat="0" applyAlignment="0" applyProtection="0"/>
    <xf numFmtId="0" fontId="53" fillId="59" borderId="62" applyNumberFormat="0" applyAlignment="0" applyProtection="0"/>
    <xf numFmtId="170" fontId="14" fillId="5" borderId="64">
      <alignment horizontal="right" vertical="center"/>
    </xf>
    <xf numFmtId="0" fontId="12" fillId="0" borderId="64">
      <alignment vertical="center"/>
    </xf>
    <xf numFmtId="0" fontId="12" fillId="63" borderId="61" applyNumberFormat="0" applyFont="0" applyAlignment="0" applyProtection="0"/>
    <xf numFmtId="170" fontId="14" fillId="5" borderId="64">
      <alignment horizontal="right" vertical="center"/>
    </xf>
    <xf numFmtId="0" fontId="12" fillId="63" borderId="61" applyNumberFormat="0" applyFont="0" applyAlignment="0" applyProtection="0"/>
    <xf numFmtId="164" fontId="14" fillId="5" borderId="64">
      <alignment horizontal="right" vertical="center"/>
    </xf>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48" fillId="45" borderId="60" applyNumberFormat="0" applyAlignment="0" applyProtection="0"/>
    <xf numFmtId="0" fontId="38" fillId="59" borderId="60" applyNumberFormat="0" applyAlignment="0" applyProtection="0"/>
    <xf numFmtId="0" fontId="53" fillId="59" borderId="62" applyNumberFormat="0" applyAlignment="0" applyProtection="0"/>
    <xf numFmtId="0" fontId="12" fillId="0" borderId="64">
      <alignment vertical="center"/>
    </xf>
    <xf numFmtId="0" fontId="12" fillId="0" borderId="64">
      <alignment vertical="center"/>
    </xf>
    <xf numFmtId="0" fontId="53" fillId="59" borderId="62" applyNumberFormat="0" applyAlignment="0" applyProtection="0"/>
    <xf numFmtId="0" fontId="55" fillId="0" borderId="63" applyNumberFormat="0" applyFill="0" applyAlignment="0" applyProtection="0"/>
    <xf numFmtId="0" fontId="53" fillId="59" borderId="62" applyNumberFormat="0" applyAlignment="0" applyProtection="0"/>
    <xf numFmtId="0" fontId="55" fillId="0" borderId="63" applyNumberFormat="0" applyFill="0" applyAlignment="0" applyProtection="0"/>
    <xf numFmtId="0" fontId="12" fillId="0" borderId="64">
      <alignment vertical="center"/>
    </xf>
    <xf numFmtId="0" fontId="53" fillId="59" borderId="62" applyNumberFormat="0" applyAlignment="0" applyProtection="0"/>
    <xf numFmtId="0" fontId="12" fillId="0" borderId="64">
      <alignment vertical="center"/>
    </xf>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55" fillId="0" borderId="63" applyNumberFormat="0" applyFill="0" applyAlignment="0" applyProtection="0"/>
    <xf numFmtId="170" fontId="12" fillId="0" borderId="64">
      <alignment vertical="center"/>
    </xf>
    <xf numFmtId="0" fontId="38" fillId="59" borderId="60" applyNumberFormat="0" applyAlignment="0" applyProtection="0"/>
    <xf numFmtId="170"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170" fontId="12" fillId="0" borderId="64">
      <alignment vertical="center"/>
    </xf>
    <xf numFmtId="170" fontId="12" fillId="0" borderId="64">
      <alignment vertical="center"/>
    </xf>
    <xf numFmtId="0" fontId="48" fillId="45" borderId="60" applyNumberFormat="0" applyAlignment="0" applyProtection="0"/>
    <xf numFmtId="0" fontId="48" fillId="45" borderId="60" applyNumberFormat="0" applyAlignment="0" applyProtection="0"/>
    <xf numFmtId="0" fontId="12" fillId="0" borderId="64">
      <alignment vertical="center"/>
    </xf>
    <xf numFmtId="0" fontId="12" fillId="0" borderId="64">
      <alignment vertical="center"/>
    </xf>
    <xf numFmtId="0" fontId="48" fillId="45" borderId="60" applyNumberFormat="0" applyAlignment="0" applyProtection="0"/>
    <xf numFmtId="164" fontId="14" fillId="5" borderId="64">
      <alignment horizontal="right" vertical="center"/>
    </xf>
    <xf numFmtId="0" fontId="12" fillId="63" borderId="61" applyNumberFormat="0" applyFont="0" applyAlignment="0" applyProtection="0"/>
    <xf numFmtId="0" fontId="55" fillId="0" borderId="63" applyNumberFormat="0" applyFill="0" applyAlignment="0" applyProtection="0"/>
    <xf numFmtId="0" fontId="12" fillId="0" borderId="64">
      <alignment vertical="center"/>
    </xf>
    <xf numFmtId="0" fontId="55" fillId="0" borderId="63" applyNumberFormat="0" applyFill="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170" fontId="14" fillId="5" borderId="64">
      <alignment horizontal="right" vertical="center"/>
    </xf>
    <xf numFmtId="0" fontId="38" fillId="59" borderId="60" applyNumberFormat="0" applyAlignment="0" applyProtection="0"/>
    <xf numFmtId="0" fontId="12" fillId="0" borderId="64">
      <alignment vertical="center"/>
    </xf>
    <xf numFmtId="164" fontId="14" fillId="5" borderId="64">
      <alignment horizontal="right" vertical="center"/>
    </xf>
    <xf numFmtId="170" fontId="14" fillId="5" borderId="64">
      <alignment horizontal="right" vertical="center"/>
    </xf>
    <xf numFmtId="0" fontId="38" fillId="59" borderId="60" applyNumberFormat="0" applyAlignment="0" applyProtection="0"/>
    <xf numFmtId="0" fontId="12" fillId="0" borderId="64">
      <alignment vertical="center"/>
    </xf>
    <xf numFmtId="0" fontId="38" fillId="59" borderId="60" applyNumberFormat="0" applyAlignment="0" applyProtection="0"/>
    <xf numFmtId="164" fontId="14" fillId="5" borderId="64">
      <alignment horizontal="right" vertical="center"/>
    </xf>
    <xf numFmtId="0" fontId="53" fillId="59" borderId="62" applyNumberFormat="0" applyAlignment="0" applyProtection="0"/>
    <xf numFmtId="170" fontId="12" fillId="0" borderId="64">
      <alignment vertical="center"/>
    </xf>
    <xf numFmtId="0" fontId="12" fillId="63" borderId="61" applyNumberFormat="0" applyFont="0" applyAlignment="0" applyProtection="0"/>
    <xf numFmtId="0" fontId="12" fillId="63" borderId="61" applyNumberFormat="0" applyFont="0" applyAlignment="0" applyProtection="0"/>
    <xf numFmtId="0" fontId="55" fillId="0" borderId="63" applyNumberFormat="0" applyFill="0" applyAlignment="0" applyProtection="0"/>
    <xf numFmtId="0" fontId="12" fillId="0" borderId="64">
      <alignment vertical="center"/>
    </xf>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164" fontId="14" fillId="5" borderId="64">
      <alignment horizontal="right" vertical="center"/>
    </xf>
    <xf numFmtId="170" fontId="12" fillId="0" borderId="64">
      <alignmen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70" fontId="14" fillId="5" borderId="64">
      <alignment horizontal="righ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170" fontId="12" fillId="0" borderId="64">
      <alignment vertical="center"/>
    </xf>
    <xf numFmtId="0" fontId="12" fillId="0" borderId="64">
      <alignment vertical="center"/>
    </xf>
    <xf numFmtId="170" fontId="12" fillId="0" borderId="64">
      <alignment vertical="center"/>
    </xf>
    <xf numFmtId="164" fontId="14" fillId="5" borderId="64">
      <alignment horizontal="right" vertical="center"/>
    </xf>
    <xf numFmtId="170" fontId="14" fillId="5" borderId="64">
      <alignment horizontal="right" vertical="center"/>
    </xf>
    <xf numFmtId="170" fontId="14" fillId="5" borderId="64">
      <alignment horizontal="right" vertical="center"/>
    </xf>
    <xf numFmtId="170" fontId="14" fillId="5" borderId="64">
      <alignment horizontal="right" vertical="center"/>
    </xf>
    <xf numFmtId="164" fontId="14" fillId="5" borderId="64">
      <alignment horizontal="right" vertical="center"/>
    </xf>
    <xf numFmtId="0" fontId="48" fillId="45" borderId="60" applyNumberFormat="0" applyAlignment="0" applyProtection="0"/>
    <xf numFmtId="0" fontId="48" fillId="45" borderId="60" applyNumberFormat="0" applyAlignment="0" applyProtection="0"/>
    <xf numFmtId="0" fontId="38" fillId="59" borderId="60" applyNumberFormat="0" applyAlignment="0" applyProtection="0"/>
    <xf numFmtId="170" fontId="12" fillId="0" borderId="64">
      <alignmen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170" fontId="12" fillId="0" borderId="64">
      <alignment vertical="center"/>
    </xf>
    <xf numFmtId="0" fontId="12" fillId="0" borderId="64">
      <alignment vertical="center"/>
    </xf>
    <xf numFmtId="164" fontId="14" fillId="5" borderId="64">
      <alignment horizontal="righ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70" fontId="14" fillId="5" borderId="64">
      <alignment horizontal="right" vertical="center"/>
    </xf>
    <xf numFmtId="170" fontId="14" fillId="5" borderId="64">
      <alignment horizontal="right" vertical="center"/>
    </xf>
    <xf numFmtId="164" fontId="14" fillId="5" borderId="64">
      <alignment horizontal="right" vertical="center"/>
    </xf>
    <xf numFmtId="170" fontId="12" fillId="0" borderId="64">
      <alignment vertical="center"/>
    </xf>
    <xf numFmtId="0" fontId="12" fillId="0" borderId="64">
      <alignmen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170" fontId="14" fillId="5" borderId="64">
      <alignment horizontal="right" vertical="center"/>
    </xf>
    <xf numFmtId="0" fontId="55" fillId="0" borderId="63" applyNumberFormat="0" applyFill="0" applyAlignment="0" applyProtection="0"/>
    <xf numFmtId="0" fontId="12" fillId="0" borderId="64">
      <alignment vertical="center"/>
    </xf>
    <xf numFmtId="0" fontId="48" fillId="45" borderId="60" applyNumberFormat="0" applyAlignment="0" applyProtection="0"/>
    <xf numFmtId="164" fontId="14" fillId="5" borderId="64">
      <alignment horizontal="right" vertical="center"/>
    </xf>
    <xf numFmtId="0" fontId="12" fillId="0" borderId="64">
      <alignment vertical="center"/>
    </xf>
    <xf numFmtId="164" fontId="14" fillId="5" borderId="64">
      <alignment horizontal="right" vertical="center"/>
    </xf>
    <xf numFmtId="0" fontId="48" fillId="45" borderId="60" applyNumberFormat="0" applyAlignment="0" applyProtection="0"/>
    <xf numFmtId="0" fontId="55" fillId="0" borderId="63" applyNumberFormat="0" applyFill="0" applyAlignment="0" applyProtection="0"/>
    <xf numFmtId="0" fontId="48" fillId="45" borderId="60" applyNumberFormat="0" applyAlignment="0" applyProtection="0"/>
    <xf numFmtId="0" fontId="12" fillId="63" borderId="61" applyNumberFormat="0" applyFont="0" applyAlignment="0" applyProtection="0"/>
    <xf numFmtId="0" fontId="38" fillId="59" borderId="60" applyNumberFormat="0" applyAlignment="0" applyProtection="0"/>
    <xf numFmtId="170" fontId="12" fillId="0" borderId="64">
      <alignment vertical="center"/>
    </xf>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0" fontId="53" fillId="59" borderId="62" applyNumberFormat="0" applyAlignment="0" applyProtection="0"/>
    <xf numFmtId="170" fontId="14" fillId="5" borderId="64">
      <alignment horizontal="right" vertical="center"/>
    </xf>
    <xf numFmtId="164" fontId="14" fillId="5" borderId="64">
      <alignment horizontal="right" vertical="center"/>
    </xf>
    <xf numFmtId="170" fontId="12" fillId="0" borderId="64">
      <alignment vertical="center"/>
    </xf>
    <xf numFmtId="0" fontId="38" fillId="59" borderId="60" applyNumberFormat="0" applyAlignment="0" applyProtection="0"/>
    <xf numFmtId="0" fontId="53" fillId="59" borderId="62" applyNumberFormat="0" applyAlignment="0" applyProtection="0"/>
    <xf numFmtId="0" fontId="38" fillId="59" borderId="60" applyNumberFormat="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70" fontId="14" fillId="5" borderId="64">
      <alignment horizontal="righ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170" fontId="14" fillId="5" borderId="64">
      <alignment horizontal="right" vertical="center"/>
    </xf>
    <xf numFmtId="0" fontId="53" fillId="59" borderId="62" applyNumberFormat="0" applyAlignment="0" applyProtection="0"/>
    <xf numFmtId="0" fontId="48" fillId="45" borderId="60" applyNumberFormat="0" applyAlignment="0" applyProtection="0"/>
    <xf numFmtId="0" fontId="55" fillId="0" borderId="63" applyNumberFormat="0" applyFill="0" applyAlignment="0" applyProtection="0"/>
    <xf numFmtId="164"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170" fontId="14" fillId="5" borderId="64">
      <alignment horizontal="right" vertical="center"/>
    </xf>
    <xf numFmtId="0" fontId="53" fillId="59" borderId="62" applyNumberFormat="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38" fillId="59" borderId="60" applyNumberFormat="0" applyAlignment="0" applyProtection="0"/>
    <xf numFmtId="0" fontId="55" fillId="0" borderId="63" applyNumberFormat="0" applyFill="0" applyAlignment="0" applyProtection="0"/>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170" fontId="12" fillId="0" borderId="64">
      <alignment vertical="center"/>
    </xf>
    <xf numFmtId="0" fontId="12" fillId="0" borderId="64">
      <alignment vertical="center"/>
    </xf>
    <xf numFmtId="170" fontId="12" fillId="0" borderId="64">
      <alignment vertical="center"/>
    </xf>
    <xf numFmtId="164" fontId="14" fillId="5" borderId="64">
      <alignment horizontal="right" vertical="center"/>
    </xf>
    <xf numFmtId="170" fontId="14" fillId="5" borderId="64">
      <alignment horizontal="right" vertical="center"/>
    </xf>
    <xf numFmtId="170" fontId="14" fillId="5" borderId="64">
      <alignment horizontal="right" vertical="center"/>
    </xf>
    <xf numFmtId="170" fontId="14" fillId="5" borderId="64">
      <alignment horizontal="right" vertical="center"/>
    </xf>
    <xf numFmtId="164" fontId="14" fillId="5" borderId="64">
      <alignment horizontal="right" vertical="center"/>
    </xf>
    <xf numFmtId="0" fontId="48" fillId="45" borderId="60" applyNumberFormat="0" applyAlignment="0" applyProtection="0"/>
    <xf numFmtId="0" fontId="48" fillId="45" borderId="60" applyNumberFormat="0" applyAlignment="0" applyProtection="0"/>
    <xf numFmtId="0" fontId="38" fillId="59" borderId="60" applyNumberFormat="0" applyAlignment="0" applyProtection="0"/>
    <xf numFmtId="170" fontId="12" fillId="0" borderId="64">
      <alignmen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170" fontId="12" fillId="0" borderId="64">
      <alignment vertical="center"/>
    </xf>
    <xf numFmtId="0" fontId="12" fillId="0" borderId="64">
      <alignment vertical="center"/>
    </xf>
    <xf numFmtId="164" fontId="14" fillId="5" borderId="64">
      <alignment horizontal="righ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70" fontId="14" fillId="5" borderId="64">
      <alignment horizontal="right" vertical="center"/>
    </xf>
    <xf numFmtId="170" fontId="14" fillId="5" borderId="64">
      <alignment horizontal="right" vertical="center"/>
    </xf>
    <xf numFmtId="164" fontId="14" fillId="5" borderId="64">
      <alignment horizontal="right" vertical="center"/>
    </xf>
    <xf numFmtId="170" fontId="12" fillId="0" borderId="64">
      <alignment vertical="center"/>
    </xf>
    <xf numFmtId="0" fontId="12" fillId="0" borderId="64">
      <alignmen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12" fillId="0" borderId="64">
      <alignment vertical="center"/>
    </xf>
    <xf numFmtId="0" fontId="12" fillId="0" borderId="64">
      <alignment vertical="center"/>
    </xf>
    <xf numFmtId="0" fontId="55" fillId="0" borderId="63" applyNumberFormat="0" applyFill="0" applyAlignment="0" applyProtection="0"/>
    <xf numFmtId="164" fontId="14" fillId="5" borderId="64">
      <alignment horizontal="right" vertical="center"/>
    </xf>
    <xf numFmtId="0" fontId="48" fillId="45" borderId="60" applyNumberFormat="0" applyAlignment="0" applyProtection="0"/>
    <xf numFmtId="170"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164" fontId="14" fillId="5" borderId="64">
      <alignment horizontal="right" vertical="center"/>
    </xf>
    <xf numFmtId="0" fontId="53" fillId="59" borderId="62" applyNumberFormat="0" applyAlignment="0" applyProtection="0"/>
    <xf numFmtId="0" fontId="53" fillId="59" borderId="62" applyNumberFormat="0" applyAlignment="0" applyProtection="0"/>
    <xf numFmtId="0" fontId="12" fillId="63" borderId="61" applyNumberFormat="0" applyFont="0" applyAlignment="0" applyProtection="0"/>
    <xf numFmtId="0" fontId="12" fillId="0" borderId="64">
      <alignment vertical="center"/>
    </xf>
    <xf numFmtId="0" fontId="53" fillId="59" borderId="62" applyNumberFormat="0" applyAlignment="0" applyProtection="0"/>
    <xf numFmtId="0" fontId="12" fillId="63" borderId="61" applyNumberFormat="0" applyFont="0" applyAlignment="0" applyProtection="0"/>
    <xf numFmtId="0" fontId="12" fillId="0" borderId="64">
      <alignment vertical="center"/>
    </xf>
    <xf numFmtId="0" fontId="48" fillId="45" borderId="60" applyNumberFormat="0" applyAlignment="0" applyProtection="0"/>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0" fontId="48" fillId="45" borderId="60" applyNumberFormat="0" applyAlignment="0" applyProtection="0"/>
    <xf numFmtId="170" fontId="14" fillId="5" borderId="64">
      <alignment horizontal="right" vertical="center"/>
    </xf>
    <xf numFmtId="164" fontId="14" fillId="5" borderId="64">
      <alignment horizontal="right" vertical="center"/>
    </xf>
    <xf numFmtId="0" fontId="48" fillId="45" borderId="60" applyNumberFormat="0" applyAlignment="0" applyProtection="0"/>
    <xf numFmtId="0" fontId="12" fillId="0" borderId="64">
      <alignment vertical="center"/>
    </xf>
    <xf numFmtId="0" fontId="48" fillId="45" borderId="60" applyNumberFormat="0" applyAlignment="0" applyProtection="0"/>
    <xf numFmtId="0" fontId="12" fillId="0" borderId="64">
      <alignment vertical="center"/>
    </xf>
    <xf numFmtId="170" fontId="12" fillId="0" borderId="64">
      <alignment vertical="center"/>
    </xf>
    <xf numFmtId="0" fontId="55" fillId="0" borderId="63" applyNumberFormat="0" applyFill="0" applyAlignment="0" applyProtection="0"/>
    <xf numFmtId="0" fontId="12" fillId="0" borderId="64">
      <alignment vertical="center"/>
    </xf>
    <xf numFmtId="0" fontId="53" fillId="59" borderId="62" applyNumberFormat="0" applyAlignment="0" applyProtection="0"/>
    <xf numFmtId="164" fontId="14" fillId="5" borderId="64">
      <alignment horizontal="right" vertical="center"/>
    </xf>
    <xf numFmtId="170" fontId="14" fillId="5" borderId="64">
      <alignment horizontal="right" vertical="center"/>
    </xf>
    <xf numFmtId="0" fontId="53" fillId="59" borderId="62" applyNumberFormat="0" applyAlignment="0" applyProtection="0"/>
    <xf numFmtId="0" fontId="55" fillId="0" borderId="63" applyNumberFormat="0" applyFill="0" applyAlignment="0" applyProtection="0"/>
    <xf numFmtId="0" fontId="55" fillId="0" borderId="63" applyNumberFormat="0" applyFill="0" applyAlignment="0" applyProtection="0"/>
    <xf numFmtId="0" fontId="48" fillId="45" borderId="60" applyNumberFormat="0" applyAlignment="0" applyProtection="0"/>
    <xf numFmtId="170" fontId="12" fillId="0" borderId="64">
      <alignment vertical="center"/>
    </xf>
    <xf numFmtId="0" fontId="55" fillId="0" borderId="63" applyNumberFormat="0" applyFill="0" applyAlignment="0" applyProtection="0"/>
    <xf numFmtId="0" fontId="55" fillId="0" borderId="63" applyNumberFormat="0" applyFill="0" applyAlignment="0" applyProtection="0"/>
    <xf numFmtId="0" fontId="53" fillId="59" borderId="62" applyNumberFormat="0" applyAlignment="0" applyProtection="0"/>
    <xf numFmtId="0" fontId="55" fillId="0" borderId="63" applyNumberFormat="0" applyFill="0" applyAlignment="0" applyProtection="0"/>
    <xf numFmtId="170"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164" fontId="14" fillId="5" borderId="64">
      <alignment horizontal="right" vertical="center"/>
    </xf>
    <xf numFmtId="0" fontId="48" fillId="45" borderId="60" applyNumberFormat="0" applyAlignment="0" applyProtection="0"/>
    <xf numFmtId="0" fontId="12" fillId="0" borderId="64">
      <alignment vertical="center"/>
    </xf>
    <xf numFmtId="0" fontId="48" fillId="45" borderId="60" applyNumberFormat="0" applyAlignment="0" applyProtection="0"/>
    <xf numFmtId="0" fontId="38" fillId="59" borderId="60" applyNumberFormat="0" applyAlignment="0" applyProtection="0"/>
    <xf numFmtId="0" fontId="12" fillId="63" borderId="61" applyNumberFormat="0" applyFont="0" applyAlignment="0" applyProtection="0"/>
    <xf numFmtId="0" fontId="12" fillId="0" borderId="64">
      <alignment vertical="center"/>
    </xf>
    <xf numFmtId="0" fontId="12" fillId="0" borderId="64">
      <alignment vertical="center"/>
    </xf>
    <xf numFmtId="0" fontId="12" fillId="0" borderId="64">
      <alignment vertical="center"/>
    </xf>
    <xf numFmtId="164" fontId="14" fillId="5" borderId="64">
      <alignment horizontal="right" vertical="center"/>
    </xf>
    <xf numFmtId="164" fontId="14" fillId="5" borderId="64">
      <alignment horizontal="right" vertical="center"/>
    </xf>
    <xf numFmtId="170" fontId="14" fillId="5" borderId="64">
      <alignment horizontal="right" vertical="center"/>
    </xf>
    <xf numFmtId="0" fontId="38" fillId="59" borderId="60" applyNumberFormat="0" applyAlignment="0" applyProtection="0"/>
    <xf numFmtId="0" fontId="48" fillId="45" borderId="60" applyNumberFormat="0" applyAlignment="0" applyProtection="0"/>
    <xf numFmtId="170" fontId="14" fillId="5" borderId="64">
      <alignment horizontal="right" vertical="center"/>
    </xf>
    <xf numFmtId="164" fontId="14" fillId="5" borderId="64">
      <alignment horizontal="right" vertical="center"/>
    </xf>
    <xf numFmtId="0" fontId="53" fillId="59" borderId="62" applyNumberFormat="0" applyAlignment="0" applyProtection="0"/>
    <xf numFmtId="170" fontId="14" fillId="5" borderId="64">
      <alignment horizontal="right" vertical="center"/>
    </xf>
    <xf numFmtId="0" fontId="12" fillId="63" borderId="61" applyNumberFormat="0" applyFont="0" applyAlignment="0" applyProtection="0"/>
    <xf numFmtId="0" fontId="12" fillId="0" borderId="64">
      <alignment vertical="center"/>
    </xf>
    <xf numFmtId="0" fontId="55" fillId="0" borderId="63" applyNumberFormat="0" applyFill="0" applyAlignment="0" applyProtection="0"/>
    <xf numFmtId="0" fontId="12" fillId="0" borderId="64">
      <alignment vertical="center"/>
    </xf>
    <xf numFmtId="0" fontId="48" fillId="45" borderId="60" applyNumberFormat="0" applyAlignment="0" applyProtection="0"/>
    <xf numFmtId="0" fontId="55" fillId="0" borderId="63" applyNumberFormat="0" applyFill="0" applyAlignment="0" applyProtection="0"/>
    <xf numFmtId="170" fontId="12" fillId="0" borderId="64">
      <alignment vertical="center"/>
    </xf>
    <xf numFmtId="170" fontId="14" fillId="5" borderId="64">
      <alignment horizontal="right" vertical="center"/>
    </xf>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0" fontId="12" fillId="63" borderId="61" applyNumberFormat="0" applyFont="0" applyAlignment="0" applyProtection="0"/>
    <xf numFmtId="170" fontId="12" fillId="0" borderId="64">
      <alignment vertical="center"/>
    </xf>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0" fontId="48" fillId="45" borderId="60" applyNumberFormat="0" applyAlignment="0" applyProtection="0"/>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0" fontId="53" fillId="59" borderId="62" applyNumberFormat="0" applyAlignment="0" applyProtection="0"/>
    <xf numFmtId="0" fontId="53" fillId="59" borderId="62" applyNumberFormat="0" applyAlignment="0" applyProtection="0"/>
    <xf numFmtId="0" fontId="53" fillId="59" borderId="62" applyNumberFormat="0" applyAlignment="0" applyProtection="0"/>
    <xf numFmtId="0" fontId="48" fillId="45" borderId="60" applyNumberFormat="0" applyAlignment="0" applyProtection="0"/>
    <xf numFmtId="0" fontId="12" fillId="0" borderId="64">
      <alignment vertical="center"/>
    </xf>
    <xf numFmtId="0" fontId="53" fillId="59" borderId="62" applyNumberFormat="0" applyAlignment="0" applyProtection="0"/>
    <xf numFmtId="0" fontId="38" fillId="59" borderId="60" applyNumberFormat="0" applyAlignment="0" applyProtection="0"/>
    <xf numFmtId="0" fontId="55" fillId="0" borderId="63" applyNumberFormat="0" applyFill="0" applyAlignment="0" applyProtection="0"/>
    <xf numFmtId="0" fontId="12" fillId="63" borderId="61" applyNumberFormat="0" applyFont="0" applyAlignment="0" applyProtection="0"/>
    <xf numFmtId="170"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170" fontId="12" fillId="0" borderId="64">
      <alignment vertical="center"/>
    </xf>
    <xf numFmtId="0" fontId="38" fillId="59" borderId="60" applyNumberFormat="0" applyAlignment="0" applyProtection="0"/>
    <xf numFmtId="0" fontId="38" fillId="59" borderId="60" applyNumberFormat="0" applyAlignment="0" applyProtection="0"/>
    <xf numFmtId="164" fontId="14" fillId="5" borderId="64">
      <alignment horizontal="right" vertical="center"/>
    </xf>
    <xf numFmtId="0" fontId="53" fillId="59" borderId="62" applyNumberFormat="0" applyAlignment="0" applyProtection="0"/>
    <xf numFmtId="170" fontId="12" fillId="0" borderId="64">
      <alignment vertical="center"/>
    </xf>
    <xf numFmtId="0" fontId="12" fillId="0" borderId="64">
      <alignment vertical="center"/>
    </xf>
    <xf numFmtId="0" fontId="12" fillId="0" borderId="64">
      <alignment vertical="center"/>
    </xf>
    <xf numFmtId="164" fontId="14" fillId="5" borderId="64">
      <alignment horizontal="right" vertical="center"/>
    </xf>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170" fontId="12" fillId="0" borderId="64">
      <alignment vertical="center"/>
    </xf>
    <xf numFmtId="0" fontId="55" fillId="0" borderId="63" applyNumberFormat="0" applyFill="0" applyAlignment="0" applyProtection="0"/>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0" fontId="53" fillId="59" borderId="62" applyNumberFormat="0" applyAlignment="0" applyProtection="0"/>
    <xf numFmtId="0" fontId="48" fillId="45" borderId="60" applyNumberFormat="0" applyAlignment="0" applyProtection="0"/>
    <xf numFmtId="0" fontId="12" fillId="0" borderId="64">
      <alignment vertical="center"/>
    </xf>
    <xf numFmtId="170" fontId="14" fillId="5" borderId="64">
      <alignment horizontal="right" vertical="center"/>
    </xf>
    <xf numFmtId="0" fontId="55" fillId="0" borderId="63" applyNumberFormat="0" applyFill="0" applyAlignment="0" applyProtection="0"/>
    <xf numFmtId="170" fontId="12" fillId="0" borderId="64">
      <alignment vertical="center"/>
    </xf>
    <xf numFmtId="0" fontId="53" fillId="59" borderId="62" applyNumberFormat="0" applyAlignment="0" applyProtection="0"/>
    <xf numFmtId="0" fontId="55" fillId="0" borderId="63" applyNumberFormat="0" applyFill="0" applyAlignment="0" applyProtection="0"/>
    <xf numFmtId="0" fontId="55" fillId="0" borderId="63" applyNumberFormat="0" applyFill="0" applyAlignment="0" applyProtection="0"/>
    <xf numFmtId="164"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38" fillId="59" borderId="60" applyNumberFormat="0" applyAlignment="0" applyProtection="0"/>
    <xf numFmtId="164" fontId="14" fillId="5" borderId="64">
      <alignment horizontal="right" vertical="center"/>
    </xf>
    <xf numFmtId="170" fontId="14" fillId="5" borderId="64">
      <alignment horizontal="right" vertical="center"/>
    </xf>
    <xf numFmtId="0" fontId="12" fillId="0" borderId="64">
      <alignment vertical="center"/>
    </xf>
    <xf numFmtId="0" fontId="48" fillId="45" borderId="60" applyNumberFormat="0" applyAlignment="0" applyProtection="0"/>
    <xf numFmtId="170" fontId="12" fillId="0" borderId="64">
      <alignment vertical="center"/>
    </xf>
    <xf numFmtId="0" fontId="38" fillId="59" borderId="60" applyNumberFormat="0" applyAlignment="0" applyProtection="0"/>
    <xf numFmtId="164" fontId="14" fillId="5" borderId="64">
      <alignment horizontal="right" vertical="center"/>
    </xf>
    <xf numFmtId="164" fontId="14" fillId="5" borderId="64">
      <alignment horizontal="right" vertical="center"/>
    </xf>
    <xf numFmtId="170"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55" fillId="0" borderId="63" applyNumberFormat="0" applyFill="0" applyAlignment="0" applyProtection="0"/>
    <xf numFmtId="170" fontId="14" fillId="5" borderId="64">
      <alignment horizontal="right" vertical="center"/>
    </xf>
    <xf numFmtId="170" fontId="14" fillId="5" borderId="64">
      <alignment horizontal="right" vertical="center"/>
    </xf>
    <xf numFmtId="0" fontId="12" fillId="63" borderId="61" applyNumberFormat="0" applyFont="0" applyAlignment="0" applyProtection="0"/>
    <xf numFmtId="0" fontId="12" fillId="63" borderId="61" applyNumberFormat="0" applyFont="0" applyAlignment="0" applyProtection="0"/>
    <xf numFmtId="0" fontId="12" fillId="63" borderId="61" applyNumberFormat="0" applyFont="0" applyAlignment="0" applyProtection="0"/>
    <xf numFmtId="0" fontId="48" fillId="45" borderId="60" applyNumberFormat="0" applyAlignment="0" applyProtection="0"/>
    <xf numFmtId="170" fontId="14" fillId="5" borderId="64">
      <alignment horizontal="right" vertical="center"/>
    </xf>
    <xf numFmtId="0" fontId="53" fillId="59" borderId="62" applyNumberFormat="0" applyAlignment="0" applyProtection="0"/>
    <xf numFmtId="0" fontId="12" fillId="0" borderId="64">
      <alignment vertical="center"/>
    </xf>
    <xf numFmtId="0" fontId="12" fillId="0" borderId="64">
      <alignment vertical="center"/>
    </xf>
    <xf numFmtId="164" fontId="14" fillId="5" borderId="64">
      <alignment horizontal="right" vertical="center"/>
    </xf>
    <xf numFmtId="0" fontId="48" fillId="45" borderId="60" applyNumberFormat="0" applyAlignment="0" applyProtection="0"/>
    <xf numFmtId="0" fontId="55" fillId="0" borderId="63" applyNumberFormat="0" applyFill="0" applyAlignment="0" applyProtection="0"/>
    <xf numFmtId="170"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55" fillId="0" borderId="63" applyNumberFormat="0" applyFill="0" applyAlignment="0" applyProtection="0"/>
    <xf numFmtId="0" fontId="38" fillId="59" borderId="60" applyNumberFormat="0" applyAlignment="0" applyProtection="0"/>
    <xf numFmtId="164" fontId="14" fillId="5" borderId="64">
      <alignment horizontal="right" vertical="center"/>
    </xf>
    <xf numFmtId="0" fontId="12" fillId="63" borderId="61" applyNumberFormat="0" applyFont="0" applyAlignment="0" applyProtection="0"/>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0" fontId="48" fillId="45" borderId="60" applyNumberFormat="0" applyAlignment="0" applyProtection="0"/>
    <xf numFmtId="170" fontId="12" fillId="0" borderId="64">
      <alignment vertical="center"/>
    </xf>
    <xf numFmtId="0" fontId="38" fillId="59" borderId="60" applyNumberFormat="0" applyAlignment="0" applyProtection="0"/>
    <xf numFmtId="0" fontId="12" fillId="0" borderId="64">
      <alignment vertical="center"/>
    </xf>
    <xf numFmtId="164" fontId="14" fillId="5" borderId="64">
      <alignment horizontal="right" vertical="center"/>
    </xf>
    <xf numFmtId="0" fontId="12" fillId="0" borderId="64">
      <alignment vertical="center"/>
    </xf>
    <xf numFmtId="170" fontId="14" fillId="5" borderId="64">
      <alignment horizontal="right" vertical="center"/>
    </xf>
    <xf numFmtId="0" fontId="12" fillId="0" borderId="64">
      <alignment vertical="center"/>
    </xf>
    <xf numFmtId="0" fontId="55" fillId="0" borderId="63" applyNumberFormat="0" applyFill="0" applyAlignment="0" applyProtection="0"/>
    <xf numFmtId="170" fontId="12" fillId="0" borderId="64">
      <alignment vertical="center"/>
    </xf>
    <xf numFmtId="0" fontId="12" fillId="0" borderId="64">
      <alignment vertical="center"/>
    </xf>
    <xf numFmtId="0" fontId="38" fillId="59" borderId="60" applyNumberFormat="0" applyAlignment="0" applyProtection="0"/>
    <xf numFmtId="170" fontId="14" fillId="5" borderId="64">
      <alignment horizontal="right" vertical="center"/>
    </xf>
    <xf numFmtId="170" fontId="14" fillId="5" borderId="64">
      <alignment horizontal="right" vertical="center"/>
    </xf>
    <xf numFmtId="0" fontId="53" fillId="59" borderId="62" applyNumberFormat="0" applyAlignment="0" applyProtection="0"/>
    <xf numFmtId="164" fontId="14" fillId="5" borderId="64">
      <alignment horizontal="right" vertical="center"/>
    </xf>
    <xf numFmtId="0" fontId="48" fillId="45" borderId="60" applyNumberFormat="0" applyAlignment="0" applyProtection="0"/>
    <xf numFmtId="0" fontId="38" fillId="59" borderId="60" applyNumberFormat="0" applyAlignment="0" applyProtection="0"/>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12" fillId="0" borderId="64">
      <alignment vertical="center"/>
    </xf>
    <xf numFmtId="0" fontId="12" fillId="63" borderId="61" applyNumberFormat="0" applyFont="0" applyAlignment="0" applyProtection="0"/>
    <xf numFmtId="0" fontId="12" fillId="63" borderId="61" applyNumberFormat="0" applyFont="0" applyAlignment="0" applyProtection="0"/>
    <xf numFmtId="164" fontId="14" fillId="5" borderId="64">
      <alignment horizontal="right" vertical="center"/>
    </xf>
    <xf numFmtId="0" fontId="12" fillId="0" borderId="64">
      <alignment vertical="center"/>
    </xf>
    <xf numFmtId="0" fontId="55" fillId="0" borderId="63" applyNumberFormat="0" applyFill="0" applyAlignment="0" applyProtection="0"/>
    <xf numFmtId="0" fontId="12" fillId="0" borderId="64">
      <alignment vertical="center"/>
    </xf>
    <xf numFmtId="0" fontId="12" fillId="63" borderId="61" applyNumberFormat="0" applyFont="0" applyAlignment="0" applyProtection="0"/>
    <xf numFmtId="164" fontId="14" fillId="5" borderId="64">
      <alignment horizontal="right" vertical="center"/>
    </xf>
    <xf numFmtId="164"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0" fontId="55" fillId="0" borderId="63" applyNumberFormat="0" applyFill="0" applyAlignment="0" applyProtection="0"/>
    <xf numFmtId="0" fontId="12" fillId="63" borderId="61" applyNumberFormat="0" applyFont="0" applyAlignment="0" applyProtection="0"/>
    <xf numFmtId="170" fontId="14" fillId="5" borderId="64">
      <alignment horizontal="right" vertical="center"/>
    </xf>
    <xf numFmtId="164"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0" fontId="12" fillId="63" borderId="61" applyNumberFormat="0" applyFont="0" applyAlignment="0" applyProtection="0"/>
    <xf numFmtId="0" fontId="48" fillId="45" borderId="60" applyNumberFormat="0" applyAlignment="0" applyProtection="0"/>
    <xf numFmtId="170" fontId="12" fillId="0" borderId="64">
      <alignment vertical="center"/>
    </xf>
    <xf numFmtId="0" fontId="48" fillId="45" borderId="60" applyNumberFormat="0" applyAlignment="0" applyProtection="0"/>
    <xf numFmtId="164" fontId="14" fillId="5" borderId="64">
      <alignment horizontal="right" vertical="center"/>
    </xf>
    <xf numFmtId="0" fontId="12" fillId="63" borderId="61" applyNumberFormat="0" applyFont="0" applyAlignment="0" applyProtection="0"/>
    <xf numFmtId="0" fontId="38" fillId="59" borderId="60" applyNumberFormat="0" applyAlignment="0" applyProtection="0"/>
    <xf numFmtId="164" fontId="14" fillId="5" borderId="64">
      <alignment horizontal="right" vertical="center"/>
    </xf>
    <xf numFmtId="170" fontId="14" fillId="5" borderId="64">
      <alignment horizontal="right" vertical="center"/>
    </xf>
    <xf numFmtId="0" fontId="12" fillId="0" borderId="64">
      <alignment vertical="center"/>
    </xf>
    <xf numFmtId="0" fontId="12" fillId="63" borderId="61" applyNumberFormat="0" applyFont="0" applyAlignment="0" applyProtection="0"/>
    <xf numFmtId="164" fontId="14" fillId="5" borderId="64">
      <alignment horizontal="right" vertical="center"/>
    </xf>
    <xf numFmtId="170" fontId="12" fillId="0" borderId="64">
      <alignment vertical="center"/>
    </xf>
    <xf numFmtId="0" fontId="12" fillId="0" borderId="64">
      <alignment vertical="center"/>
    </xf>
    <xf numFmtId="0" fontId="53" fillId="59" borderId="62" applyNumberFormat="0" applyAlignment="0" applyProtection="0"/>
    <xf numFmtId="0" fontId="53" fillId="59" borderId="62" applyNumberFormat="0" applyAlignment="0" applyProtection="0"/>
    <xf numFmtId="0" fontId="48" fillId="45" borderId="60" applyNumberFormat="0" applyAlignment="0" applyProtection="0"/>
    <xf numFmtId="170" fontId="12" fillId="0" borderId="64">
      <alignment vertical="center"/>
    </xf>
    <xf numFmtId="0" fontId="53" fillId="59" borderId="62" applyNumberFormat="0" applyAlignment="0" applyProtection="0"/>
    <xf numFmtId="0" fontId="48" fillId="45" borderId="60" applyNumberFormat="0" applyAlignment="0" applyProtection="0"/>
    <xf numFmtId="0" fontId="12" fillId="0" borderId="64">
      <alignment vertical="center"/>
    </xf>
    <xf numFmtId="0" fontId="12" fillId="0" borderId="64">
      <alignment vertical="center"/>
    </xf>
    <xf numFmtId="0" fontId="12" fillId="63" borderId="61" applyNumberFormat="0" applyFont="0" applyAlignment="0" applyProtection="0"/>
    <xf numFmtId="0" fontId="48" fillId="45" borderId="60" applyNumberFormat="0" applyAlignment="0" applyProtection="0"/>
    <xf numFmtId="0" fontId="12" fillId="0" borderId="64">
      <alignment vertical="center"/>
    </xf>
    <xf numFmtId="0" fontId="48" fillId="45" borderId="60" applyNumberFormat="0" applyAlignment="0" applyProtection="0"/>
    <xf numFmtId="0" fontId="38" fillId="59" borderId="60" applyNumberFormat="0" applyAlignment="0" applyProtection="0"/>
    <xf numFmtId="0" fontId="12" fillId="63" borderId="61" applyNumberFormat="0" applyFont="0" applyAlignment="0" applyProtection="0"/>
    <xf numFmtId="164" fontId="14" fillId="5" borderId="64">
      <alignment horizontal="right" vertical="center"/>
    </xf>
    <xf numFmtId="170" fontId="12" fillId="0" borderId="64">
      <alignment vertical="center"/>
    </xf>
    <xf numFmtId="0" fontId="48" fillId="45" borderId="60" applyNumberFormat="0" applyAlignment="0" applyProtection="0"/>
    <xf numFmtId="0" fontId="53" fillId="59" borderId="62" applyNumberFormat="0" applyAlignment="0" applyProtection="0"/>
    <xf numFmtId="0" fontId="48" fillId="45" borderId="60" applyNumberFormat="0" applyAlignment="0" applyProtection="0"/>
    <xf numFmtId="0" fontId="12" fillId="0" borderId="64">
      <alignment vertical="center"/>
    </xf>
    <xf numFmtId="170" fontId="12" fillId="0" borderId="64">
      <alignment vertical="center"/>
    </xf>
    <xf numFmtId="170" fontId="12" fillId="0" borderId="64">
      <alignment vertical="center"/>
    </xf>
    <xf numFmtId="164" fontId="14" fillId="5" borderId="64">
      <alignment horizontal="right" vertical="center"/>
    </xf>
    <xf numFmtId="0" fontId="12" fillId="0" borderId="64">
      <alignment vertical="center"/>
    </xf>
    <xf numFmtId="0" fontId="48" fillId="45" borderId="60" applyNumberFormat="0" applyAlignment="0" applyProtection="0"/>
    <xf numFmtId="0" fontId="38" fillId="59" borderId="60" applyNumberFormat="0" applyAlignment="0" applyProtection="0"/>
    <xf numFmtId="0" fontId="12" fillId="63" borderId="61" applyNumberFormat="0" applyFont="0" applyAlignment="0" applyProtection="0"/>
    <xf numFmtId="0" fontId="38" fillId="59" borderId="60" applyNumberFormat="0" applyAlignment="0" applyProtection="0"/>
    <xf numFmtId="0" fontId="55" fillId="0" borderId="63" applyNumberFormat="0" applyFill="0" applyAlignment="0" applyProtection="0"/>
    <xf numFmtId="0" fontId="53" fillId="59" borderId="62" applyNumberFormat="0" applyAlignment="0" applyProtection="0"/>
    <xf numFmtId="0" fontId="55" fillId="0" borderId="63" applyNumberFormat="0" applyFill="0" applyAlignment="0" applyProtection="0"/>
    <xf numFmtId="0" fontId="48" fillId="45" borderId="60" applyNumberFormat="0" applyAlignment="0" applyProtection="0"/>
    <xf numFmtId="164" fontId="14" fillId="5" borderId="64">
      <alignment horizontal="right" vertical="center"/>
    </xf>
    <xf numFmtId="0" fontId="12" fillId="63" borderId="61" applyNumberFormat="0" applyFont="0" applyAlignment="0" applyProtection="0"/>
    <xf numFmtId="0" fontId="48" fillId="45" borderId="60" applyNumberFormat="0" applyAlignment="0" applyProtection="0"/>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0" fontId="12" fillId="63" borderId="61" applyNumberFormat="0" applyFont="0" applyAlignment="0" applyProtection="0"/>
    <xf numFmtId="0" fontId="38" fillId="59" borderId="60" applyNumberFormat="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164" fontId="14" fillId="5" borderId="64">
      <alignment horizontal="right" vertical="center"/>
    </xf>
    <xf numFmtId="0" fontId="55" fillId="0" borderId="63" applyNumberFormat="0" applyFill="0" applyAlignment="0" applyProtection="0"/>
    <xf numFmtId="0" fontId="12" fillId="0" borderId="64">
      <alignment vertical="center"/>
    </xf>
    <xf numFmtId="170" fontId="12" fillId="0" borderId="64">
      <alignment vertical="center"/>
    </xf>
    <xf numFmtId="0" fontId="38" fillId="59" borderId="60" applyNumberFormat="0" applyAlignment="0" applyProtection="0"/>
    <xf numFmtId="164" fontId="14" fillId="5" borderId="64">
      <alignment horizontal="right" vertical="center"/>
    </xf>
    <xf numFmtId="170" fontId="12" fillId="0" borderId="64">
      <alignment vertical="center"/>
    </xf>
    <xf numFmtId="0" fontId="53" fillId="59" borderId="62" applyNumberFormat="0" applyAlignment="0" applyProtection="0"/>
    <xf numFmtId="0" fontId="48" fillId="45" borderId="60" applyNumberFormat="0" applyAlignment="0" applyProtection="0"/>
    <xf numFmtId="0" fontId="12" fillId="0" borderId="64">
      <alignment vertical="center"/>
    </xf>
    <xf numFmtId="0" fontId="12" fillId="0" borderId="64">
      <alignment vertical="center"/>
    </xf>
    <xf numFmtId="0" fontId="38" fillId="59" borderId="60" applyNumberFormat="0" applyAlignment="0" applyProtection="0"/>
    <xf numFmtId="0" fontId="53" fillId="59" borderId="62" applyNumberFormat="0" applyAlignment="0" applyProtection="0"/>
    <xf numFmtId="0" fontId="53" fillId="59" borderId="62" applyNumberFormat="0" applyAlignment="0" applyProtection="0"/>
    <xf numFmtId="0" fontId="55" fillId="0" borderId="63" applyNumberFormat="0" applyFill="0" applyAlignment="0" applyProtection="0"/>
    <xf numFmtId="0" fontId="55" fillId="0" borderId="63" applyNumberFormat="0" applyFill="0" applyAlignment="0" applyProtection="0"/>
    <xf numFmtId="0" fontId="12" fillId="0" borderId="64">
      <alignment vertical="center"/>
    </xf>
    <xf numFmtId="170" fontId="14" fillId="5" borderId="64">
      <alignment horizontal="right" vertical="center"/>
    </xf>
    <xf numFmtId="0" fontId="55" fillId="0" borderId="63" applyNumberFormat="0" applyFill="0" applyAlignment="0" applyProtection="0"/>
    <xf numFmtId="164" fontId="14" fillId="5" borderId="64">
      <alignment horizontal="right" vertical="center"/>
    </xf>
    <xf numFmtId="0" fontId="53" fillId="59" borderId="62" applyNumberFormat="0" applyAlignment="0" applyProtection="0"/>
    <xf numFmtId="170" fontId="12" fillId="0" borderId="64">
      <alignment vertical="center"/>
    </xf>
    <xf numFmtId="164" fontId="14" fillId="5" borderId="64">
      <alignment horizontal="right" vertical="center"/>
    </xf>
    <xf numFmtId="0" fontId="12" fillId="0" borderId="64">
      <alignment vertical="center"/>
    </xf>
    <xf numFmtId="0" fontId="12" fillId="0" borderId="64">
      <alignment vertical="center"/>
    </xf>
    <xf numFmtId="170" fontId="14" fillId="5" borderId="64">
      <alignment horizontal="right" vertical="center"/>
    </xf>
    <xf numFmtId="0" fontId="12" fillId="0" borderId="64">
      <alignment vertical="center"/>
    </xf>
    <xf numFmtId="0" fontId="12" fillId="0" borderId="64">
      <alignment vertical="center"/>
    </xf>
    <xf numFmtId="0" fontId="55" fillId="0" borderId="63" applyNumberFormat="0" applyFill="0" applyAlignment="0" applyProtection="0"/>
    <xf numFmtId="0" fontId="55" fillId="0" borderId="63" applyNumberFormat="0" applyFill="0" applyAlignment="0" applyProtection="0"/>
    <xf numFmtId="0" fontId="12" fillId="63" borderId="61" applyNumberFormat="0" applyFont="0" applyAlignment="0" applyProtection="0"/>
    <xf numFmtId="170" fontId="12" fillId="0" borderId="64">
      <alignment vertical="center"/>
    </xf>
    <xf numFmtId="0" fontId="53" fillId="59" borderId="62" applyNumberFormat="0" applyAlignment="0" applyProtection="0"/>
    <xf numFmtId="164" fontId="14" fillId="5" borderId="64">
      <alignment horizontal="right" vertical="center"/>
    </xf>
    <xf numFmtId="170" fontId="14" fillId="5" borderId="64">
      <alignment horizontal="right" vertical="center"/>
    </xf>
    <xf numFmtId="0" fontId="38" fillId="59" borderId="60" applyNumberFormat="0" applyAlignment="0" applyProtection="0"/>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0" fontId="48" fillId="45" borderId="60" applyNumberFormat="0" applyAlignment="0" applyProtection="0"/>
    <xf numFmtId="164" fontId="14" fillId="5" borderId="64">
      <alignment horizontal="right" vertical="center"/>
    </xf>
    <xf numFmtId="170" fontId="14" fillId="5" borderId="64">
      <alignment horizontal="right" vertical="center"/>
    </xf>
    <xf numFmtId="0" fontId="12" fillId="63" borderId="61" applyNumberFormat="0" applyFont="0" applyAlignment="0" applyProtection="0"/>
    <xf numFmtId="0" fontId="48" fillId="45" borderId="60" applyNumberFormat="0" applyAlignment="0" applyProtection="0"/>
    <xf numFmtId="170" fontId="12" fillId="0" borderId="64">
      <alignment vertical="center"/>
    </xf>
    <xf numFmtId="0" fontId="48" fillId="45" borderId="60" applyNumberFormat="0" applyAlignment="0" applyProtection="0"/>
    <xf numFmtId="164" fontId="14" fillId="5" borderId="64">
      <alignment horizontal="right" vertical="center"/>
    </xf>
    <xf numFmtId="0" fontId="48" fillId="45" borderId="60" applyNumberFormat="0" applyAlignment="0" applyProtection="0"/>
    <xf numFmtId="0" fontId="55" fillId="0" borderId="63" applyNumberFormat="0" applyFill="0" applyAlignment="0" applyProtection="0"/>
    <xf numFmtId="0" fontId="38" fillId="59" borderId="60" applyNumberFormat="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170" fontId="12" fillId="0" borderId="64">
      <alignment vertical="center"/>
    </xf>
    <xf numFmtId="0" fontId="38" fillId="59" borderId="60" applyNumberFormat="0" applyAlignment="0" applyProtection="0"/>
    <xf numFmtId="170" fontId="14" fillId="5" borderId="64">
      <alignment horizontal="right" vertical="center"/>
    </xf>
    <xf numFmtId="164" fontId="14" fillId="5" borderId="64">
      <alignment horizontal="right" vertical="center"/>
    </xf>
    <xf numFmtId="0" fontId="48" fillId="45" borderId="60" applyNumberFormat="0" applyAlignment="0" applyProtection="0"/>
    <xf numFmtId="0" fontId="53" fillId="59" borderId="62" applyNumberFormat="0" applyAlignment="0" applyProtection="0"/>
    <xf numFmtId="0" fontId="12" fillId="0" borderId="64">
      <alignment vertical="center"/>
    </xf>
    <xf numFmtId="0" fontId="12" fillId="0" borderId="64">
      <alignment vertical="center"/>
    </xf>
    <xf numFmtId="0" fontId="55" fillId="0" borderId="63" applyNumberFormat="0" applyFill="0" applyAlignment="0" applyProtection="0"/>
    <xf numFmtId="0" fontId="12" fillId="0" borderId="64">
      <alignment vertical="center"/>
    </xf>
    <xf numFmtId="0" fontId="48" fillId="45" borderId="60" applyNumberFormat="0" applyAlignment="0" applyProtection="0"/>
    <xf numFmtId="0" fontId="55" fillId="0" borderId="63" applyNumberFormat="0" applyFill="0" applyAlignment="0" applyProtection="0"/>
    <xf numFmtId="0" fontId="12" fillId="0" borderId="64">
      <alignment vertical="center"/>
    </xf>
    <xf numFmtId="0" fontId="12" fillId="63" borderId="61" applyNumberFormat="0" applyFont="0" applyAlignment="0" applyProtection="0"/>
    <xf numFmtId="0" fontId="12" fillId="63" borderId="61" applyNumberFormat="0" applyFont="0" applyAlignment="0" applyProtection="0"/>
    <xf numFmtId="164" fontId="14" fillId="5" borderId="64">
      <alignment horizontal="right" vertical="center"/>
    </xf>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170" fontId="12" fillId="0" borderId="64">
      <alignment vertical="center"/>
    </xf>
    <xf numFmtId="0" fontId="53" fillId="59" borderId="62" applyNumberFormat="0" applyAlignment="0" applyProtection="0"/>
    <xf numFmtId="0" fontId="12" fillId="63" borderId="61" applyNumberFormat="0" applyFont="0" applyAlignment="0" applyProtection="0"/>
    <xf numFmtId="0" fontId="12" fillId="0" borderId="64">
      <alignment vertical="center"/>
    </xf>
    <xf numFmtId="0" fontId="38" fillId="59" borderId="60" applyNumberFormat="0" applyAlignment="0" applyProtection="0"/>
    <xf numFmtId="0" fontId="38" fillId="59" borderId="60" applyNumberFormat="0" applyAlignment="0" applyProtection="0"/>
    <xf numFmtId="170" fontId="12" fillId="0" borderId="64">
      <alignment vertical="center"/>
    </xf>
    <xf numFmtId="170" fontId="12" fillId="0" borderId="64">
      <alignment vertical="center"/>
    </xf>
    <xf numFmtId="170" fontId="12" fillId="0" borderId="64">
      <alignment vertical="center"/>
    </xf>
    <xf numFmtId="164" fontId="14" fillId="5" borderId="64">
      <alignment horizontal="right" vertical="center"/>
    </xf>
    <xf numFmtId="170" fontId="14" fillId="5" borderId="64">
      <alignment horizontal="right" vertical="center"/>
    </xf>
    <xf numFmtId="170" fontId="12" fillId="0" borderId="64">
      <alignment vertical="center"/>
    </xf>
    <xf numFmtId="170" fontId="12" fillId="0" borderId="64">
      <alignment vertical="center"/>
    </xf>
    <xf numFmtId="164" fontId="14" fillId="5" borderId="64">
      <alignment horizontal="right" vertical="center"/>
    </xf>
    <xf numFmtId="0" fontId="53" fillId="59" borderId="62" applyNumberFormat="0" applyAlignment="0" applyProtection="0"/>
    <xf numFmtId="0" fontId="53" fillId="59" borderId="62" applyNumberFormat="0" applyAlignment="0" applyProtection="0"/>
    <xf numFmtId="0" fontId="53" fillId="59" borderId="62" applyNumberFormat="0" applyAlignment="0" applyProtection="0"/>
    <xf numFmtId="0" fontId="12" fillId="0" borderId="64">
      <alignment vertical="center"/>
    </xf>
    <xf numFmtId="170" fontId="14" fillId="5" borderId="64">
      <alignment horizontal="right" vertical="center"/>
    </xf>
    <xf numFmtId="170" fontId="14" fillId="5" borderId="64">
      <alignment horizontal="right" vertical="center"/>
    </xf>
    <xf numFmtId="0" fontId="53" fillId="59" borderId="62" applyNumberFormat="0" applyAlignment="0" applyProtection="0"/>
    <xf numFmtId="0" fontId="48" fillId="45" borderId="60" applyNumberFormat="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164" fontId="14" fillId="5" borderId="64">
      <alignment horizontal="right" vertical="center"/>
    </xf>
    <xf numFmtId="0" fontId="12" fillId="0" borderId="64">
      <alignment vertical="center"/>
    </xf>
    <xf numFmtId="0" fontId="12" fillId="0" borderId="64">
      <alignment vertical="center"/>
    </xf>
    <xf numFmtId="164" fontId="14" fillId="5" borderId="64">
      <alignment horizontal="right" vertical="center"/>
    </xf>
    <xf numFmtId="0" fontId="48" fillId="45" borderId="60" applyNumberFormat="0" applyAlignment="0" applyProtection="0"/>
    <xf numFmtId="170" fontId="12" fillId="0" borderId="64">
      <alignment vertical="center"/>
    </xf>
    <xf numFmtId="0" fontId="53" fillId="59" borderId="62" applyNumberFormat="0" applyAlignment="0" applyProtection="0"/>
    <xf numFmtId="0" fontId="12" fillId="0" borderId="64">
      <alignment vertical="center"/>
    </xf>
    <xf numFmtId="0" fontId="53" fillId="59" borderId="62" applyNumberFormat="0" applyAlignment="0" applyProtection="0"/>
    <xf numFmtId="0" fontId="38" fillId="59" borderId="60" applyNumberFormat="0" applyAlignment="0" applyProtection="0"/>
    <xf numFmtId="0" fontId="12" fillId="63" borderId="61" applyNumberFormat="0" applyFont="0" applyAlignment="0" applyProtection="0"/>
    <xf numFmtId="170" fontId="12" fillId="0" borderId="64">
      <alignment vertical="center"/>
    </xf>
    <xf numFmtId="0" fontId="48" fillId="45" borderId="60" applyNumberFormat="0" applyAlignment="0" applyProtection="0"/>
    <xf numFmtId="0" fontId="12" fillId="0" borderId="64">
      <alignment vertical="center"/>
    </xf>
    <xf numFmtId="0" fontId="12" fillId="0" borderId="64">
      <alignment vertical="center"/>
    </xf>
    <xf numFmtId="0" fontId="48" fillId="45" borderId="60" applyNumberFormat="0" applyAlignment="0" applyProtection="0"/>
    <xf numFmtId="0" fontId="12" fillId="0" borderId="64">
      <alignment vertical="center"/>
    </xf>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0" fontId="53" fillId="59" borderId="62" applyNumberFormat="0" applyAlignment="0" applyProtection="0"/>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0" fontId="55" fillId="0" borderId="63" applyNumberFormat="0" applyFill="0" applyAlignment="0" applyProtection="0"/>
    <xf numFmtId="164" fontId="14" fillId="5" borderId="64">
      <alignment horizontal="right" vertical="center"/>
    </xf>
    <xf numFmtId="0" fontId="53" fillId="59" borderId="62" applyNumberFormat="0" applyAlignment="0" applyProtection="0"/>
    <xf numFmtId="0" fontId="38" fillId="59" borderId="60" applyNumberFormat="0" applyAlignment="0" applyProtection="0"/>
    <xf numFmtId="0" fontId="12" fillId="63" borderId="61" applyNumberFormat="0" applyFont="0" applyAlignment="0" applyProtection="0"/>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0" fontId="12" fillId="0" borderId="64">
      <alignment vertical="center"/>
    </xf>
    <xf numFmtId="0" fontId="12" fillId="63" borderId="61" applyNumberFormat="0" applyFont="0" applyAlignment="0" applyProtection="0"/>
    <xf numFmtId="164" fontId="14" fillId="5" borderId="64">
      <alignment horizontal="right" vertical="center"/>
    </xf>
    <xf numFmtId="164" fontId="14" fillId="5" borderId="64">
      <alignment horizontal="right" vertical="center"/>
    </xf>
    <xf numFmtId="0" fontId="55" fillId="0" borderId="63" applyNumberFormat="0" applyFill="0" applyAlignment="0" applyProtection="0"/>
    <xf numFmtId="170" fontId="14" fillId="5" borderId="64">
      <alignment horizontal="right" vertical="center"/>
    </xf>
    <xf numFmtId="170" fontId="12" fillId="0" borderId="64">
      <alignment vertical="center"/>
    </xf>
    <xf numFmtId="0" fontId="12" fillId="63" borderId="61" applyNumberFormat="0" applyFont="0" applyAlignment="0" applyProtection="0"/>
    <xf numFmtId="0" fontId="38" fillId="59" borderId="60" applyNumberFormat="0" applyAlignment="0" applyProtection="0"/>
    <xf numFmtId="0" fontId="12" fillId="0" borderId="64">
      <alignment vertical="center"/>
    </xf>
    <xf numFmtId="0" fontId="12" fillId="0" borderId="64">
      <alignment vertical="center"/>
    </xf>
    <xf numFmtId="0" fontId="12" fillId="63" borderId="61" applyNumberFormat="0" applyFont="0" applyAlignment="0" applyProtection="0"/>
    <xf numFmtId="0" fontId="55" fillId="0" borderId="63" applyNumberFormat="0" applyFill="0" applyAlignment="0" applyProtection="0"/>
    <xf numFmtId="0" fontId="12" fillId="0" borderId="64">
      <alignment vertical="center"/>
    </xf>
    <xf numFmtId="0" fontId="55" fillId="0" borderId="63" applyNumberFormat="0" applyFill="0" applyAlignment="0" applyProtection="0"/>
    <xf numFmtId="170" fontId="12" fillId="0" borderId="64">
      <alignment vertical="center"/>
    </xf>
    <xf numFmtId="170" fontId="14" fillId="5" borderId="64">
      <alignment horizontal="right" vertical="center"/>
    </xf>
    <xf numFmtId="0" fontId="53" fillId="59" borderId="62" applyNumberFormat="0" applyAlignment="0" applyProtection="0"/>
    <xf numFmtId="164" fontId="14" fillId="5" borderId="64">
      <alignment horizontal="right" vertical="center"/>
    </xf>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170" fontId="14" fillId="5" borderId="64">
      <alignment horizontal="right" vertical="center"/>
    </xf>
    <xf numFmtId="0" fontId="38" fillId="59" borderId="60" applyNumberFormat="0" applyAlignment="0" applyProtection="0"/>
    <xf numFmtId="164" fontId="14" fillId="5" borderId="64">
      <alignment horizontal="right" vertical="center"/>
    </xf>
    <xf numFmtId="170" fontId="14" fillId="5" borderId="64">
      <alignment horizontal="right" vertical="center"/>
    </xf>
    <xf numFmtId="170" fontId="12" fillId="0" borderId="64">
      <alignment vertical="center"/>
    </xf>
    <xf numFmtId="170"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164" fontId="14" fillId="5" borderId="64">
      <alignment horizontal="right" vertical="center"/>
    </xf>
    <xf numFmtId="0" fontId="48" fillId="45" borderId="60" applyNumberFormat="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0" fontId="48" fillId="45" borderId="60" applyNumberFormat="0" applyAlignment="0" applyProtection="0"/>
    <xf numFmtId="0" fontId="53" fillId="59" borderId="62" applyNumberFormat="0" applyAlignment="0" applyProtection="0"/>
    <xf numFmtId="170" fontId="14" fillId="5" borderId="64">
      <alignment horizontal="right" vertical="center"/>
    </xf>
    <xf numFmtId="0" fontId="12" fillId="0" borderId="64">
      <alignment vertical="center"/>
    </xf>
    <xf numFmtId="0" fontId="12" fillId="63" borderId="61" applyNumberFormat="0" applyFont="0" applyAlignment="0" applyProtection="0"/>
    <xf numFmtId="170" fontId="14" fillId="5" borderId="64">
      <alignment horizontal="right" vertical="center"/>
    </xf>
    <xf numFmtId="0" fontId="12" fillId="63" borderId="61" applyNumberFormat="0" applyFont="0" applyAlignment="0" applyProtection="0"/>
    <xf numFmtId="164" fontId="14" fillId="5" borderId="64">
      <alignment horizontal="right" vertical="center"/>
    </xf>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48" fillId="45" borderId="60" applyNumberFormat="0" applyAlignment="0" applyProtection="0"/>
    <xf numFmtId="0" fontId="38" fillId="59" borderId="60" applyNumberFormat="0" applyAlignment="0" applyProtection="0"/>
    <xf numFmtId="0" fontId="53" fillId="59" borderId="62" applyNumberFormat="0" applyAlignment="0" applyProtection="0"/>
    <xf numFmtId="0" fontId="12" fillId="0" borderId="64">
      <alignment vertical="center"/>
    </xf>
    <xf numFmtId="0" fontId="12" fillId="0" borderId="64">
      <alignment vertical="center"/>
    </xf>
    <xf numFmtId="0" fontId="53" fillId="59" borderId="62" applyNumberFormat="0" applyAlignment="0" applyProtection="0"/>
    <xf numFmtId="0" fontId="55" fillId="0" borderId="63" applyNumberFormat="0" applyFill="0" applyAlignment="0" applyProtection="0"/>
    <xf numFmtId="0" fontId="53" fillId="59" borderId="62" applyNumberFormat="0" applyAlignment="0" applyProtection="0"/>
    <xf numFmtId="0" fontId="55" fillId="0" borderId="63" applyNumberFormat="0" applyFill="0" applyAlignment="0" applyProtection="0"/>
    <xf numFmtId="0" fontId="12" fillId="0" borderId="64">
      <alignment vertical="center"/>
    </xf>
    <xf numFmtId="0" fontId="53" fillId="59" borderId="62" applyNumberFormat="0" applyAlignment="0" applyProtection="0"/>
    <xf numFmtId="0" fontId="12" fillId="0" borderId="64">
      <alignment vertical="center"/>
    </xf>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55" fillId="0" borderId="63" applyNumberFormat="0" applyFill="0" applyAlignment="0" applyProtection="0"/>
    <xf numFmtId="170" fontId="12" fillId="0" borderId="64">
      <alignment vertical="center"/>
    </xf>
    <xf numFmtId="0" fontId="38" fillId="59" borderId="60" applyNumberFormat="0" applyAlignment="0" applyProtection="0"/>
    <xf numFmtId="170"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170" fontId="12" fillId="0" borderId="64">
      <alignment vertical="center"/>
    </xf>
    <xf numFmtId="170" fontId="12" fillId="0" borderId="64">
      <alignment vertical="center"/>
    </xf>
    <xf numFmtId="0" fontId="48" fillId="45" borderId="60" applyNumberFormat="0" applyAlignment="0" applyProtection="0"/>
    <xf numFmtId="0" fontId="48" fillId="45" borderId="60" applyNumberFormat="0" applyAlignment="0" applyProtection="0"/>
    <xf numFmtId="0" fontId="12" fillId="0" borderId="64">
      <alignment vertical="center"/>
    </xf>
    <xf numFmtId="0" fontId="12" fillId="0" borderId="64">
      <alignment vertical="center"/>
    </xf>
    <xf numFmtId="0" fontId="48" fillId="45" borderId="60" applyNumberFormat="0" applyAlignment="0" applyProtection="0"/>
    <xf numFmtId="164" fontId="14" fillId="5" borderId="64">
      <alignment horizontal="right" vertical="center"/>
    </xf>
    <xf numFmtId="0" fontId="12" fillId="63" borderId="61" applyNumberFormat="0" applyFont="0" applyAlignment="0" applyProtection="0"/>
    <xf numFmtId="0" fontId="55" fillId="0" borderId="63" applyNumberFormat="0" applyFill="0" applyAlignment="0" applyProtection="0"/>
    <xf numFmtId="0" fontId="12" fillId="0" borderId="64">
      <alignment vertical="center"/>
    </xf>
    <xf numFmtId="0" fontId="55" fillId="0" borderId="63" applyNumberFormat="0" applyFill="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170" fontId="14" fillId="5" borderId="64">
      <alignment horizontal="right" vertical="center"/>
    </xf>
    <xf numFmtId="0" fontId="38" fillId="59" borderId="60" applyNumberFormat="0" applyAlignment="0" applyProtection="0"/>
    <xf numFmtId="0" fontId="12" fillId="0" borderId="64">
      <alignment vertical="center"/>
    </xf>
    <xf numFmtId="164" fontId="14" fillId="5" borderId="64">
      <alignment horizontal="right" vertical="center"/>
    </xf>
    <xf numFmtId="170" fontId="14" fillId="5" borderId="64">
      <alignment horizontal="right" vertical="center"/>
    </xf>
    <xf numFmtId="0" fontId="38" fillId="59" borderId="60" applyNumberFormat="0" applyAlignment="0" applyProtection="0"/>
    <xf numFmtId="0" fontId="12" fillId="0" borderId="64">
      <alignment vertical="center"/>
    </xf>
    <xf numFmtId="0" fontId="38" fillId="59" borderId="60" applyNumberFormat="0" applyAlignment="0" applyProtection="0"/>
    <xf numFmtId="164" fontId="14" fillId="5" borderId="64">
      <alignment horizontal="right" vertical="center"/>
    </xf>
    <xf numFmtId="0" fontId="53" fillId="59" borderId="62" applyNumberFormat="0" applyAlignment="0" applyProtection="0"/>
    <xf numFmtId="170" fontId="12" fillId="0" borderId="64">
      <alignment vertical="center"/>
    </xf>
    <xf numFmtId="0" fontId="12" fillId="63" borderId="61" applyNumberFormat="0" applyFont="0" applyAlignment="0" applyProtection="0"/>
    <xf numFmtId="0" fontId="12" fillId="63" borderId="61" applyNumberFormat="0" applyFont="0" applyAlignment="0" applyProtection="0"/>
    <xf numFmtId="0" fontId="55" fillId="0" borderId="63" applyNumberFormat="0" applyFill="0" applyAlignment="0" applyProtection="0"/>
    <xf numFmtId="0" fontId="12" fillId="0" borderId="64">
      <alignment vertical="center"/>
    </xf>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164" fontId="14" fillId="5" borderId="64">
      <alignment horizontal="right" vertical="center"/>
    </xf>
    <xf numFmtId="170" fontId="12" fillId="0" borderId="64">
      <alignmen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70" fontId="14" fillId="5" borderId="64">
      <alignment horizontal="righ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170" fontId="12" fillId="0" borderId="64">
      <alignment vertical="center"/>
    </xf>
    <xf numFmtId="0" fontId="12" fillId="0" borderId="64">
      <alignment vertical="center"/>
    </xf>
    <xf numFmtId="170" fontId="12" fillId="0" borderId="64">
      <alignment vertical="center"/>
    </xf>
    <xf numFmtId="164" fontId="14" fillId="5" borderId="64">
      <alignment horizontal="right" vertical="center"/>
    </xf>
    <xf numFmtId="170" fontId="14" fillId="5" borderId="64">
      <alignment horizontal="right" vertical="center"/>
    </xf>
    <xf numFmtId="170" fontId="14" fillId="5" borderId="64">
      <alignment horizontal="right" vertical="center"/>
    </xf>
    <xf numFmtId="170" fontId="14" fillId="5" borderId="64">
      <alignment horizontal="right" vertical="center"/>
    </xf>
    <xf numFmtId="164" fontId="14" fillId="5" borderId="64">
      <alignment horizontal="right" vertical="center"/>
    </xf>
    <xf numFmtId="0" fontId="48" fillId="45" borderId="60" applyNumberFormat="0" applyAlignment="0" applyProtection="0"/>
    <xf numFmtId="0" fontId="48" fillId="45" borderId="60" applyNumberFormat="0" applyAlignment="0" applyProtection="0"/>
    <xf numFmtId="0" fontId="38" fillId="59" borderId="60" applyNumberFormat="0" applyAlignment="0" applyProtection="0"/>
    <xf numFmtId="170" fontId="12" fillId="0" borderId="64">
      <alignmen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170" fontId="12" fillId="0" borderId="64">
      <alignment vertical="center"/>
    </xf>
    <xf numFmtId="0" fontId="12" fillId="0" borderId="64">
      <alignment vertical="center"/>
    </xf>
    <xf numFmtId="164" fontId="14" fillId="5" borderId="64">
      <alignment horizontal="righ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70" fontId="14" fillId="5" borderId="64">
      <alignment horizontal="right" vertical="center"/>
    </xf>
    <xf numFmtId="170" fontId="14" fillId="5" borderId="64">
      <alignment horizontal="right" vertical="center"/>
    </xf>
    <xf numFmtId="164" fontId="14" fillId="5" borderId="64">
      <alignment horizontal="right" vertical="center"/>
    </xf>
    <xf numFmtId="170" fontId="12" fillId="0" borderId="64">
      <alignment vertical="center"/>
    </xf>
    <xf numFmtId="0" fontId="12" fillId="0" borderId="64">
      <alignmen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48" fillId="45" borderId="60" applyNumberFormat="0" applyAlignment="0" applyProtection="0"/>
    <xf numFmtId="164" fontId="14" fillId="5" borderId="64">
      <alignment horizontal="right" vertical="center"/>
    </xf>
    <xf numFmtId="0" fontId="12" fillId="0" borderId="64">
      <alignment vertical="center"/>
    </xf>
    <xf numFmtId="164" fontId="14" fillId="5" borderId="64">
      <alignment horizontal="right" vertical="center"/>
    </xf>
    <xf numFmtId="164" fontId="14" fillId="5" borderId="64">
      <alignment horizontal="right" vertical="center"/>
    </xf>
    <xf numFmtId="170" fontId="12" fillId="0" borderId="64">
      <alignmen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70" fontId="14" fillId="5" borderId="64">
      <alignment horizontal="righ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170" fontId="12" fillId="0" borderId="64">
      <alignment vertical="center"/>
    </xf>
    <xf numFmtId="0" fontId="12" fillId="0" borderId="64">
      <alignment vertical="center"/>
    </xf>
    <xf numFmtId="170" fontId="12" fillId="0" borderId="64">
      <alignment vertical="center"/>
    </xf>
    <xf numFmtId="164" fontId="14" fillId="5" borderId="64">
      <alignment horizontal="right" vertical="center"/>
    </xf>
    <xf numFmtId="170" fontId="14" fillId="5" borderId="64">
      <alignment horizontal="right" vertical="center"/>
    </xf>
    <xf numFmtId="170" fontId="14" fillId="5" borderId="64">
      <alignment horizontal="right" vertical="center"/>
    </xf>
    <xf numFmtId="170" fontId="14" fillId="5" borderId="64">
      <alignment horizontal="right" vertical="center"/>
    </xf>
    <xf numFmtId="164" fontId="14" fillId="5" borderId="64">
      <alignment horizontal="right" vertical="center"/>
    </xf>
    <xf numFmtId="0" fontId="48" fillId="45" borderId="60" applyNumberFormat="0" applyAlignment="0" applyProtection="0"/>
    <xf numFmtId="0" fontId="48" fillId="45" borderId="60" applyNumberFormat="0" applyAlignment="0" applyProtection="0"/>
    <xf numFmtId="0" fontId="38" fillId="59" borderId="60" applyNumberFormat="0" applyAlignment="0" applyProtection="0"/>
    <xf numFmtId="170" fontId="12" fillId="0" borderId="64">
      <alignmen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170" fontId="12" fillId="0" borderId="64">
      <alignment vertical="center"/>
    </xf>
    <xf numFmtId="0" fontId="12" fillId="0" borderId="64">
      <alignment vertical="center"/>
    </xf>
    <xf numFmtId="164" fontId="14" fillId="5" borderId="64">
      <alignment horizontal="righ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70" fontId="14" fillId="5" borderId="64">
      <alignment horizontal="right" vertical="center"/>
    </xf>
    <xf numFmtId="170" fontId="14" fillId="5" borderId="64">
      <alignment horizontal="right" vertical="center"/>
    </xf>
    <xf numFmtId="164" fontId="14" fillId="5" borderId="64">
      <alignment horizontal="right" vertical="center"/>
    </xf>
    <xf numFmtId="170" fontId="12" fillId="0" borderId="64">
      <alignment vertical="center"/>
    </xf>
    <xf numFmtId="0" fontId="12" fillId="0" borderId="64">
      <alignmen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53" fillId="59" borderId="62" applyNumberFormat="0" applyAlignment="0" applyProtection="0"/>
    <xf numFmtId="0" fontId="55" fillId="0" borderId="63" applyNumberFormat="0" applyFill="0" applyAlignment="0" applyProtection="0"/>
    <xf numFmtId="170"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164" fontId="14" fillId="5" borderId="64">
      <alignment horizontal="right" vertical="center"/>
    </xf>
    <xf numFmtId="0" fontId="48" fillId="45" borderId="60" applyNumberFormat="0" applyAlignment="0" applyProtection="0"/>
    <xf numFmtId="0" fontId="12" fillId="0" borderId="64">
      <alignment vertical="center"/>
    </xf>
    <xf numFmtId="0" fontId="48" fillId="45" borderId="60" applyNumberFormat="0" applyAlignment="0" applyProtection="0"/>
    <xf numFmtId="0" fontId="38" fillId="59" borderId="60" applyNumberFormat="0" applyAlignment="0" applyProtection="0"/>
    <xf numFmtId="0" fontId="12" fillId="63" borderId="61" applyNumberFormat="0" applyFont="0" applyAlignment="0" applyProtection="0"/>
    <xf numFmtId="0" fontId="12" fillId="0" borderId="64">
      <alignment vertical="center"/>
    </xf>
    <xf numFmtId="0" fontId="12" fillId="0" borderId="64">
      <alignment vertical="center"/>
    </xf>
    <xf numFmtId="0" fontId="12" fillId="0" borderId="64">
      <alignment vertical="center"/>
    </xf>
    <xf numFmtId="164" fontId="14" fillId="5" borderId="64">
      <alignment horizontal="right" vertical="center"/>
    </xf>
    <xf numFmtId="164" fontId="14" fillId="5" borderId="64">
      <alignment horizontal="right" vertical="center"/>
    </xf>
    <xf numFmtId="170" fontId="14" fillId="5" borderId="64">
      <alignment horizontal="right" vertical="center"/>
    </xf>
    <xf numFmtId="0" fontId="38" fillId="59" borderId="60" applyNumberFormat="0" applyAlignment="0" applyProtection="0"/>
    <xf numFmtId="0" fontId="48" fillId="45" borderId="60" applyNumberFormat="0" applyAlignment="0" applyProtection="0"/>
    <xf numFmtId="170" fontId="14" fillId="5" borderId="64">
      <alignment horizontal="right" vertical="center"/>
    </xf>
    <xf numFmtId="164" fontId="14" fillId="5" borderId="64">
      <alignment horizontal="right" vertical="center"/>
    </xf>
    <xf numFmtId="0" fontId="53" fillId="59" borderId="62" applyNumberFormat="0" applyAlignment="0" applyProtection="0"/>
    <xf numFmtId="170" fontId="14" fillId="5" borderId="64">
      <alignment horizontal="right" vertical="center"/>
    </xf>
    <xf numFmtId="0" fontId="12" fillId="63" borderId="61" applyNumberFormat="0" applyFont="0" applyAlignment="0" applyProtection="0"/>
    <xf numFmtId="0" fontId="12" fillId="0" borderId="64">
      <alignment vertical="center"/>
    </xf>
    <xf numFmtId="0" fontId="55" fillId="0" borderId="63" applyNumberFormat="0" applyFill="0" applyAlignment="0" applyProtection="0"/>
    <xf numFmtId="0" fontId="12" fillId="0" borderId="64">
      <alignment vertical="center"/>
    </xf>
    <xf numFmtId="0" fontId="48" fillId="45" borderId="60" applyNumberFormat="0" applyAlignment="0" applyProtection="0"/>
    <xf numFmtId="0" fontId="55" fillId="0" borderId="63" applyNumberFormat="0" applyFill="0" applyAlignment="0" applyProtection="0"/>
    <xf numFmtId="170" fontId="12" fillId="0" borderId="64">
      <alignment vertical="center"/>
    </xf>
    <xf numFmtId="170" fontId="14" fillId="5" borderId="64">
      <alignment horizontal="right" vertical="center"/>
    </xf>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0" fontId="12" fillId="63" borderId="61" applyNumberFormat="0" applyFont="0" applyAlignment="0" applyProtection="0"/>
    <xf numFmtId="170" fontId="12" fillId="0" borderId="64">
      <alignment vertical="center"/>
    </xf>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0" fontId="48" fillId="45" borderId="60" applyNumberFormat="0" applyAlignment="0" applyProtection="0"/>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0" fontId="53" fillId="59" borderId="62" applyNumberFormat="0" applyAlignment="0" applyProtection="0"/>
    <xf numFmtId="0" fontId="53" fillId="59" borderId="62" applyNumberFormat="0" applyAlignment="0" applyProtection="0"/>
    <xf numFmtId="0" fontId="53" fillId="59" borderId="62" applyNumberFormat="0" applyAlignment="0" applyProtection="0"/>
    <xf numFmtId="0" fontId="48" fillId="45" borderId="60" applyNumberFormat="0" applyAlignment="0" applyProtection="0"/>
    <xf numFmtId="0" fontId="12" fillId="0" borderId="64">
      <alignment vertical="center"/>
    </xf>
    <xf numFmtId="0" fontId="53" fillId="59" borderId="62" applyNumberFormat="0" applyAlignment="0" applyProtection="0"/>
    <xf numFmtId="0" fontId="38" fillId="59" borderId="60" applyNumberFormat="0" applyAlignment="0" applyProtection="0"/>
    <xf numFmtId="0" fontId="55" fillId="0" borderId="63" applyNumberFormat="0" applyFill="0" applyAlignment="0" applyProtection="0"/>
    <xf numFmtId="0" fontId="12" fillId="63" borderId="61" applyNumberFormat="0" applyFont="0" applyAlignment="0" applyProtection="0"/>
    <xf numFmtId="170"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170" fontId="12" fillId="0" borderId="64">
      <alignment vertical="center"/>
    </xf>
    <xf numFmtId="0" fontId="38" fillId="59" borderId="60" applyNumberFormat="0" applyAlignment="0" applyProtection="0"/>
    <xf numFmtId="0" fontId="38" fillId="59" borderId="60" applyNumberFormat="0" applyAlignment="0" applyProtection="0"/>
    <xf numFmtId="164" fontId="14" fillId="5" borderId="64">
      <alignment horizontal="right" vertical="center"/>
    </xf>
    <xf numFmtId="0" fontId="53" fillId="59" borderId="62" applyNumberFormat="0" applyAlignment="0" applyProtection="0"/>
    <xf numFmtId="170" fontId="12" fillId="0" borderId="64">
      <alignment vertical="center"/>
    </xf>
    <xf numFmtId="0" fontId="12" fillId="0" borderId="64">
      <alignment vertical="center"/>
    </xf>
    <xf numFmtId="0" fontId="12" fillId="0" borderId="64">
      <alignment vertical="center"/>
    </xf>
    <xf numFmtId="164" fontId="14" fillId="5" borderId="64">
      <alignment horizontal="right" vertical="center"/>
    </xf>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170" fontId="12" fillId="0" borderId="64">
      <alignment vertical="center"/>
    </xf>
    <xf numFmtId="0" fontId="55" fillId="0" borderId="63" applyNumberFormat="0" applyFill="0" applyAlignment="0" applyProtection="0"/>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0" fontId="53" fillId="59" borderId="62" applyNumberFormat="0" applyAlignment="0" applyProtection="0"/>
    <xf numFmtId="0" fontId="48" fillId="45" borderId="60" applyNumberFormat="0" applyAlignment="0" applyProtection="0"/>
    <xf numFmtId="0" fontId="12" fillId="0" borderId="64">
      <alignment vertical="center"/>
    </xf>
    <xf numFmtId="170" fontId="14" fillId="5" borderId="64">
      <alignment horizontal="right" vertical="center"/>
    </xf>
    <xf numFmtId="0" fontId="55" fillId="0" borderId="63" applyNumberFormat="0" applyFill="0" applyAlignment="0" applyProtection="0"/>
    <xf numFmtId="170" fontId="12" fillId="0" borderId="64">
      <alignment vertical="center"/>
    </xf>
    <xf numFmtId="0" fontId="53" fillId="59" borderId="62" applyNumberFormat="0" applyAlignment="0" applyProtection="0"/>
    <xf numFmtId="0" fontId="55" fillId="0" borderId="63" applyNumberFormat="0" applyFill="0" applyAlignment="0" applyProtection="0"/>
    <xf numFmtId="0" fontId="55" fillId="0" borderId="63" applyNumberFormat="0" applyFill="0" applyAlignment="0" applyProtection="0"/>
    <xf numFmtId="164"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38" fillId="59" borderId="60" applyNumberFormat="0" applyAlignment="0" applyProtection="0"/>
    <xf numFmtId="164" fontId="14" fillId="5" borderId="64">
      <alignment horizontal="right" vertical="center"/>
    </xf>
    <xf numFmtId="170" fontId="14" fillId="5" borderId="64">
      <alignment horizontal="right" vertical="center"/>
    </xf>
    <xf numFmtId="0" fontId="12" fillId="0" borderId="64">
      <alignment vertical="center"/>
    </xf>
    <xf numFmtId="0" fontId="48" fillId="45" borderId="60" applyNumberFormat="0" applyAlignment="0" applyProtection="0"/>
    <xf numFmtId="170" fontId="12" fillId="0" borderId="64">
      <alignment vertical="center"/>
    </xf>
    <xf numFmtId="0" fontId="38" fillId="59" borderId="60" applyNumberFormat="0" applyAlignment="0" applyProtection="0"/>
    <xf numFmtId="164" fontId="14" fillId="5" borderId="64">
      <alignment horizontal="right" vertical="center"/>
    </xf>
    <xf numFmtId="164" fontId="14" fillId="5" borderId="64">
      <alignment horizontal="right" vertical="center"/>
    </xf>
    <xf numFmtId="170"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55" fillId="0" borderId="63" applyNumberFormat="0" applyFill="0" applyAlignment="0" applyProtection="0"/>
    <xf numFmtId="170" fontId="14" fillId="5" borderId="64">
      <alignment horizontal="right" vertical="center"/>
    </xf>
    <xf numFmtId="170" fontId="14" fillId="5" borderId="64">
      <alignment horizontal="right" vertical="center"/>
    </xf>
    <xf numFmtId="0" fontId="12" fillId="63" borderId="61" applyNumberFormat="0" applyFont="0" applyAlignment="0" applyProtection="0"/>
    <xf numFmtId="0" fontId="12" fillId="63" borderId="61" applyNumberFormat="0" applyFont="0" applyAlignment="0" applyProtection="0"/>
    <xf numFmtId="0" fontId="12" fillId="63" borderId="61" applyNumberFormat="0" applyFont="0" applyAlignment="0" applyProtection="0"/>
    <xf numFmtId="0" fontId="48" fillId="45" borderId="60" applyNumberFormat="0" applyAlignment="0" applyProtection="0"/>
    <xf numFmtId="170" fontId="14" fillId="5" borderId="64">
      <alignment horizontal="right" vertical="center"/>
    </xf>
    <xf numFmtId="0" fontId="53" fillId="59" borderId="62" applyNumberFormat="0" applyAlignment="0" applyProtection="0"/>
    <xf numFmtId="0" fontId="12" fillId="0" borderId="64">
      <alignment vertical="center"/>
    </xf>
    <xf numFmtId="0" fontId="12" fillId="0" borderId="64">
      <alignment vertical="center"/>
    </xf>
    <xf numFmtId="164" fontId="14" fillId="5" borderId="64">
      <alignment horizontal="right" vertical="center"/>
    </xf>
    <xf numFmtId="0" fontId="48" fillId="45" borderId="60" applyNumberFormat="0" applyAlignment="0" applyProtection="0"/>
    <xf numFmtId="0" fontId="55" fillId="0" borderId="63" applyNumberFormat="0" applyFill="0" applyAlignment="0" applyProtection="0"/>
    <xf numFmtId="170"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55" fillId="0" borderId="63" applyNumberFormat="0" applyFill="0" applyAlignment="0" applyProtection="0"/>
    <xf numFmtId="0" fontId="38" fillId="59" borderId="60" applyNumberFormat="0" applyAlignment="0" applyProtection="0"/>
    <xf numFmtId="164" fontId="14" fillId="5" borderId="64">
      <alignment horizontal="right" vertical="center"/>
    </xf>
    <xf numFmtId="0" fontId="12" fillId="63" borderId="61" applyNumberFormat="0" applyFont="0" applyAlignment="0" applyProtection="0"/>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0" fontId="48" fillId="45" borderId="60" applyNumberFormat="0" applyAlignment="0" applyProtection="0"/>
    <xf numFmtId="170" fontId="12" fillId="0" borderId="64">
      <alignment vertical="center"/>
    </xf>
    <xf numFmtId="0" fontId="38" fillId="59" borderId="60" applyNumberFormat="0" applyAlignment="0" applyProtection="0"/>
    <xf numFmtId="0" fontId="12" fillId="0" borderId="64">
      <alignment vertical="center"/>
    </xf>
    <xf numFmtId="164" fontId="14" fillId="5" borderId="64">
      <alignment horizontal="right" vertical="center"/>
    </xf>
    <xf numFmtId="0" fontId="12" fillId="0" borderId="64">
      <alignment vertical="center"/>
    </xf>
    <xf numFmtId="170" fontId="14" fillId="5" borderId="64">
      <alignment horizontal="right" vertical="center"/>
    </xf>
    <xf numFmtId="0" fontId="12" fillId="0" borderId="64">
      <alignment vertical="center"/>
    </xf>
    <xf numFmtId="0" fontId="55" fillId="0" borderId="63" applyNumberFormat="0" applyFill="0" applyAlignment="0" applyProtection="0"/>
    <xf numFmtId="170" fontId="12" fillId="0" borderId="64">
      <alignment vertical="center"/>
    </xf>
    <xf numFmtId="0" fontId="12" fillId="0" borderId="64">
      <alignment vertical="center"/>
    </xf>
    <xf numFmtId="0" fontId="38" fillId="59" borderId="60" applyNumberFormat="0" applyAlignment="0" applyProtection="0"/>
    <xf numFmtId="170" fontId="14" fillId="5" borderId="64">
      <alignment horizontal="right" vertical="center"/>
    </xf>
    <xf numFmtId="170" fontId="14" fillId="5" borderId="64">
      <alignment horizontal="right" vertical="center"/>
    </xf>
    <xf numFmtId="0" fontId="53" fillId="59" borderId="62" applyNumberFormat="0" applyAlignment="0" applyProtection="0"/>
    <xf numFmtId="164" fontId="14" fillId="5" borderId="64">
      <alignment horizontal="right" vertical="center"/>
    </xf>
    <xf numFmtId="0" fontId="48" fillId="45" borderId="60" applyNumberFormat="0" applyAlignment="0" applyProtection="0"/>
    <xf numFmtId="0" fontId="38" fillId="59" borderId="60" applyNumberFormat="0" applyAlignment="0" applyProtection="0"/>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12" fillId="0" borderId="64">
      <alignment vertical="center"/>
    </xf>
    <xf numFmtId="0" fontId="12" fillId="63" borderId="61" applyNumberFormat="0" applyFont="0" applyAlignment="0" applyProtection="0"/>
    <xf numFmtId="0" fontId="12" fillId="63" borderId="61" applyNumberFormat="0" applyFont="0" applyAlignment="0" applyProtection="0"/>
    <xf numFmtId="164" fontId="14" fillId="5" borderId="64">
      <alignment horizontal="right" vertical="center"/>
    </xf>
    <xf numFmtId="0" fontId="12" fillId="0" borderId="64">
      <alignment vertical="center"/>
    </xf>
    <xf numFmtId="0" fontId="55" fillId="0" borderId="63" applyNumberFormat="0" applyFill="0" applyAlignment="0" applyProtection="0"/>
    <xf numFmtId="0" fontId="12" fillId="0" borderId="64">
      <alignment vertical="center"/>
    </xf>
    <xf numFmtId="0" fontId="12" fillId="63" borderId="61" applyNumberFormat="0" applyFont="0" applyAlignment="0" applyProtection="0"/>
    <xf numFmtId="164" fontId="14" fillId="5" borderId="64">
      <alignment horizontal="right" vertical="center"/>
    </xf>
    <xf numFmtId="164"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0" fontId="55" fillId="0" borderId="63" applyNumberFormat="0" applyFill="0" applyAlignment="0" applyProtection="0"/>
    <xf numFmtId="0" fontId="12" fillId="63" borderId="61" applyNumberFormat="0" applyFont="0" applyAlignment="0" applyProtection="0"/>
    <xf numFmtId="170" fontId="14" fillId="5" borderId="64">
      <alignment horizontal="right" vertical="center"/>
    </xf>
    <xf numFmtId="164"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0" fontId="12" fillId="63" borderId="61" applyNumberFormat="0" applyFont="0" applyAlignment="0" applyProtection="0"/>
    <xf numFmtId="0" fontId="48" fillId="45" borderId="60" applyNumberFormat="0" applyAlignment="0" applyProtection="0"/>
    <xf numFmtId="170" fontId="12" fillId="0" borderId="64">
      <alignment vertical="center"/>
    </xf>
    <xf numFmtId="0" fontId="48" fillId="45" borderId="60" applyNumberFormat="0" applyAlignment="0" applyProtection="0"/>
    <xf numFmtId="164" fontId="14" fillId="5" borderId="64">
      <alignment horizontal="right" vertical="center"/>
    </xf>
    <xf numFmtId="0" fontId="12" fillId="63" borderId="61" applyNumberFormat="0" applyFont="0" applyAlignment="0" applyProtection="0"/>
    <xf numFmtId="0" fontId="38" fillId="59" borderId="60" applyNumberFormat="0" applyAlignment="0" applyProtection="0"/>
    <xf numFmtId="164" fontId="14" fillId="5" borderId="64">
      <alignment horizontal="right" vertical="center"/>
    </xf>
    <xf numFmtId="170" fontId="14" fillId="5" borderId="64">
      <alignment horizontal="right" vertical="center"/>
    </xf>
    <xf numFmtId="0" fontId="12" fillId="0" borderId="64">
      <alignment vertical="center"/>
    </xf>
    <xf numFmtId="0" fontId="12" fillId="63" borderId="61" applyNumberFormat="0" applyFont="0" applyAlignment="0" applyProtection="0"/>
    <xf numFmtId="164" fontId="14" fillId="5" borderId="64">
      <alignment horizontal="right" vertical="center"/>
    </xf>
    <xf numFmtId="170" fontId="12" fillId="0" borderId="64">
      <alignment vertical="center"/>
    </xf>
    <xf numFmtId="0" fontId="12" fillId="0" borderId="64">
      <alignment vertical="center"/>
    </xf>
    <xf numFmtId="0" fontId="53" fillId="59" borderId="62" applyNumberFormat="0" applyAlignment="0" applyProtection="0"/>
    <xf numFmtId="0" fontId="53" fillId="59" borderId="62" applyNumberFormat="0" applyAlignment="0" applyProtection="0"/>
    <xf numFmtId="0" fontId="48" fillId="45" borderId="60" applyNumberFormat="0" applyAlignment="0" applyProtection="0"/>
    <xf numFmtId="170" fontId="12" fillId="0" borderId="64">
      <alignment vertical="center"/>
    </xf>
    <xf numFmtId="0" fontId="53" fillId="59" borderId="62" applyNumberFormat="0" applyAlignment="0" applyProtection="0"/>
    <xf numFmtId="0" fontId="48" fillId="45" borderId="60" applyNumberFormat="0" applyAlignment="0" applyProtection="0"/>
    <xf numFmtId="0" fontId="12" fillId="0" borderId="64">
      <alignment vertical="center"/>
    </xf>
    <xf numFmtId="0" fontId="12" fillId="0" borderId="64">
      <alignment vertical="center"/>
    </xf>
    <xf numFmtId="0" fontId="12" fillId="63" borderId="61" applyNumberFormat="0" applyFont="0" applyAlignment="0" applyProtection="0"/>
    <xf numFmtId="0" fontId="48" fillId="45" borderId="60" applyNumberFormat="0" applyAlignment="0" applyProtection="0"/>
    <xf numFmtId="0" fontId="12" fillId="0" borderId="64">
      <alignment vertical="center"/>
    </xf>
    <xf numFmtId="0" fontId="48" fillId="45" borderId="60" applyNumberFormat="0" applyAlignment="0" applyProtection="0"/>
    <xf numFmtId="0" fontId="38" fillId="59" borderId="60" applyNumberFormat="0" applyAlignment="0" applyProtection="0"/>
    <xf numFmtId="0" fontId="12" fillId="63" borderId="61" applyNumberFormat="0" applyFont="0" applyAlignment="0" applyProtection="0"/>
    <xf numFmtId="164" fontId="14" fillId="5" borderId="64">
      <alignment horizontal="right" vertical="center"/>
    </xf>
    <xf numFmtId="170" fontId="12" fillId="0" borderId="64">
      <alignment vertical="center"/>
    </xf>
    <xf numFmtId="0" fontId="48" fillId="45" borderId="60" applyNumberFormat="0" applyAlignment="0" applyProtection="0"/>
    <xf numFmtId="0" fontId="53" fillId="59" borderId="62" applyNumberFormat="0" applyAlignment="0" applyProtection="0"/>
    <xf numFmtId="0" fontId="48" fillId="45" borderId="60" applyNumberFormat="0" applyAlignment="0" applyProtection="0"/>
    <xf numFmtId="0" fontId="12" fillId="0" borderId="64">
      <alignment vertical="center"/>
    </xf>
    <xf numFmtId="170" fontId="12" fillId="0" borderId="64">
      <alignment vertical="center"/>
    </xf>
    <xf numFmtId="170" fontId="12" fillId="0" borderId="64">
      <alignment vertical="center"/>
    </xf>
    <xf numFmtId="164" fontId="14" fillId="5" borderId="64">
      <alignment horizontal="right" vertical="center"/>
    </xf>
    <xf numFmtId="0" fontId="12" fillId="0" borderId="64">
      <alignment vertical="center"/>
    </xf>
    <xf numFmtId="0" fontId="48" fillId="45" borderId="60" applyNumberFormat="0" applyAlignment="0" applyProtection="0"/>
    <xf numFmtId="0" fontId="38" fillId="59" borderId="60" applyNumberFormat="0" applyAlignment="0" applyProtection="0"/>
    <xf numFmtId="0" fontId="12" fillId="63" borderId="61" applyNumberFormat="0" applyFont="0" applyAlignment="0" applyProtection="0"/>
    <xf numFmtId="0" fontId="38" fillId="59" borderId="60" applyNumberFormat="0" applyAlignment="0" applyProtection="0"/>
    <xf numFmtId="0" fontId="55" fillId="0" borderId="63" applyNumberFormat="0" applyFill="0" applyAlignment="0" applyProtection="0"/>
    <xf numFmtId="0" fontId="53" fillId="59" borderId="62" applyNumberFormat="0" applyAlignment="0" applyProtection="0"/>
    <xf numFmtId="0" fontId="55" fillId="0" borderId="63" applyNumberFormat="0" applyFill="0" applyAlignment="0" applyProtection="0"/>
    <xf numFmtId="0" fontId="48" fillId="45" borderId="60" applyNumberFormat="0" applyAlignment="0" applyProtection="0"/>
    <xf numFmtId="164" fontId="14" fillId="5" borderId="64">
      <alignment horizontal="right" vertical="center"/>
    </xf>
    <xf numFmtId="0" fontId="12" fillId="63" borderId="61" applyNumberFormat="0" applyFont="0" applyAlignment="0" applyProtection="0"/>
    <xf numFmtId="0" fontId="48" fillId="45" borderId="60" applyNumberFormat="0" applyAlignment="0" applyProtection="0"/>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0" fontId="12" fillId="63" borderId="61" applyNumberFormat="0" applyFont="0" applyAlignment="0" applyProtection="0"/>
    <xf numFmtId="0" fontId="38" fillId="59" borderId="60" applyNumberFormat="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164" fontId="14" fillId="5" borderId="64">
      <alignment horizontal="right" vertical="center"/>
    </xf>
    <xf numFmtId="0" fontId="55" fillId="0" borderId="63" applyNumberFormat="0" applyFill="0" applyAlignment="0" applyProtection="0"/>
    <xf numFmtId="0" fontId="12" fillId="0" borderId="64">
      <alignment vertical="center"/>
    </xf>
    <xf numFmtId="170" fontId="12" fillId="0" borderId="64">
      <alignment vertical="center"/>
    </xf>
    <xf numFmtId="0" fontId="38" fillId="59" borderId="60" applyNumberFormat="0" applyAlignment="0" applyProtection="0"/>
    <xf numFmtId="164" fontId="14" fillId="5" borderId="64">
      <alignment horizontal="right" vertical="center"/>
    </xf>
    <xf numFmtId="170" fontId="12" fillId="0" borderId="64">
      <alignment vertical="center"/>
    </xf>
    <xf numFmtId="0" fontId="53" fillId="59" borderId="62" applyNumberFormat="0" applyAlignment="0" applyProtection="0"/>
    <xf numFmtId="0" fontId="48" fillId="45" borderId="60" applyNumberFormat="0" applyAlignment="0" applyProtection="0"/>
    <xf numFmtId="0" fontId="12" fillId="0" borderId="64">
      <alignment vertical="center"/>
    </xf>
    <xf numFmtId="0" fontId="12" fillId="0" borderId="64">
      <alignment vertical="center"/>
    </xf>
    <xf numFmtId="0" fontId="38" fillId="59" borderId="60" applyNumberFormat="0" applyAlignment="0" applyProtection="0"/>
    <xf numFmtId="0" fontId="53" fillId="59" borderId="62" applyNumberFormat="0" applyAlignment="0" applyProtection="0"/>
    <xf numFmtId="0" fontId="53" fillId="59" borderId="62" applyNumberFormat="0" applyAlignment="0" applyProtection="0"/>
    <xf numFmtId="0" fontId="55" fillId="0" borderId="63" applyNumberFormat="0" applyFill="0" applyAlignment="0" applyProtection="0"/>
    <xf numFmtId="0" fontId="55" fillId="0" borderId="63" applyNumberFormat="0" applyFill="0" applyAlignment="0" applyProtection="0"/>
    <xf numFmtId="0" fontId="12" fillId="0" borderId="64">
      <alignment vertical="center"/>
    </xf>
    <xf numFmtId="170" fontId="14" fillId="5" borderId="64">
      <alignment horizontal="right" vertical="center"/>
    </xf>
    <xf numFmtId="0" fontId="55" fillId="0" borderId="63" applyNumberFormat="0" applyFill="0" applyAlignment="0" applyProtection="0"/>
    <xf numFmtId="164" fontId="14" fillId="5" borderId="64">
      <alignment horizontal="right" vertical="center"/>
    </xf>
    <xf numFmtId="0" fontId="53" fillId="59" borderId="62" applyNumberFormat="0" applyAlignment="0" applyProtection="0"/>
    <xf numFmtId="170" fontId="12" fillId="0" borderId="64">
      <alignment vertical="center"/>
    </xf>
    <xf numFmtId="164" fontId="14" fillId="5" borderId="64">
      <alignment horizontal="right" vertical="center"/>
    </xf>
    <xf numFmtId="0" fontId="12" fillId="0" borderId="64">
      <alignment vertical="center"/>
    </xf>
    <xf numFmtId="0" fontId="12" fillId="0" borderId="64">
      <alignment vertical="center"/>
    </xf>
    <xf numFmtId="170" fontId="14" fillId="5" borderId="64">
      <alignment horizontal="right" vertical="center"/>
    </xf>
    <xf numFmtId="0" fontId="12" fillId="0" borderId="64">
      <alignment vertical="center"/>
    </xf>
    <xf numFmtId="0" fontId="12" fillId="0" borderId="64">
      <alignment vertical="center"/>
    </xf>
    <xf numFmtId="0" fontId="55" fillId="0" borderId="63" applyNumberFormat="0" applyFill="0" applyAlignment="0" applyProtection="0"/>
    <xf numFmtId="0" fontId="55" fillId="0" borderId="63" applyNumberFormat="0" applyFill="0" applyAlignment="0" applyProtection="0"/>
    <xf numFmtId="0" fontId="12" fillId="63" borderId="61" applyNumberFormat="0" applyFont="0" applyAlignment="0" applyProtection="0"/>
    <xf numFmtId="170" fontId="12" fillId="0" borderId="64">
      <alignment vertical="center"/>
    </xf>
    <xf numFmtId="0" fontId="53" fillId="59" borderId="62" applyNumberFormat="0" applyAlignment="0" applyProtection="0"/>
    <xf numFmtId="164" fontId="14" fillId="5" borderId="64">
      <alignment horizontal="right" vertical="center"/>
    </xf>
    <xf numFmtId="170" fontId="14" fillId="5" borderId="64">
      <alignment horizontal="right" vertical="center"/>
    </xf>
    <xf numFmtId="0" fontId="38" fillId="59" borderId="60" applyNumberFormat="0" applyAlignment="0" applyProtection="0"/>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0" fontId="48" fillId="45" borderId="60" applyNumberFormat="0" applyAlignment="0" applyProtection="0"/>
    <xf numFmtId="164" fontId="14" fillId="5" borderId="64">
      <alignment horizontal="right" vertical="center"/>
    </xf>
    <xf numFmtId="170" fontId="14" fillId="5" borderId="64">
      <alignment horizontal="right" vertical="center"/>
    </xf>
    <xf numFmtId="0" fontId="12" fillId="63" borderId="61" applyNumberFormat="0" applyFont="0" applyAlignment="0" applyProtection="0"/>
    <xf numFmtId="0" fontId="48" fillId="45" borderId="60" applyNumberFormat="0" applyAlignment="0" applyProtection="0"/>
    <xf numFmtId="170" fontId="12" fillId="0" borderId="64">
      <alignment vertical="center"/>
    </xf>
    <xf numFmtId="0" fontId="48" fillId="45" borderId="60" applyNumberFormat="0" applyAlignment="0" applyProtection="0"/>
    <xf numFmtId="164" fontId="14" fillId="5" borderId="64">
      <alignment horizontal="right" vertical="center"/>
    </xf>
    <xf numFmtId="0" fontId="48" fillId="45" borderId="60" applyNumberFormat="0" applyAlignment="0" applyProtection="0"/>
    <xf numFmtId="0" fontId="55" fillId="0" borderId="63" applyNumberFormat="0" applyFill="0" applyAlignment="0" applyProtection="0"/>
    <xf numFmtId="0" fontId="38" fillId="59" borderId="60" applyNumberFormat="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170" fontId="12" fillId="0" borderId="64">
      <alignment vertical="center"/>
    </xf>
    <xf numFmtId="0" fontId="38" fillId="59" borderId="60" applyNumberFormat="0" applyAlignment="0" applyProtection="0"/>
    <xf numFmtId="170" fontId="14" fillId="5" borderId="64">
      <alignment horizontal="right" vertical="center"/>
    </xf>
    <xf numFmtId="164" fontId="14" fillId="5" borderId="64">
      <alignment horizontal="right" vertical="center"/>
    </xf>
    <xf numFmtId="0" fontId="48" fillId="45" borderId="60" applyNumberFormat="0" applyAlignment="0" applyProtection="0"/>
    <xf numFmtId="0" fontId="53" fillId="59" borderId="62" applyNumberFormat="0" applyAlignment="0" applyProtection="0"/>
    <xf numFmtId="0" fontId="12" fillId="0" borderId="64">
      <alignment vertical="center"/>
    </xf>
    <xf numFmtId="0" fontId="12" fillId="0" borderId="64">
      <alignment vertical="center"/>
    </xf>
    <xf numFmtId="0" fontId="55" fillId="0" borderId="63" applyNumberFormat="0" applyFill="0" applyAlignment="0" applyProtection="0"/>
    <xf numFmtId="0" fontId="12" fillId="0" borderId="64">
      <alignment vertical="center"/>
    </xf>
    <xf numFmtId="0" fontId="48" fillId="45" borderId="60" applyNumberFormat="0" applyAlignment="0" applyProtection="0"/>
    <xf numFmtId="0" fontId="55" fillId="0" borderId="63" applyNumberFormat="0" applyFill="0" applyAlignment="0" applyProtection="0"/>
    <xf numFmtId="0" fontId="12" fillId="0" borderId="64">
      <alignment vertical="center"/>
    </xf>
    <xf numFmtId="0" fontId="12" fillId="63" borderId="61" applyNumberFormat="0" applyFont="0" applyAlignment="0" applyProtection="0"/>
    <xf numFmtId="0" fontId="12" fillId="63" borderId="61" applyNumberFormat="0" applyFont="0" applyAlignment="0" applyProtection="0"/>
    <xf numFmtId="164" fontId="14" fillId="5" borderId="64">
      <alignment horizontal="right" vertical="center"/>
    </xf>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170" fontId="12" fillId="0" borderId="64">
      <alignment vertical="center"/>
    </xf>
    <xf numFmtId="0" fontId="53" fillId="59" borderId="62" applyNumberFormat="0" applyAlignment="0" applyProtection="0"/>
    <xf numFmtId="0" fontId="12" fillId="63" borderId="61" applyNumberFormat="0" applyFont="0" applyAlignment="0" applyProtection="0"/>
    <xf numFmtId="0" fontId="12" fillId="0" borderId="64">
      <alignment vertical="center"/>
    </xf>
    <xf numFmtId="0" fontId="38" fillId="59" borderId="60" applyNumberFormat="0" applyAlignment="0" applyProtection="0"/>
    <xf numFmtId="0" fontId="38" fillId="59" borderId="60" applyNumberFormat="0" applyAlignment="0" applyProtection="0"/>
    <xf numFmtId="170" fontId="12" fillId="0" borderId="64">
      <alignment vertical="center"/>
    </xf>
    <xf numFmtId="170" fontId="12" fillId="0" borderId="64">
      <alignment vertical="center"/>
    </xf>
    <xf numFmtId="170" fontId="12" fillId="0" borderId="64">
      <alignment vertical="center"/>
    </xf>
    <xf numFmtId="164" fontId="14" fillId="5" borderId="64">
      <alignment horizontal="right" vertical="center"/>
    </xf>
    <xf numFmtId="170" fontId="14" fillId="5" borderId="64">
      <alignment horizontal="right" vertical="center"/>
    </xf>
    <xf numFmtId="170" fontId="12" fillId="0" borderId="64">
      <alignment vertical="center"/>
    </xf>
    <xf numFmtId="170" fontId="12" fillId="0" borderId="64">
      <alignment vertical="center"/>
    </xf>
    <xf numFmtId="164" fontId="14" fillId="5" borderId="64">
      <alignment horizontal="right" vertical="center"/>
    </xf>
    <xf numFmtId="0" fontId="53" fillId="59" borderId="62" applyNumberFormat="0" applyAlignment="0" applyProtection="0"/>
    <xf numFmtId="0" fontId="53" fillId="59" borderId="62" applyNumberFormat="0" applyAlignment="0" applyProtection="0"/>
    <xf numFmtId="0" fontId="53" fillId="59" borderId="62" applyNumberFormat="0" applyAlignment="0" applyProtection="0"/>
    <xf numFmtId="0" fontId="12" fillId="0" borderId="64">
      <alignment vertical="center"/>
    </xf>
    <xf numFmtId="170" fontId="14" fillId="5" borderId="64">
      <alignment horizontal="right" vertical="center"/>
    </xf>
    <xf numFmtId="170" fontId="14" fillId="5" borderId="64">
      <alignment horizontal="right" vertical="center"/>
    </xf>
    <xf numFmtId="0" fontId="53" fillId="59" borderId="62" applyNumberFormat="0" applyAlignment="0" applyProtection="0"/>
    <xf numFmtId="0" fontId="48" fillId="45" borderId="60" applyNumberFormat="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164" fontId="14" fillId="5" borderId="64">
      <alignment horizontal="right" vertical="center"/>
    </xf>
    <xf numFmtId="0" fontId="12" fillId="0" borderId="64">
      <alignment vertical="center"/>
    </xf>
    <xf numFmtId="0" fontId="12" fillId="0" borderId="64">
      <alignment vertical="center"/>
    </xf>
    <xf numFmtId="164" fontId="14" fillId="5" borderId="64">
      <alignment horizontal="right" vertical="center"/>
    </xf>
    <xf numFmtId="0" fontId="48" fillId="45" borderId="60" applyNumberFormat="0" applyAlignment="0" applyProtection="0"/>
    <xf numFmtId="170" fontId="12" fillId="0" borderId="64">
      <alignment vertical="center"/>
    </xf>
    <xf numFmtId="0" fontId="53" fillId="59" borderId="62" applyNumberFormat="0" applyAlignment="0" applyProtection="0"/>
    <xf numFmtId="0" fontId="12" fillId="0" borderId="64">
      <alignment vertical="center"/>
    </xf>
    <xf numFmtId="0" fontId="53" fillId="59" borderId="62" applyNumberFormat="0" applyAlignment="0" applyProtection="0"/>
    <xf numFmtId="0" fontId="38" fillId="59" borderId="60" applyNumberFormat="0" applyAlignment="0" applyProtection="0"/>
    <xf numFmtId="0" fontId="12" fillId="63" borderId="61" applyNumberFormat="0" applyFont="0" applyAlignment="0" applyProtection="0"/>
    <xf numFmtId="170" fontId="12" fillId="0" borderId="64">
      <alignment vertical="center"/>
    </xf>
    <xf numFmtId="0" fontId="48" fillId="45" borderId="60" applyNumberFormat="0" applyAlignment="0" applyProtection="0"/>
    <xf numFmtId="0" fontId="12" fillId="0" borderId="64">
      <alignment vertical="center"/>
    </xf>
    <xf numFmtId="0" fontId="12" fillId="0" borderId="64">
      <alignment vertical="center"/>
    </xf>
    <xf numFmtId="0" fontId="48" fillId="45" borderId="60" applyNumberFormat="0" applyAlignment="0" applyProtection="0"/>
    <xf numFmtId="0" fontId="12" fillId="0" borderId="64">
      <alignment vertical="center"/>
    </xf>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0" fontId="53" fillId="59" borderId="62" applyNumberFormat="0" applyAlignment="0" applyProtection="0"/>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0" fontId="55" fillId="0" borderId="63" applyNumberFormat="0" applyFill="0" applyAlignment="0" applyProtection="0"/>
    <xf numFmtId="164" fontId="14" fillId="5" borderId="64">
      <alignment horizontal="right" vertical="center"/>
    </xf>
    <xf numFmtId="0" fontId="53" fillId="59" borderId="62" applyNumberFormat="0" applyAlignment="0" applyProtection="0"/>
    <xf numFmtId="0" fontId="38" fillId="59" borderId="60" applyNumberFormat="0" applyAlignment="0" applyProtection="0"/>
    <xf numFmtId="0" fontId="12" fillId="63" borderId="61" applyNumberFormat="0" applyFont="0" applyAlignment="0" applyProtection="0"/>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0" fontId="12" fillId="0" borderId="64">
      <alignment vertical="center"/>
    </xf>
    <xf numFmtId="0" fontId="12" fillId="63" borderId="61" applyNumberFormat="0" applyFont="0" applyAlignment="0" applyProtection="0"/>
    <xf numFmtId="164" fontId="14" fillId="5" borderId="64">
      <alignment horizontal="right" vertical="center"/>
    </xf>
    <xf numFmtId="164" fontId="14" fillId="5" borderId="64">
      <alignment horizontal="right" vertical="center"/>
    </xf>
    <xf numFmtId="0" fontId="55" fillId="0" borderId="63" applyNumberFormat="0" applyFill="0" applyAlignment="0" applyProtection="0"/>
    <xf numFmtId="170" fontId="14" fillId="5" borderId="64">
      <alignment horizontal="right" vertical="center"/>
    </xf>
    <xf numFmtId="170" fontId="12" fillId="0" borderId="64">
      <alignment vertical="center"/>
    </xf>
    <xf numFmtId="0" fontId="12" fillId="63" borderId="61" applyNumberFormat="0" applyFont="0" applyAlignment="0" applyProtection="0"/>
    <xf numFmtId="0" fontId="38" fillId="59" borderId="60" applyNumberFormat="0" applyAlignment="0" applyProtection="0"/>
    <xf numFmtId="0" fontId="12" fillId="0" borderId="64">
      <alignment vertical="center"/>
    </xf>
    <xf numFmtId="0" fontId="12" fillId="0" borderId="64">
      <alignment vertical="center"/>
    </xf>
    <xf numFmtId="0" fontId="12" fillId="63" borderId="61" applyNumberFormat="0" applyFont="0" applyAlignment="0" applyProtection="0"/>
    <xf numFmtId="0" fontId="55" fillId="0" borderId="63" applyNumberFormat="0" applyFill="0" applyAlignment="0" applyProtection="0"/>
    <xf numFmtId="0" fontId="12" fillId="0" borderId="64">
      <alignment vertical="center"/>
    </xf>
    <xf numFmtId="0" fontId="55" fillId="0" borderId="63" applyNumberFormat="0" applyFill="0" applyAlignment="0" applyProtection="0"/>
    <xf numFmtId="170" fontId="12" fillId="0" borderId="64">
      <alignment vertical="center"/>
    </xf>
    <xf numFmtId="170" fontId="14" fillId="5" borderId="64">
      <alignment horizontal="right" vertical="center"/>
    </xf>
    <xf numFmtId="0" fontId="53" fillId="59" borderId="62" applyNumberFormat="0" applyAlignment="0" applyProtection="0"/>
    <xf numFmtId="164" fontId="14" fillId="5" borderId="64">
      <alignment horizontal="right" vertical="center"/>
    </xf>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170" fontId="14" fillId="5" borderId="64">
      <alignment horizontal="right" vertical="center"/>
    </xf>
    <xf numFmtId="0" fontId="38" fillId="59" borderId="60" applyNumberFormat="0" applyAlignment="0" applyProtection="0"/>
    <xf numFmtId="164" fontId="14" fillId="5" borderId="64">
      <alignment horizontal="right" vertical="center"/>
    </xf>
    <xf numFmtId="170" fontId="14" fillId="5" borderId="64">
      <alignment horizontal="right" vertical="center"/>
    </xf>
    <xf numFmtId="170" fontId="12" fillId="0" borderId="64">
      <alignment vertical="center"/>
    </xf>
    <xf numFmtId="170"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164" fontId="14" fillId="5" borderId="64">
      <alignment horizontal="right" vertical="center"/>
    </xf>
    <xf numFmtId="0" fontId="48" fillId="45" borderId="60" applyNumberFormat="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0" fontId="48" fillId="45" borderId="60" applyNumberFormat="0" applyAlignment="0" applyProtection="0"/>
    <xf numFmtId="0" fontId="53" fillId="59" borderId="62" applyNumberFormat="0" applyAlignment="0" applyProtection="0"/>
    <xf numFmtId="170" fontId="14" fillId="5" borderId="64">
      <alignment horizontal="right" vertical="center"/>
    </xf>
    <xf numFmtId="0" fontId="12" fillId="0" borderId="64">
      <alignment vertical="center"/>
    </xf>
    <xf numFmtId="0" fontId="12" fillId="63" borderId="61" applyNumberFormat="0" applyFont="0" applyAlignment="0" applyProtection="0"/>
    <xf numFmtId="170" fontId="14" fillId="5" borderId="64">
      <alignment horizontal="right" vertical="center"/>
    </xf>
    <xf numFmtId="0" fontId="12" fillId="63" borderId="61" applyNumberFormat="0" applyFont="0" applyAlignment="0" applyProtection="0"/>
    <xf numFmtId="164" fontId="14" fillId="5" borderId="64">
      <alignment horizontal="right" vertical="center"/>
    </xf>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48" fillId="45" borderId="60" applyNumberFormat="0" applyAlignment="0" applyProtection="0"/>
    <xf numFmtId="0" fontId="38" fillId="59" borderId="60" applyNumberFormat="0" applyAlignment="0" applyProtection="0"/>
    <xf numFmtId="0" fontId="53" fillId="59" borderId="62" applyNumberFormat="0" applyAlignment="0" applyProtection="0"/>
    <xf numFmtId="0" fontId="12" fillId="0" borderId="64">
      <alignment vertical="center"/>
    </xf>
    <xf numFmtId="0" fontId="12" fillId="0" borderId="64">
      <alignment vertical="center"/>
    </xf>
    <xf numFmtId="0" fontId="53" fillId="59" borderId="62" applyNumberFormat="0" applyAlignment="0" applyProtection="0"/>
    <xf numFmtId="0" fontId="55" fillId="0" borderId="63" applyNumberFormat="0" applyFill="0" applyAlignment="0" applyProtection="0"/>
    <xf numFmtId="0" fontId="53" fillId="59" borderId="62" applyNumberFormat="0" applyAlignment="0" applyProtection="0"/>
    <xf numFmtId="0" fontId="55" fillId="0" borderId="63" applyNumberFormat="0" applyFill="0" applyAlignment="0" applyProtection="0"/>
    <xf numFmtId="0" fontId="12" fillId="0" borderId="64">
      <alignment vertical="center"/>
    </xf>
    <xf numFmtId="0" fontId="53" fillId="59" borderId="62" applyNumberFormat="0" applyAlignment="0" applyProtection="0"/>
    <xf numFmtId="0" fontId="12" fillId="0" borderId="64">
      <alignment vertical="center"/>
    </xf>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55" fillId="0" borderId="63" applyNumberFormat="0" applyFill="0" applyAlignment="0" applyProtection="0"/>
    <xf numFmtId="170" fontId="12" fillId="0" borderId="64">
      <alignment vertical="center"/>
    </xf>
    <xf numFmtId="0" fontId="38" fillId="59" borderId="60" applyNumberFormat="0" applyAlignment="0" applyProtection="0"/>
    <xf numFmtId="170"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170" fontId="12" fillId="0" borderId="64">
      <alignment vertical="center"/>
    </xf>
    <xf numFmtId="170" fontId="12" fillId="0" borderId="64">
      <alignment vertical="center"/>
    </xf>
    <xf numFmtId="0" fontId="48" fillId="45" borderId="60" applyNumberFormat="0" applyAlignment="0" applyProtection="0"/>
    <xf numFmtId="0" fontId="48" fillId="45" borderId="60" applyNumberFormat="0" applyAlignment="0" applyProtection="0"/>
    <xf numFmtId="0" fontId="12" fillId="0" borderId="64">
      <alignment vertical="center"/>
    </xf>
    <xf numFmtId="0" fontId="12" fillId="0" borderId="64">
      <alignment vertical="center"/>
    </xf>
    <xf numFmtId="0" fontId="48" fillId="45" borderId="60" applyNumberFormat="0" applyAlignment="0" applyProtection="0"/>
    <xf numFmtId="164" fontId="14" fillId="5" borderId="64">
      <alignment horizontal="right" vertical="center"/>
    </xf>
    <xf numFmtId="0" fontId="12" fillId="63" borderId="61" applyNumberFormat="0" applyFont="0" applyAlignment="0" applyProtection="0"/>
    <xf numFmtId="0" fontId="55" fillId="0" borderId="63" applyNumberFormat="0" applyFill="0" applyAlignment="0" applyProtection="0"/>
    <xf numFmtId="0" fontId="12" fillId="0" borderId="64">
      <alignment vertical="center"/>
    </xf>
    <xf numFmtId="0" fontId="55" fillId="0" borderId="63" applyNumberFormat="0" applyFill="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170" fontId="14" fillId="5" borderId="64">
      <alignment horizontal="right" vertical="center"/>
    </xf>
    <xf numFmtId="0" fontId="38" fillId="59" borderId="60" applyNumberFormat="0" applyAlignment="0" applyProtection="0"/>
    <xf numFmtId="0" fontId="12" fillId="0" borderId="64">
      <alignment vertical="center"/>
    </xf>
    <xf numFmtId="164" fontId="14" fillId="5" borderId="64">
      <alignment horizontal="right" vertical="center"/>
    </xf>
    <xf numFmtId="170" fontId="14" fillId="5" borderId="64">
      <alignment horizontal="right" vertical="center"/>
    </xf>
    <xf numFmtId="0" fontId="38" fillId="59" borderId="60" applyNumberFormat="0" applyAlignment="0" applyProtection="0"/>
    <xf numFmtId="0" fontId="12" fillId="0" borderId="64">
      <alignment vertical="center"/>
    </xf>
    <xf numFmtId="0" fontId="38" fillId="59" borderId="60" applyNumberFormat="0" applyAlignment="0" applyProtection="0"/>
    <xf numFmtId="164" fontId="14" fillId="5" borderId="64">
      <alignment horizontal="right" vertical="center"/>
    </xf>
    <xf numFmtId="0" fontId="53" fillId="59" borderId="62" applyNumberFormat="0" applyAlignment="0" applyProtection="0"/>
    <xf numFmtId="170" fontId="12" fillId="0" borderId="64">
      <alignment vertical="center"/>
    </xf>
    <xf numFmtId="0" fontId="12" fillId="63" borderId="61" applyNumberFormat="0" applyFont="0" applyAlignment="0" applyProtection="0"/>
    <xf numFmtId="0" fontId="12" fillId="63" borderId="61" applyNumberFormat="0" applyFont="0" applyAlignment="0" applyProtection="0"/>
    <xf numFmtId="0" fontId="55" fillId="0" borderId="63" applyNumberFormat="0" applyFill="0" applyAlignment="0" applyProtection="0"/>
    <xf numFmtId="0" fontId="12" fillId="0" borderId="64">
      <alignment vertical="center"/>
    </xf>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164" fontId="14" fillId="5" borderId="64">
      <alignment horizontal="right" vertical="center"/>
    </xf>
    <xf numFmtId="170" fontId="12" fillId="0" borderId="64">
      <alignmen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70" fontId="14" fillId="5" borderId="64">
      <alignment horizontal="righ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170" fontId="12" fillId="0" borderId="64">
      <alignment vertical="center"/>
    </xf>
    <xf numFmtId="0" fontId="12" fillId="0" borderId="64">
      <alignment vertical="center"/>
    </xf>
    <xf numFmtId="170" fontId="12" fillId="0" borderId="64">
      <alignment vertical="center"/>
    </xf>
    <xf numFmtId="164" fontId="14" fillId="5" borderId="64">
      <alignment horizontal="right" vertical="center"/>
    </xf>
    <xf numFmtId="170" fontId="14" fillId="5" borderId="64">
      <alignment horizontal="right" vertical="center"/>
    </xf>
    <xf numFmtId="170" fontId="14" fillId="5" borderId="64">
      <alignment horizontal="right" vertical="center"/>
    </xf>
    <xf numFmtId="170" fontId="14" fillId="5" borderId="64">
      <alignment horizontal="right" vertical="center"/>
    </xf>
    <xf numFmtId="164" fontId="14" fillId="5" borderId="64">
      <alignment horizontal="right" vertical="center"/>
    </xf>
    <xf numFmtId="0" fontId="48" fillId="45" borderId="60" applyNumberFormat="0" applyAlignment="0" applyProtection="0"/>
    <xf numFmtId="0" fontId="48" fillId="45" borderId="60" applyNumberFormat="0" applyAlignment="0" applyProtection="0"/>
    <xf numFmtId="0" fontId="38" fillId="59" borderId="60" applyNumberFormat="0" applyAlignment="0" applyProtection="0"/>
    <xf numFmtId="170" fontId="12" fillId="0" borderId="64">
      <alignmen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170" fontId="12" fillId="0" borderId="64">
      <alignment vertical="center"/>
    </xf>
    <xf numFmtId="0" fontId="12" fillId="0" borderId="64">
      <alignment vertical="center"/>
    </xf>
    <xf numFmtId="164" fontId="14" fillId="5" borderId="64">
      <alignment horizontal="righ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70" fontId="14" fillId="5" borderId="64">
      <alignment horizontal="right" vertical="center"/>
    </xf>
    <xf numFmtId="170" fontId="14" fillId="5" borderId="64">
      <alignment horizontal="right" vertical="center"/>
    </xf>
    <xf numFmtId="164" fontId="14" fillId="5" borderId="64">
      <alignment horizontal="right" vertical="center"/>
    </xf>
    <xf numFmtId="170" fontId="12" fillId="0" borderId="64">
      <alignment vertical="center"/>
    </xf>
    <xf numFmtId="0" fontId="12" fillId="0" borderId="64">
      <alignmen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3" fillId="0" borderId="0"/>
    <xf numFmtId="164" fontId="14" fillId="5" borderId="72">
      <alignment horizontal="right" vertical="center"/>
    </xf>
    <xf numFmtId="0" fontId="12" fillId="0" borderId="72">
      <alignment vertical="center"/>
    </xf>
    <xf numFmtId="164" fontId="14" fillId="5" borderId="72">
      <alignment horizontal="right" vertical="center"/>
    </xf>
    <xf numFmtId="0" fontId="48" fillId="45" borderId="68" applyNumberFormat="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0" fontId="38" fillId="59" borderId="68" applyNumberFormat="0" applyAlignment="0" applyProtection="0"/>
    <xf numFmtId="169" fontId="3" fillId="0" borderId="0" applyFont="0" applyFill="0" applyBorder="0" applyAlignment="0" applyProtection="0"/>
    <xf numFmtId="169" fontId="3" fillId="0" borderId="0" applyFont="0" applyFill="0" applyBorder="0" applyAlignment="0" applyProtection="0"/>
    <xf numFmtId="0" fontId="48" fillId="45" borderId="68" applyNumberFormat="0" applyAlignment="0" applyProtection="0"/>
    <xf numFmtId="0" fontId="48" fillId="45" borderId="74" applyNumberFormat="0" applyAlignment="0" applyProtection="0"/>
    <xf numFmtId="0" fontId="38" fillId="59" borderId="74" applyNumberFormat="0" applyAlignment="0" applyProtection="0"/>
    <xf numFmtId="0" fontId="48" fillId="45" borderId="74" applyNumberFormat="0" applyAlignment="0" applyProtection="0"/>
    <xf numFmtId="164" fontId="14" fillId="5" borderId="78">
      <alignment horizontal="right" vertical="center"/>
    </xf>
    <xf numFmtId="0" fontId="12" fillId="0" borderId="78">
      <alignment vertical="center"/>
    </xf>
    <xf numFmtId="164" fontId="14" fillId="5" borderId="78">
      <alignment horizontal="right" vertical="center"/>
    </xf>
    <xf numFmtId="0" fontId="12" fillId="63" borderId="69" applyNumberFormat="0" applyFont="0" applyAlignment="0" applyProtection="0"/>
    <xf numFmtId="0" fontId="53" fillId="59" borderId="70" applyNumberFormat="0" applyAlignment="0" applyProtection="0"/>
    <xf numFmtId="0" fontId="55" fillId="0" borderId="71" applyNumberFormat="0" applyFill="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12" fillId="0" borderId="72">
      <alignment vertical="center"/>
    </xf>
    <xf numFmtId="164" fontId="14" fillId="5" borderId="72">
      <alignment horizontal="right" vertical="center"/>
    </xf>
    <xf numFmtId="0" fontId="55" fillId="0" borderId="71" applyNumberFormat="0" applyFill="0" applyAlignment="0" applyProtection="0"/>
    <xf numFmtId="0" fontId="53" fillId="59" borderId="70" applyNumberFormat="0" applyAlignment="0" applyProtection="0"/>
    <xf numFmtId="0" fontId="12" fillId="63" borderId="69" applyNumberFormat="0" applyFont="0" applyAlignment="0" applyProtection="0"/>
    <xf numFmtId="0" fontId="12" fillId="63" borderId="69" applyNumberFormat="0" applyFont="0" applyAlignment="0" applyProtection="0"/>
    <xf numFmtId="0" fontId="12" fillId="0" borderId="72">
      <alignment vertical="center"/>
    </xf>
    <xf numFmtId="170" fontId="12" fillId="0" borderId="72">
      <alignment vertical="center"/>
    </xf>
    <xf numFmtId="0" fontId="12" fillId="0" borderId="72">
      <alignment vertical="center"/>
    </xf>
    <xf numFmtId="170" fontId="12" fillId="0" borderId="72">
      <alignment vertical="center"/>
    </xf>
    <xf numFmtId="164" fontId="14" fillId="5" borderId="72">
      <alignment horizontal="right" vertical="center"/>
    </xf>
    <xf numFmtId="170" fontId="14" fillId="5" borderId="72">
      <alignment horizontal="right" vertical="center"/>
    </xf>
    <xf numFmtId="170" fontId="14" fillId="5" borderId="72">
      <alignment horizontal="right" vertical="center"/>
    </xf>
    <xf numFmtId="170" fontId="14" fillId="5" borderId="72">
      <alignment horizontal="right" vertical="center"/>
    </xf>
    <xf numFmtId="164" fontId="14" fillId="5" borderId="72">
      <alignment horizontal="right" vertical="center"/>
    </xf>
    <xf numFmtId="0" fontId="48" fillId="45" borderId="68" applyNumberFormat="0" applyAlignment="0" applyProtection="0"/>
    <xf numFmtId="0" fontId="48" fillId="45" borderId="68" applyNumberFormat="0" applyAlignment="0" applyProtection="0"/>
    <xf numFmtId="0" fontId="38" fillId="59" borderId="68" applyNumberFormat="0" applyAlignment="0" applyProtection="0"/>
    <xf numFmtId="170" fontId="12" fillId="0" borderId="72">
      <alignment vertical="center"/>
    </xf>
    <xf numFmtId="0" fontId="12" fillId="0" borderId="72">
      <alignment vertical="center"/>
    </xf>
    <xf numFmtId="0" fontId="38" fillId="59" borderId="68" applyNumberFormat="0" applyAlignment="0" applyProtection="0"/>
    <xf numFmtId="0" fontId="12" fillId="63" borderId="69" applyNumberFormat="0" applyFont="0" applyAlignment="0" applyProtection="0"/>
    <xf numFmtId="0" fontId="55" fillId="0" borderId="71" applyNumberFormat="0" applyFill="0" applyAlignment="0" applyProtection="0"/>
    <xf numFmtId="0" fontId="53" fillId="59" borderId="70" applyNumberFormat="0" applyAlignment="0" applyProtection="0"/>
    <xf numFmtId="0" fontId="12" fillId="0" borderId="72">
      <alignment vertical="center"/>
    </xf>
    <xf numFmtId="164" fontId="14" fillId="5" borderId="72">
      <alignment horizontal="right" vertical="center"/>
    </xf>
    <xf numFmtId="0" fontId="55" fillId="0" borderId="71" applyNumberFormat="0" applyFill="0" applyAlignment="0" applyProtection="0"/>
    <xf numFmtId="0" fontId="38" fillId="59" borderId="68" applyNumberFormat="0" applyAlignment="0" applyProtection="0"/>
    <xf numFmtId="0" fontId="53" fillId="59" borderId="70" applyNumberFormat="0" applyAlignment="0" applyProtection="0"/>
    <xf numFmtId="0" fontId="3" fillId="0" borderId="0"/>
    <xf numFmtId="164" fontId="14" fillId="5" borderId="72">
      <alignment horizontal="right" vertical="center"/>
    </xf>
    <xf numFmtId="0" fontId="12" fillId="0" borderId="72">
      <alignment vertical="center"/>
    </xf>
    <xf numFmtId="164" fontId="14" fillId="5" borderId="72">
      <alignment horizontal="right" vertical="center"/>
    </xf>
    <xf numFmtId="0" fontId="48" fillId="45" borderId="68" applyNumberFormat="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0" fontId="38" fillId="59" borderId="68" applyNumberFormat="0" applyAlignment="0" applyProtection="0"/>
    <xf numFmtId="169" fontId="3" fillId="0" borderId="0" applyFont="0" applyFill="0" applyBorder="0" applyAlignment="0" applyProtection="0"/>
    <xf numFmtId="169" fontId="3" fillId="0" borderId="0" applyFont="0" applyFill="0" applyBorder="0" applyAlignment="0" applyProtection="0"/>
    <xf numFmtId="0" fontId="48" fillId="45" borderId="68" applyNumberFormat="0" applyAlignment="0" applyProtection="0"/>
    <xf numFmtId="0" fontId="12" fillId="63" borderId="69" applyNumberFormat="0" applyFont="0" applyAlignment="0" applyProtection="0"/>
    <xf numFmtId="0" fontId="53" fillId="59" borderId="70" applyNumberFormat="0" applyAlignment="0" applyProtection="0"/>
    <xf numFmtId="0" fontId="55" fillId="0" borderId="71" applyNumberFormat="0" applyFill="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12" fillId="0" borderId="72">
      <alignment vertical="center"/>
    </xf>
    <xf numFmtId="164" fontId="14" fillId="5" borderId="72">
      <alignment horizontal="right" vertical="center"/>
    </xf>
    <xf numFmtId="0" fontId="55" fillId="0" borderId="71" applyNumberFormat="0" applyFill="0" applyAlignment="0" applyProtection="0"/>
    <xf numFmtId="0" fontId="53" fillId="59" borderId="70" applyNumberFormat="0" applyAlignment="0" applyProtection="0"/>
    <xf numFmtId="0" fontId="12" fillId="63" borderId="69" applyNumberFormat="0" applyFont="0" applyAlignment="0" applyProtection="0"/>
    <xf numFmtId="0" fontId="12" fillId="63" borderId="69" applyNumberFormat="0" applyFont="0" applyAlignment="0" applyProtection="0"/>
    <xf numFmtId="0" fontId="12" fillId="0" borderId="72">
      <alignment vertical="center"/>
    </xf>
    <xf numFmtId="170" fontId="12" fillId="0" borderId="72">
      <alignment vertical="center"/>
    </xf>
    <xf numFmtId="0" fontId="12" fillId="0" borderId="72">
      <alignment vertical="center"/>
    </xf>
    <xf numFmtId="170" fontId="12" fillId="0" borderId="72">
      <alignment vertical="center"/>
    </xf>
    <xf numFmtId="164" fontId="14" fillId="5" borderId="72">
      <alignment horizontal="right" vertical="center"/>
    </xf>
    <xf numFmtId="170" fontId="14" fillId="5" borderId="72">
      <alignment horizontal="right" vertical="center"/>
    </xf>
    <xf numFmtId="170" fontId="14" fillId="5" borderId="72">
      <alignment horizontal="right" vertical="center"/>
    </xf>
    <xf numFmtId="170" fontId="14" fillId="5" borderId="72">
      <alignment horizontal="right" vertical="center"/>
    </xf>
    <xf numFmtId="164" fontId="14" fillId="5" borderId="72">
      <alignment horizontal="right" vertical="center"/>
    </xf>
    <xf numFmtId="0" fontId="48" fillId="45" borderId="68" applyNumberFormat="0" applyAlignment="0" applyProtection="0"/>
    <xf numFmtId="0" fontId="48" fillId="45" borderId="68" applyNumberFormat="0" applyAlignment="0" applyProtection="0"/>
    <xf numFmtId="0" fontId="38" fillId="59" borderId="68" applyNumberFormat="0" applyAlignment="0" applyProtection="0"/>
    <xf numFmtId="170" fontId="12" fillId="0" borderId="72">
      <alignment vertical="center"/>
    </xf>
    <xf numFmtId="0" fontId="12" fillId="0" borderId="72">
      <alignment vertical="center"/>
    </xf>
    <xf numFmtId="0" fontId="38" fillId="59" borderId="68" applyNumberFormat="0" applyAlignment="0" applyProtection="0"/>
    <xf numFmtId="0" fontId="12" fillId="63" borderId="69" applyNumberFormat="0" applyFont="0" applyAlignment="0" applyProtection="0"/>
    <xf numFmtId="0" fontId="55" fillId="0" borderId="71" applyNumberFormat="0" applyFill="0" applyAlignment="0" applyProtection="0"/>
    <xf numFmtId="0" fontId="53" fillId="59" borderId="70" applyNumberFormat="0" applyAlignment="0" applyProtection="0"/>
    <xf numFmtId="0" fontId="12" fillId="0" borderId="72">
      <alignment vertical="center"/>
    </xf>
    <xf numFmtId="164" fontId="14" fillId="5" borderId="72">
      <alignment horizontal="right" vertical="center"/>
    </xf>
    <xf numFmtId="0" fontId="55" fillId="0" borderId="71" applyNumberFormat="0" applyFill="0" applyAlignment="0" applyProtection="0"/>
    <xf numFmtId="0" fontId="38" fillId="59" borderId="68" applyNumberFormat="0" applyAlignment="0" applyProtection="0"/>
    <xf numFmtId="0" fontId="53" fillId="59" borderId="70" applyNumberFormat="0" applyAlignment="0" applyProtection="0"/>
    <xf numFmtId="0" fontId="3" fillId="0" borderId="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164" fontId="14" fillId="5" borderId="72">
      <alignment horizontal="right" vertical="center"/>
    </xf>
    <xf numFmtId="170" fontId="12" fillId="0" borderId="72">
      <alignment vertical="center"/>
    </xf>
    <xf numFmtId="0" fontId="12" fillId="0" borderId="72">
      <alignment vertical="center"/>
    </xf>
    <xf numFmtId="164" fontId="14" fillId="5" borderId="72">
      <alignment horizontal="right" vertical="center"/>
    </xf>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0" fontId="12" fillId="0" borderId="72">
      <alignment vertical="center"/>
    </xf>
    <xf numFmtId="0" fontId="38" fillId="59" borderId="68" applyNumberFormat="0" applyAlignment="0" applyProtection="0"/>
    <xf numFmtId="0" fontId="38" fillId="59" borderId="68" applyNumberFormat="0" applyAlignment="0" applyProtection="0"/>
    <xf numFmtId="169" fontId="3" fillId="0" borderId="0" applyFont="0" applyFill="0" applyBorder="0" applyAlignment="0" applyProtection="0"/>
    <xf numFmtId="169" fontId="3" fillId="0" borderId="0" applyFont="0" applyFill="0" applyBorder="0" applyAlignment="0" applyProtection="0"/>
    <xf numFmtId="0" fontId="48" fillId="45" borderId="68" applyNumberFormat="0" applyAlignment="0" applyProtection="0"/>
    <xf numFmtId="0" fontId="48" fillId="45" borderId="68" applyNumberFormat="0" applyAlignment="0" applyProtection="0"/>
    <xf numFmtId="170" fontId="14" fillId="5" borderId="72">
      <alignment horizontal="right" vertical="center"/>
    </xf>
    <xf numFmtId="170" fontId="14" fillId="5" borderId="72">
      <alignment horizontal="right" vertical="center"/>
    </xf>
    <xf numFmtId="164" fontId="14" fillId="5" borderId="72">
      <alignment horizontal="right" vertical="center"/>
    </xf>
    <xf numFmtId="170" fontId="12" fillId="0" borderId="72">
      <alignment vertical="center"/>
    </xf>
    <xf numFmtId="0" fontId="12" fillId="0" borderId="72">
      <alignment vertical="center"/>
    </xf>
    <xf numFmtId="0" fontId="12" fillId="63" borderId="69" applyNumberFormat="0" applyFont="0" applyAlignment="0" applyProtection="0"/>
    <xf numFmtId="0" fontId="53" fillId="59" borderId="70" applyNumberFormat="0" applyAlignment="0" applyProtection="0"/>
    <xf numFmtId="0" fontId="55" fillId="0" borderId="71" applyNumberFormat="0" applyFill="0" applyAlignment="0" applyProtection="0"/>
    <xf numFmtId="0" fontId="12" fillId="63" borderId="69" applyNumberFormat="0" applyFont="0" applyAlignment="0" applyProtection="0"/>
    <xf numFmtId="0" fontId="53" fillId="59" borderId="70" applyNumberFormat="0" applyAlignment="0" applyProtection="0"/>
    <xf numFmtId="0" fontId="12" fillId="0" borderId="72">
      <alignment vertical="center"/>
    </xf>
    <xf numFmtId="164" fontId="14" fillId="5" borderId="72">
      <alignment horizontal="right" vertical="center"/>
    </xf>
    <xf numFmtId="0" fontId="55" fillId="0" borderId="71" applyNumberFormat="0" applyFill="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0" fontId="38" fillId="59" borderId="68" applyNumberFormat="0" applyAlignment="0" applyProtection="0"/>
    <xf numFmtId="169" fontId="3" fillId="0" borderId="0" applyFont="0" applyFill="0" applyBorder="0" applyAlignment="0" applyProtection="0"/>
    <xf numFmtId="169" fontId="3" fillId="0" borderId="0" applyFont="0" applyFill="0" applyBorder="0" applyAlignment="0" applyProtection="0"/>
    <xf numFmtId="0" fontId="48" fillId="45" borderId="68" applyNumberFormat="0" applyAlignment="0" applyProtection="0"/>
    <xf numFmtId="0" fontId="12" fillId="63" borderId="69" applyNumberFormat="0" applyFont="0" applyAlignment="0" applyProtection="0"/>
    <xf numFmtId="0" fontId="53" fillId="59" borderId="70" applyNumberFormat="0" applyAlignment="0" applyProtection="0"/>
    <xf numFmtId="0" fontId="55" fillId="0" borderId="71" applyNumberFormat="0" applyFill="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164" fontId="14" fillId="5" borderId="72">
      <alignment horizontal="right" vertical="center"/>
    </xf>
    <xf numFmtId="0" fontId="38" fillId="59" borderId="68" applyNumberFormat="0" applyAlignment="0" applyProtection="0"/>
    <xf numFmtId="164" fontId="14" fillId="5" borderId="72">
      <alignment horizontal="right" vertical="center"/>
    </xf>
    <xf numFmtId="164" fontId="14" fillId="5" borderId="72">
      <alignment horizontal="right" vertical="center"/>
    </xf>
    <xf numFmtId="0" fontId="38" fillId="59" borderId="68" applyNumberFormat="0" applyAlignment="0" applyProtection="0"/>
    <xf numFmtId="0" fontId="12" fillId="0" borderId="72">
      <alignment vertical="center"/>
    </xf>
    <xf numFmtId="0" fontId="3" fillId="0" borderId="0"/>
    <xf numFmtId="164" fontId="14" fillId="5" borderId="72">
      <alignment horizontal="right" vertical="center"/>
    </xf>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8" fillId="59" borderId="68" applyNumberFormat="0" applyAlignment="0" applyProtection="0"/>
    <xf numFmtId="0" fontId="3" fillId="21" borderId="0" applyNumberFormat="0" applyBorder="0" applyAlignment="0" applyProtection="0"/>
    <xf numFmtId="0" fontId="12" fillId="63" borderId="69" applyNumberFormat="0" applyFont="0" applyAlignment="0" applyProtection="0"/>
    <xf numFmtId="0" fontId="3" fillId="25" borderId="0" applyNumberFormat="0" applyBorder="0" applyAlignment="0" applyProtection="0"/>
    <xf numFmtId="0" fontId="3" fillId="29" borderId="0" applyNumberFormat="0" applyBorder="0" applyAlignment="0" applyProtection="0"/>
    <xf numFmtId="0" fontId="12" fillId="0" borderId="72">
      <alignment vertical="center"/>
    </xf>
    <xf numFmtId="0" fontId="3" fillId="33" borderId="0" applyNumberFormat="0" applyBorder="0" applyAlignment="0" applyProtection="0"/>
    <xf numFmtId="164" fontId="14" fillId="5" borderId="72">
      <alignment horizontal="right" vertical="center"/>
    </xf>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53" fillId="59" borderId="70" applyNumberFormat="0" applyAlignment="0" applyProtection="0"/>
    <xf numFmtId="0" fontId="3" fillId="38" borderId="0" applyNumberFormat="0" applyBorder="0" applyAlignment="0" applyProtection="0"/>
    <xf numFmtId="0" fontId="55" fillId="0" borderId="71" applyNumberFormat="0" applyFill="0" applyAlignment="0" applyProtection="0"/>
    <xf numFmtId="170" fontId="12" fillId="0" borderId="72">
      <alignment vertical="center"/>
    </xf>
    <xf numFmtId="0" fontId="48" fillId="45" borderId="68" applyNumberFormat="0" applyAlignment="0" applyProtection="0"/>
    <xf numFmtId="0" fontId="12" fillId="0" borderId="72">
      <alignment vertical="center"/>
    </xf>
    <xf numFmtId="164" fontId="14" fillId="5" borderId="72">
      <alignment horizontal="right" vertical="center"/>
    </xf>
    <xf numFmtId="170" fontId="14" fillId="5" borderId="72">
      <alignment horizontal="right" vertical="center"/>
    </xf>
    <xf numFmtId="170" fontId="14" fillId="5" borderId="72">
      <alignment horizontal="right" vertical="center"/>
    </xf>
    <xf numFmtId="170" fontId="12" fillId="0" borderId="72">
      <alignment vertical="center"/>
    </xf>
    <xf numFmtId="164" fontId="14" fillId="5" borderId="72">
      <alignment horizontal="right" vertical="center"/>
    </xf>
    <xf numFmtId="0" fontId="3" fillId="58" borderId="0"/>
    <xf numFmtId="164" fontId="14" fillId="5" borderId="72">
      <alignment horizontal="right" vertical="center"/>
    </xf>
    <xf numFmtId="169" fontId="3" fillId="0" borderId="0" applyFont="0" applyFill="0" applyBorder="0" applyAlignment="0" applyProtection="0"/>
    <xf numFmtId="169" fontId="3" fillId="0" borderId="0" applyFont="0" applyFill="0" applyBorder="0" applyAlignment="0" applyProtection="0"/>
    <xf numFmtId="0" fontId="38" fillId="59" borderId="68" applyNumberFormat="0" applyAlignment="0" applyProtection="0"/>
    <xf numFmtId="0" fontId="12" fillId="63" borderId="69" applyNumberFormat="0" applyFont="0" applyAlignment="0" applyProtection="0"/>
    <xf numFmtId="0" fontId="53" fillId="59" borderId="70" applyNumberFormat="0" applyAlignment="0" applyProtection="0"/>
    <xf numFmtId="0" fontId="55" fillId="0" borderId="71" applyNumberFormat="0" applyFill="0" applyAlignment="0" applyProtection="0"/>
    <xf numFmtId="0" fontId="12" fillId="63" borderId="69" applyNumberFormat="0" applyFont="0" applyAlignment="0" applyProtection="0"/>
    <xf numFmtId="0" fontId="12" fillId="63" borderId="69" applyNumberFormat="0" applyFont="0" applyAlignment="0" applyProtection="0"/>
    <xf numFmtId="0" fontId="48" fillId="45" borderId="68" applyNumberFormat="0" applyAlignment="0" applyProtection="0"/>
    <xf numFmtId="0" fontId="38" fillId="59" borderId="68" applyNumberFormat="0" applyAlignment="0" applyProtection="0"/>
    <xf numFmtId="170" fontId="12" fillId="0" borderId="72">
      <alignment vertical="center"/>
    </xf>
    <xf numFmtId="0" fontId="12" fillId="0" borderId="72">
      <alignment vertical="center"/>
    </xf>
    <xf numFmtId="0" fontId="38" fillId="59" borderId="68" applyNumberFormat="0" applyAlignment="0" applyProtection="0"/>
    <xf numFmtId="0" fontId="12" fillId="63" borderId="69" applyNumberFormat="0" applyFont="0" applyAlignment="0" applyProtection="0"/>
    <xf numFmtId="0" fontId="55" fillId="0" borderId="71" applyNumberFormat="0" applyFill="0" applyAlignment="0" applyProtection="0"/>
    <xf numFmtId="0" fontId="53" fillId="59" borderId="70" applyNumberFormat="0" applyAlignment="0" applyProtection="0"/>
    <xf numFmtId="0" fontId="12" fillId="0" borderId="72">
      <alignment vertical="center"/>
    </xf>
    <xf numFmtId="164" fontId="14" fillId="5" borderId="72">
      <alignment horizontal="right" vertical="center"/>
    </xf>
    <xf numFmtId="0" fontId="55" fillId="0" borderId="71" applyNumberFormat="0" applyFill="0" applyAlignment="0" applyProtection="0"/>
    <xf numFmtId="0" fontId="38" fillId="59" borderId="68" applyNumberFormat="0" applyAlignment="0" applyProtection="0"/>
    <xf numFmtId="0" fontId="53" fillId="59" borderId="70" applyNumberFormat="0" applyAlignment="0" applyProtection="0"/>
    <xf numFmtId="0" fontId="48" fillId="45" borderId="68" applyNumberFormat="0" applyAlignment="0" applyProtection="0"/>
    <xf numFmtId="0" fontId="12" fillId="63" borderId="69" applyNumberFormat="0" applyFont="0" applyAlignment="0" applyProtection="0"/>
    <xf numFmtId="0" fontId="53" fillId="59" borderId="70" applyNumberFormat="0" applyAlignment="0" applyProtection="0"/>
    <xf numFmtId="0" fontId="48" fillId="45" borderId="68" applyNumberFormat="0" applyAlignment="0" applyProtection="0"/>
    <xf numFmtId="0" fontId="38" fillId="59" borderId="68" applyNumberFormat="0" applyAlignment="0" applyProtection="0"/>
    <xf numFmtId="0" fontId="48" fillId="45" borderId="68" applyNumberFormat="0" applyAlignment="0" applyProtection="0"/>
    <xf numFmtId="164" fontId="14" fillId="5" borderId="72">
      <alignment horizontal="right" vertical="center"/>
    </xf>
    <xf numFmtId="0" fontId="53" fillId="59" borderId="70" applyNumberFormat="0" applyAlignment="0" applyProtection="0"/>
    <xf numFmtId="0" fontId="38" fillId="59" borderId="68" applyNumberFormat="0" applyAlignment="0" applyProtection="0"/>
    <xf numFmtId="0" fontId="55" fillId="0" borderId="71" applyNumberFormat="0" applyFill="0" applyAlignment="0" applyProtection="0"/>
    <xf numFmtId="0" fontId="12" fillId="63" borderId="69" applyNumberFormat="0" applyFont="0" applyAlignment="0" applyProtection="0"/>
    <xf numFmtId="0" fontId="12" fillId="0" borderId="72">
      <alignment vertical="center"/>
    </xf>
    <xf numFmtId="0" fontId="38" fillId="59" borderId="68" applyNumberFormat="0" applyAlignment="0" applyProtection="0"/>
    <xf numFmtId="0" fontId="53" fillId="59" borderId="70" applyNumberFormat="0" applyAlignment="0" applyProtection="0"/>
    <xf numFmtId="0" fontId="53" fillId="59" borderId="70" applyNumberFormat="0" applyAlignment="0" applyProtection="0"/>
    <xf numFmtId="170" fontId="12" fillId="0" borderId="72">
      <alignment vertical="center"/>
    </xf>
    <xf numFmtId="0" fontId="38" fillId="59" borderId="68" applyNumberFormat="0" applyAlignment="0" applyProtection="0"/>
    <xf numFmtId="164" fontId="14" fillId="5" borderId="72">
      <alignment horizontal="right" vertical="center"/>
    </xf>
    <xf numFmtId="164" fontId="14" fillId="5" borderId="72">
      <alignment horizontal="right" vertical="center"/>
    </xf>
    <xf numFmtId="170" fontId="12" fillId="0" borderId="72">
      <alignment vertical="center"/>
    </xf>
    <xf numFmtId="164" fontId="14" fillId="5" borderId="72">
      <alignment horizontal="right" vertical="center"/>
    </xf>
    <xf numFmtId="0" fontId="38" fillId="59" borderId="68" applyNumberFormat="0" applyAlignment="0" applyProtection="0"/>
    <xf numFmtId="164" fontId="14" fillId="5" borderId="72">
      <alignment horizontal="right" vertical="center"/>
    </xf>
    <xf numFmtId="170" fontId="14" fillId="5" borderId="72">
      <alignment horizontal="right" vertical="center"/>
    </xf>
    <xf numFmtId="170" fontId="14" fillId="5" borderId="72">
      <alignment horizontal="right" vertical="center"/>
    </xf>
    <xf numFmtId="0" fontId="12" fillId="0" borderId="72">
      <alignment vertical="center"/>
    </xf>
    <xf numFmtId="0" fontId="38" fillId="59" borderId="68" applyNumberFormat="0" applyAlignment="0" applyProtection="0"/>
    <xf numFmtId="0" fontId="12" fillId="0" borderId="72">
      <alignment vertical="center"/>
    </xf>
    <xf numFmtId="0" fontId="48" fillId="45" borderId="68" applyNumberFormat="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53" fillId="59" borderId="70" applyNumberFormat="0" applyAlignment="0" applyProtection="0"/>
    <xf numFmtId="0" fontId="12" fillId="63" borderId="69" applyNumberFormat="0" applyFont="0" applyAlignment="0" applyProtection="0"/>
    <xf numFmtId="0" fontId="55" fillId="0" borderId="71" applyNumberFormat="0" applyFill="0" applyAlignment="0" applyProtection="0"/>
    <xf numFmtId="0" fontId="55" fillId="0" borderId="71" applyNumberFormat="0" applyFill="0" applyAlignment="0" applyProtection="0"/>
    <xf numFmtId="0" fontId="55" fillId="0" borderId="71" applyNumberFormat="0" applyFill="0" applyAlignment="0" applyProtection="0"/>
    <xf numFmtId="0" fontId="48" fillId="45" borderId="68" applyNumberFormat="0" applyAlignment="0" applyProtection="0"/>
    <xf numFmtId="0" fontId="53" fillId="59" borderId="70" applyNumberFormat="0" applyAlignment="0" applyProtection="0"/>
    <xf numFmtId="0" fontId="12" fillId="0" borderId="72">
      <alignment vertical="center"/>
    </xf>
    <xf numFmtId="170" fontId="14" fillId="5" borderId="72">
      <alignment horizontal="right" vertical="center"/>
    </xf>
    <xf numFmtId="0" fontId="3" fillId="0" borderId="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170" fontId="12" fillId="0" borderId="72">
      <alignment vertical="center"/>
    </xf>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12" fillId="0" borderId="72">
      <alignment vertical="center"/>
    </xf>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0" fontId="12" fillId="63" borderId="69" applyNumberFormat="0" applyFont="0" applyAlignment="0" applyProtection="0"/>
    <xf numFmtId="169" fontId="3" fillId="0" borderId="0" applyFont="0" applyFill="0" applyBorder="0" applyAlignment="0" applyProtection="0"/>
    <xf numFmtId="169" fontId="3" fillId="0" borderId="0" applyFont="0" applyFill="0" applyBorder="0" applyAlignment="0" applyProtection="0"/>
    <xf numFmtId="0" fontId="53" fillId="59" borderId="70" applyNumberFormat="0" applyAlignment="0" applyProtection="0"/>
    <xf numFmtId="164" fontId="14" fillId="5" borderId="72">
      <alignment horizontal="right" vertical="center"/>
    </xf>
    <xf numFmtId="0" fontId="12" fillId="0" borderId="72">
      <alignment vertical="center"/>
    </xf>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0" fontId="53" fillId="59" borderId="70" applyNumberFormat="0" applyAlignment="0" applyProtection="0"/>
    <xf numFmtId="169" fontId="3" fillId="0" borderId="0" applyFont="0" applyFill="0" applyBorder="0" applyAlignment="0" applyProtection="0"/>
    <xf numFmtId="169" fontId="3" fillId="0" borderId="0" applyFont="0" applyFill="0" applyBorder="0" applyAlignment="0" applyProtection="0"/>
    <xf numFmtId="0" fontId="48" fillId="45" borderId="68" applyNumberFormat="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53" fillId="59" borderId="70" applyNumberFormat="0" applyAlignment="0" applyProtection="0"/>
    <xf numFmtId="0" fontId="55" fillId="0" borderId="71" applyNumberFormat="0" applyFill="0" applyAlignment="0" applyProtection="0"/>
    <xf numFmtId="170" fontId="14" fillId="5" borderId="72">
      <alignment horizontal="right" vertical="center"/>
    </xf>
    <xf numFmtId="0" fontId="12" fillId="0" borderId="72">
      <alignment vertical="center"/>
    </xf>
    <xf numFmtId="164" fontId="14" fillId="5" borderId="72">
      <alignment horizontal="right" vertical="center"/>
    </xf>
    <xf numFmtId="170" fontId="12" fillId="0" borderId="72">
      <alignment vertical="center"/>
    </xf>
    <xf numFmtId="0" fontId="12" fillId="0" borderId="72">
      <alignment vertical="center"/>
    </xf>
    <xf numFmtId="164" fontId="14" fillId="5" borderId="72">
      <alignment horizontal="right" vertical="center"/>
    </xf>
    <xf numFmtId="0" fontId="12" fillId="0" borderId="72">
      <alignment vertical="center"/>
    </xf>
    <xf numFmtId="0" fontId="38" fillId="59" borderId="68" applyNumberFormat="0" applyAlignment="0" applyProtection="0"/>
    <xf numFmtId="0" fontId="38" fillId="59" borderId="68" applyNumberFormat="0" applyAlignment="0" applyProtection="0"/>
    <xf numFmtId="0" fontId="48" fillId="45" borderId="68" applyNumberFormat="0" applyAlignment="0" applyProtection="0"/>
    <xf numFmtId="0" fontId="48" fillId="45" borderId="68" applyNumberFormat="0" applyAlignment="0" applyProtection="0"/>
    <xf numFmtId="170" fontId="14" fillId="5" borderId="72">
      <alignment horizontal="right" vertical="center"/>
    </xf>
    <xf numFmtId="170" fontId="14" fillId="5" borderId="72">
      <alignment horizontal="right" vertical="center"/>
    </xf>
    <xf numFmtId="164" fontId="14" fillId="5" borderId="72">
      <alignment horizontal="right" vertical="center"/>
    </xf>
    <xf numFmtId="170" fontId="12" fillId="0" borderId="72">
      <alignment vertical="center"/>
    </xf>
    <xf numFmtId="0" fontId="12" fillId="0" borderId="72">
      <alignment vertical="center"/>
    </xf>
    <xf numFmtId="0" fontId="12" fillId="63" borderId="69" applyNumberFormat="0" applyFont="0" applyAlignment="0" applyProtection="0"/>
    <xf numFmtId="0" fontId="53" fillId="59" borderId="70" applyNumberFormat="0" applyAlignment="0" applyProtection="0"/>
    <xf numFmtId="0" fontId="55" fillId="0" borderId="71" applyNumberFormat="0" applyFill="0" applyAlignment="0" applyProtection="0"/>
    <xf numFmtId="0" fontId="12" fillId="63" borderId="69" applyNumberFormat="0" applyFont="0" applyAlignment="0" applyProtection="0"/>
    <xf numFmtId="0" fontId="53" fillId="59" borderId="70" applyNumberFormat="0" applyAlignment="0" applyProtection="0"/>
    <xf numFmtId="0" fontId="12" fillId="0" borderId="72">
      <alignment vertical="center"/>
    </xf>
    <xf numFmtId="164" fontId="14" fillId="5" borderId="72">
      <alignment horizontal="right" vertical="center"/>
    </xf>
    <xf numFmtId="0" fontId="55" fillId="0" borderId="71" applyNumberFormat="0" applyFill="0" applyAlignment="0" applyProtection="0"/>
    <xf numFmtId="0" fontId="38" fillId="59" borderId="68" applyNumberFormat="0" applyAlignment="0" applyProtection="0"/>
    <xf numFmtId="0" fontId="48" fillId="45" borderId="68" applyNumberFormat="0" applyAlignment="0" applyProtection="0"/>
    <xf numFmtId="0" fontId="12" fillId="63" borderId="69" applyNumberFormat="0" applyFont="0" applyAlignment="0" applyProtection="0"/>
    <xf numFmtId="0" fontId="53" fillId="59" borderId="70" applyNumberFormat="0" applyAlignment="0" applyProtection="0"/>
    <xf numFmtId="0" fontId="55" fillId="0" borderId="71" applyNumberFormat="0" applyFill="0" applyAlignment="0" applyProtection="0"/>
    <xf numFmtId="0" fontId="3" fillId="0" borderId="0"/>
    <xf numFmtId="164" fontId="14" fillId="5" borderId="72">
      <alignment horizontal="right" vertical="center"/>
    </xf>
    <xf numFmtId="0" fontId="12" fillId="0" borderId="72">
      <alignment vertical="center"/>
    </xf>
    <xf numFmtId="164" fontId="14" fillId="5" borderId="72">
      <alignment horizontal="right" vertical="center"/>
    </xf>
    <xf numFmtId="0" fontId="48" fillId="45" borderId="68" applyNumberFormat="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0" fontId="38" fillId="59" borderId="68" applyNumberFormat="0" applyAlignment="0" applyProtection="0"/>
    <xf numFmtId="169" fontId="3" fillId="0" borderId="0" applyFont="0" applyFill="0" applyBorder="0" applyAlignment="0" applyProtection="0"/>
    <xf numFmtId="169" fontId="3" fillId="0" borderId="0" applyFont="0" applyFill="0" applyBorder="0" applyAlignment="0" applyProtection="0"/>
    <xf numFmtId="0" fontId="48" fillId="45" borderId="68" applyNumberFormat="0" applyAlignment="0" applyProtection="0"/>
    <xf numFmtId="0" fontId="12" fillId="63" borderId="69" applyNumberFormat="0" applyFont="0" applyAlignment="0" applyProtection="0"/>
    <xf numFmtId="0" fontId="53" fillId="59" borderId="70" applyNumberFormat="0" applyAlignment="0" applyProtection="0"/>
    <xf numFmtId="0" fontId="55" fillId="0" borderId="71" applyNumberFormat="0" applyFill="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12" fillId="0" borderId="72">
      <alignment vertical="center"/>
    </xf>
    <xf numFmtId="164" fontId="14" fillId="5" borderId="72">
      <alignment horizontal="right" vertical="center"/>
    </xf>
    <xf numFmtId="0" fontId="55" fillId="0" borderId="71" applyNumberFormat="0" applyFill="0" applyAlignment="0" applyProtection="0"/>
    <xf numFmtId="0" fontId="53" fillId="59" borderId="70" applyNumberFormat="0" applyAlignment="0" applyProtection="0"/>
    <xf numFmtId="0" fontId="12" fillId="63" borderId="69" applyNumberFormat="0" applyFont="0" applyAlignment="0" applyProtection="0"/>
    <xf numFmtId="0" fontId="12" fillId="63" borderId="69" applyNumberFormat="0" applyFont="0" applyAlignment="0" applyProtection="0"/>
    <xf numFmtId="0" fontId="12" fillId="0" borderId="72">
      <alignment vertical="center"/>
    </xf>
    <xf numFmtId="170" fontId="12" fillId="0" borderId="72">
      <alignment vertical="center"/>
    </xf>
    <xf numFmtId="0" fontId="12" fillId="0" borderId="72">
      <alignment vertical="center"/>
    </xf>
    <xf numFmtId="170" fontId="12" fillId="0" borderId="72">
      <alignment vertical="center"/>
    </xf>
    <xf numFmtId="164" fontId="14" fillId="5" borderId="72">
      <alignment horizontal="right" vertical="center"/>
    </xf>
    <xf numFmtId="170" fontId="14" fillId="5" borderId="72">
      <alignment horizontal="right" vertical="center"/>
    </xf>
    <xf numFmtId="170" fontId="14" fillId="5" borderId="72">
      <alignment horizontal="right" vertical="center"/>
    </xf>
    <xf numFmtId="170" fontId="14" fillId="5" borderId="72">
      <alignment horizontal="right" vertical="center"/>
    </xf>
    <xf numFmtId="164" fontId="14" fillId="5" borderId="72">
      <alignment horizontal="right" vertical="center"/>
    </xf>
    <xf numFmtId="0" fontId="48" fillId="45" borderId="68" applyNumberFormat="0" applyAlignment="0" applyProtection="0"/>
    <xf numFmtId="0" fontId="48" fillId="45" borderId="68" applyNumberFormat="0" applyAlignment="0" applyProtection="0"/>
    <xf numFmtId="0" fontId="38" fillId="59" borderId="68" applyNumberFormat="0" applyAlignment="0" applyProtection="0"/>
    <xf numFmtId="170" fontId="12" fillId="0" borderId="72">
      <alignment vertical="center"/>
    </xf>
    <xf numFmtId="0" fontId="12" fillId="0" borderId="72">
      <alignment vertical="center"/>
    </xf>
    <xf numFmtId="0" fontId="38" fillId="59" borderId="68" applyNumberFormat="0" applyAlignment="0" applyProtection="0"/>
    <xf numFmtId="0" fontId="12" fillId="63" borderId="69" applyNumberFormat="0" applyFont="0" applyAlignment="0" applyProtection="0"/>
    <xf numFmtId="0" fontId="55" fillId="0" borderId="71" applyNumberFormat="0" applyFill="0" applyAlignment="0" applyProtection="0"/>
    <xf numFmtId="0" fontId="53" fillId="59" borderId="70" applyNumberFormat="0" applyAlignment="0" applyProtection="0"/>
    <xf numFmtId="0" fontId="12" fillId="0" borderId="72">
      <alignment vertical="center"/>
    </xf>
    <xf numFmtId="164" fontId="14" fillId="5" borderId="72">
      <alignment horizontal="right" vertical="center"/>
    </xf>
    <xf numFmtId="0" fontId="55" fillId="0" borderId="71" applyNumberFormat="0" applyFill="0" applyAlignment="0" applyProtection="0"/>
    <xf numFmtId="0" fontId="38" fillId="59" borderId="68" applyNumberFormat="0" applyAlignment="0" applyProtection="0"/>
    <xf numFmtId="0" fontId="53" fillId="59" borderId="70" applyNumberFormat="0" applyAlignment="0" applyProtection="0"/>
    <xf numFmtId="0" fontId="3" fillId="0" borderId="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164" fontId="14" fillId="5" borderId="72">
      <alignment horizontal="right" vertical="center"/>
    </xf>
    <xf numFmtId="170" fontId="12" fillId="0" borderId="72">
      <alignment vertical="center"/>
    </xf>
    <xf numFmtId="0" fontId="12" fillId="0" borderId="72">
      <alignment vertical="center"/>
    </xf>
    <xf numFmtId="164" fontId="14" fillId="5" borderId="72">
      <alignment horizontal="right" vertical="center"/>
    </xf>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0" fontId="12" fillId="0" borderId="72">
      <alignment vertical="center"/>
    </xf>
    <xf numFmtId="0" fontId="38" fillId="59" borderId="68" applyNumberFormat="0" applyAlignment="0" applyProtection="0"/>
    <xf numFmtId="0" fontId="38" fillId="59" borderId="68" applyNumberFormat="0" applyAlignment="0" applyProtection="0"/>
    <xf numFmtId="169" fontId="3" fillId="0" borderId="0" applyFont="0" applyFill="0" applyBorder="0" applyAlignment="0" applyProtection="0"/>
    <xf numFmtId="169" fontId="3" fillId="0" borderId="0" applyFont="0" applyFill="0" applyBorder="0" applyAlignment="0" applyProtection="0"/>
    <xf numFmtId="0" fontId="48" fillId="45" borderId="68" applyNumberFormat="0" applyAlignment="0" applyProtection="0"/>
    <xf numFmtId="0" fontId="48" fillId="45" borderId="68" applyNumberFormat="0" applyAlignment="0" applyProtection="0"/>
    <xf numFmtId="170" fontId="14" fillId="5" borderId="72">
      <alignment horizontal="right" vertical="center"/>
    </xf>
    <xf numFmtId="170" fontId="14" fillId="5" borderId="72">
      <alignment horizontal="right" vertical="center"/>
    </xf>
    <xf numFmtId="164" fontId="14" fillId="5" borderId="72">
      <alignment horizontal="right" vertical="center"/>
    </xf>
    <xf numFmtId="170" fontId="12" fillId="0" borderId="72">
      <alignment vertical="center"/>
    </xf>
    <xf numFmtId="0" fontId="12" fillId="0" borderId="72">
      <alignment vertical="center"/>
    </xf>
    <xf numFmtId="0" fontId="12" fillId="63" borderId="69" applyNumberFormat="0" applyFont="0" applyAlignment="0" applyProtection="0"/>
    <xf numFmtId="0" fontId="53" fillId="59" borderId="70" applyNumberFormat="0" applyAlignment="0" applyProtection="0"/>
    <xf numFmtId="0" fontId="55" fillId="0" borderId="71" applyNumberFormat="0" applyFill="0" applyAlignment="0" applyProtection="0"/>
    <xf numFmtId="0" fontId="12" fillId="63" borderId="69" applyNumberFormat="0" applyFont="0" applyAlignment="0" applyProtection="0"/>
    <xf numFmtId="0" fontId="53" fillId="59" borderId="70" applyNumberFormat="0" applyAlignment="0" applyProtection="0"/>
    <xf numFmtId="0" fontId="12" fillId="0" borderId="72">
      <alignment vertical="center"/>
    </xf>
    <xf numFmtId="164" fontId="14" fillId="5" borderId="72">
      <alignment horizontal="right" vertical="center"/>
    </xf>
    <xf numFmtId="0" fontId="55" fillId="0" borderId="71" applyNumberFormat="0" applyFill="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0" fontId="38" fillId="59" borderId="68" applyNumberFormat="0" applyAlignment="0" applyProtection="0"/>
    <xf numFmtId="169" fontId="3" fillId="0" borderId="0" applyFont="0" applyFill="0" applyBorder="0" applyAlignment="0" applyProtection="0"/>
    <xf numFmtId="169" fontId="3" fillId="0" borderId="0" applyFont="0" applyFill="0" applyBorder="0" applyAlignment="0" applyProtection="0"/>
    <xf numFmtId="0" fontId="48" fillId="45" borderId="68" applyNumberFormat="0" applyAlignment="0" applyProtection="0"/>
    <xf numFmtId="0" fontId="12" fillId="63" borderId="69" applyNumberFormat="0" applyFont="0" applyAlignment="0" applyProtection="0"/>
    <xf numFmtId="0" fontId="53" fillId="59" borderId="70" applyNumberFormat="0" applyAlignment="0" applyProtection="0"/>
    <xf numFmtId="0" fontId="55" fillId="0" borderId="71" applyNumberFormat="0" applyFill="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0" fontId="55" fillId="0" borderId="71" applyNumberFormat="0" applyFill="0" applyAlignment="0" applyProtection="0"/>
    <xf numFmtId="0" fontId="53" fillId="59" borderId="70" applyNumberFormat="0" applyAlignment="0" applyProtection="0"/>
    <xf numFmtId="0" fontId="12" fillId="63" borderId="69" applyNumberFormat="0" applyFont="0" applyAlignment="0" applyProtection="0"/>
    <xf numFmtId="169" fontId="3" fillId="0" borderId="0" applyFont="0" applyFill="0" applyBorder="0" applyAlignment="0" applyProtection="0"/>
    <xf numFmtId="169" fontId="3" fillId="0" borderId="0" applyFont="0" applyFill="0" applyBorder="0" applyAlignment="0" applyProtection="0"/>
    <xf numFmtId="0" fontId="48" fillId="45" borderId="68" applyNumberFormat="0" applyAlignment="0" applyProtection="0"/>
    <xf numFmtId="0" fontId="38" fillId="59" borderId="68" applyNumberFormat="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4" fontId="14" fillId="5" borderId="72">
      <alignment horizontal="right" vertical="center"/>
    </xf>
    <xf numFmtId="0" fontId="12" fillId="0" borderId="72">
      <alignment vertical="center"/>
    </xf>
    <xf numFmtId="164" fontId="14" fillId="5" borderId="72">
      <alignment horizontal="right" vertical="center"/>
    </xf>
    <xf numFmtId="0" fontId="48" fillId="45" borderId="68" applyNumberFormat="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12" fillId="0" borderId="72">
      <alignment vertical="center"/>
    </xf>
    <xf numFmtId="164" fontId="14" fillId="5" borderId="72">
      <alignment horizontal="right" vertical="center"/>
    </xf>
    <xf numFmtId="0" fontId="55" fillId="0" borderId="71" applyNumberFormat="0" applyFill="0" applyAlignment="0" applyProtection="0"/>
    <xf numFmtId="0" fontId="53" fillId="59" borderId="70" applyNumberFormat="0" applyAlignment="0" applyProtection="0"/>
    <xf numFmtId="0" fontId="12" fillId="63" borderId="69" applyNumberFormat="0" applyFont="0" applyAlignment="0" applyProtection="0"/>
    <xf numFmtId="0" fontId="12" fillId="63" borderId="69" applyNumberFormat="0" applyFont="0" applyAlignment="0" applyProtection="0"/>
    <xf numFmtId="0" fontId="12" fillId="0" borderId="72">
      <alignment vertical="center"/>
    </xf>
    <xf numFmtId="170" fontId="12" fillId="0" borderId="72">
      <alignment vertical="center"/>
    </xf>
    <xf numFmtId="0" fontId="12" fillId="0" borderId="72">
      <alignment vertical="center"/>
    </xf>
    <xf numFmtId="170" fontId="12" fillId="0" borderId="72">
      <alignment vertical="center"/>
    </xf>
    <xf numFmtId="164" fontId="14" fillId="5" borderId="72">
      <alignment horizontal="right" vertical="center"/>
    </xf>
    <xf numFmtId="170" fontId="14" fillId="5" borderId="72">
      <alignment horizontal="right" vertical="center"/>
    </xf>
    <xf numFmtId="170" fontId="14" fillId="5" borderId="72">
      <alignment horizontal="right" vertical="center"/>
    </xf>
    <xf numFmtId="170" fontId="14" fillId="5" borderId="72">
      <alignment horizontal="right" vertical="center"/>
    </xf>
    <xf numFmtId="164" fontId="14" fillId="5" borderId="72">
      <alignment horizontal="right" vertical="center"/>
    </xf>
    <xf numFmtId="0" fontId="48" fillId="45" borderId="68" applyNumberFormat="0" applyAlignment="0" applyProtection="0"/>
    <xf numFmtId="0" fontId="48" fillId="45" borderId="68" applyNumberFormat="0" applyAlignment="0" applyProtection="0"/>
    <xf numFmtId="0" fontId="38" fillId="59" borderId="68" applyNumberFormat="0" applyAlignment="0" applyProtection="0"/>
    <xf numFmtId="170" fontId="12" fillId="0" borderId="72">
      <alignment vertical="center"/>
    </xf>
    <xf numFmtId="0" fontId="12" fillId="0" borderId="72">
      <alignment vertical="center"/>
    </xf>
    <xf numFmtId="0" fontId="38" fillId="59" borderId="68" applyNumberFormat="0" applyAlignment="0" applyProtection="0"/>
    <xf numFmtId="0" fontId="12" fillId="63" borderId="69" applyNumberFormat="0" applyFont="0" applyAlignment="0" applyProtection="0"/>
    <xf numFmtId="0" fontId="55" fillId="0" borderId="71" applyNumberFormat="0" applyFill="0" applyAlignment="0" applyProtection="0"/>
    <xf numFmtId="0" fontId="53" fillId="59" borderId="70" applyNumberFormat="0" applyAlignment="0" applyProtection="0"/>
    <xf numFmtId="0" fontId="12" fillId="0" borderId="72">
      <alignment vertical="center"/>
    </xf>
    <xf numFmtId="164" fontId="14" fillId="5" borderId="72">
      <alignment horizontal="right" vertical="center"/>
    </xf>
    <xf numFmtId="0" fontId="55" fillId="0" borderId="71" applyNumberFormat="0" applyFill="0" applyAlignment="0" applyProtection="0"/>
    <xf numFmtId="0" fontId="38" fillId="59" borderId="68" applyNumberFormat="0" applyAlignment="0" applyProtection="0"/>
    <xf numFmtId="0" fontId="53" fillId="59" borderId="70" applyNumberFormat="0" applyAlignment="0" applyProtection="0"/>
    <xf numFmtId="0" fontId="3" fillId="0" borderId="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48" fillId="45" borderId="68" applyNumberFormat="0" applyAlignment="0" applyProtection="0"/>
    <xf numFmtId="164" fontId="14" fillId="5" borderId="72">
      <alignment horizontal="right" vertical="center"/>
    </xf>
    <xf numFmtId="0" fontId="12" fillId="0" borderId="72">
      <alignment vertical="center"/>
    </xf>
    <xf numFmtId="164" fontId="14" fillId="5" borderId="72">
      <alignment horizontal="right" vertical="center"/>
    </xf>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164" fontId="14" fillId="5" borderId="72">
      <alignment horizontal="right" vertical="center"/>
    </xf>
    <xf numFmtId="170" fontId="12" fillId="0" borderId="72">
      <alignment vertical="center"/>
    </xf>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0" fontId="12" fillId="0" borderId="72">
      <alignment vertical="center"/>
    </xf>
    <xf numFmtId="0" fontId="38" fillId="59" borderId="68" applyNumberFormat="0" applyAlignment="0" applyProtection="0"/>
    <xf numFmtId="0" fontId="38" fillId="59" borderId="68" applyNumberFormat="0" applyAlignment="0" applyProtection="0"/>
    <xf numFmtId="169" fontId="3" fillId="0" borderId="0" applyFont="0" applyFill="0" applyBorder="0" applyAlignment="0" applyProtection="0"/>
    <xf numFmtId="169" fontId="3" fillId="0" borderId="0" applyFont="0" applyFill="0" applyBorder="0" applyAlignment="0" applyProtection="0"/>
    <xf numFmtId="0" fontId="48" fillId="45" borderId="68" applyNumberFormat="0" applyAlignment="0" applyProtection="0"/>
    <xf numFmtId="0" fontId="48" fillId="45" borderId="68" applyNumberFormat="0" applyAlignment="0" applyProtection="0"/>
    <xf numFmtId="170" fontId="14" fillId="5" borderId="72">
      <alignment horizontal="right" vertical="center"/>
    </xf>
    <xf numFmtId="0" fontId="12" fillId="63" borderId="69" applyNumberFormat="0" applyFont="0" applyAlignment="0" applyProtection="0"/>
    <xf numFmtId="0" fontId="53" fillId="59" borderId="70" applyNumberFormat="0" applyAlignment="0" applyProtection="0"/>
    <xf numFmtId="0" fontId="55" fillId="0" borderId="71" applyNumberFormat="0" applyFill="0" applyAlignment="0" applyProtection="0"/>
    <xf numFmtId="0" fontId="12" fillId="63" borderId="69" applyNumberFormat="0" applyFont="0" applyAlignment="0" applyProtection="0"/>
    <xf numFmtId="0" fontId="53" fillId="59" borderId="70" applyNumberFormat="0" applyAlignment="0" applyProtection="0"/>
    <xf numFmtId="0" fontId="12" fillId="0" borderId="72">
      <alignment vertical="center"/>
    </xf>
    <xf numFmtId="164" fontId="14" fillId="5" borderId="72">
      <alignment horizontal="right" vertical="center"/>
    </xf>
    <xf numFmtId="0" fontId="55" fillId="0" borderId="71" applyNumberFormat="0" applyFill="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0" fontId="38" fillId="59" borderId="68" applyNumberFormat="0" applyAlignment="0" applyProtection="0"/>
    <xf numFmtId="169" fontId="3" fillId="0" borderId="0" applyFont="0" applyFill="0" applyBorder="0" applyAlignment="0" applyProtection="0"/>
    <xf numFmtId="169" fontId="3" fillId="0" borderId="0" applyFont="0" applyFill="0" applyBorder="0" applyAlignment="0" applyProtection="0"/>
    <xf numFmtId="0" fontId="48" fillId="45" borderId="68" applyNumberFormat="0" applyAlignment="0" applyProtection="0"/>
    <xf numFmtId="0" fontId="12" fillId="63" borderId="69" applyNumberFormat="0" applyFont="0" applyAlignment="0" applyProtection="0"/>
    <xf numFmtId="0" fontId="53" fillId="59" borderId="70" applyNumberFormat="0" applyAlignment="0" applyProtection="0"/>
    <xf numFmtId="0" fontId="55" fillId="0" borderId="71" applyNumberFormat="0" applyFill="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12" fillId="0" borderId="72">
      <alignment vertical="center"/>
    </xf>
    <xf numFmtId="164" fontId="14" fillId="5" borderId="72">
      <alignment horizontal="right" vertical="center"/>
    </xf>
    <xf numFmtId="0" fontId="55" fillId="0" borderId="71" applyNumberFormat="0" applyFill="0" applyAlignment="0" applyProtection="0"/>
    <xf numFmtId="0" fontId="53" fillId="59" borderId="70" applyNumberFormat="0" applyAlignment="0" applyProtection="0"/>
    <xf numFmtId="0" fontId="12" fillId="63" borderId="69" applyNumberFormat="0" applyFont="0" applyAlignment="0" applyProtection="0"/>
    <xf numFmtId="0" fontId="12" fillId="63" borderId="69" applyNumberFormat="0" applyFont="0" applyAlignment="0" applyProtection="0"/>
    <xf numFmtId="0" fontId="12" fillId="0" borderId="72">
      <alignment vertical="center"/>
    </xf>
    <xf numFmtId="170" fontId="12" fillId="0" borderId="72">
      <alignment vertical="center"/>
    </xf>
    <xf numFmtId="0" fontId="12" fillId="0" borderId="72">
      <alignment vertical="center"/>
    </xf>
    <xf numFmtId="170" fontId="12" fillId="0" borderId="72">
      <alignment vertical="center"/>
    </xf>
    <xf numFmtId="164" fontId="14" fillId="5" borderId="72">
      <alignment horizontal="right" vertical="center"/>
    </xf>
    <xf numFmtId="170" fontId="14" fillId="5" borderId="72">
      <alignment horizontal="right" vertical="center"/>
    </xf>
    <xf numFmtId="170" fontId="14" fillId="5" borderId="72">
      <alignment horizontal="right" vertical="center"/>
    </xf>
    <xf numFmtId="170" fontId="14" fillId="5" borderId="72">
      <alignment horizontal="right" vertical="center"/>
    </xf>
    <xf numFmtId="164" fontId="14" fillId="5" borderId="72">
      <alignment horizontal="right" vertical="center"/>
    </xf>
    <xf numFmtId="0" fontId="48" fillId="45" borderId="68" applyNumberFormat="0" applyAlignment="0" applyProtection="0"/>
    <xf numFmtId="0" fontId="48" fillId="45" borderId="68" applyNumberFormat="0" applyAlignment="0" applyProtection="0"/>
    <xf numFmtId="0" fontId="38" fillId="59" borderId="68" applyNumberFormat="0" applyAlignment="0" applyProtection="0"/>
    <xf numFmtId="170" fontId="12" fillId="0" borderId="72">
      <alignment vertical="center"/>
    </xf>
    <xf numFmtId="0" fontId="12" fillId="0" borderId="72">
      <alignment vertical="center"/>
    </xf>
    <xf numFmtId="0" fontId="38" fillId="59" borderId="68" applyNumberFormat="0" applyAlignment="0" applyProtection="0"/>
    <xf numFmtId="0" fontId="12" fillId="63" borderId="69" applyNumberFormat="0" applyFont="0" applyAlignment="0" applyProtection="0"/>
    <xf numFmtId="0" fontId="55" fillId="0" borderId="71" applyNumberFormat="0" applyFill="0" applyAlignment="0" applyProtection="0"/>
    <xf numFmtId="0" fontId="53" fillId="59" borderId="70" applyNumberFormat="0" applyAlignment="0" applyProtection="0"/>
    <xf numFmtId="0" fontId="12" fillId="0" borderId="72">
      <alignment vertical="center"/>
    </xf>
    <xf numFmtId="164" fontId="14" fillId="5" borderId="72">
      <alignment horizontal="right" vertical="center"/>
    </xf>
    <xf numFmtId="0" fontId="55" fillId="0" borderId="71" applyNumberFormat="0" applyFill="0" applyAlignment="0" applyProtection="0"/>
    <xf numFmtId="0" fontId="38" fillId="59" borderId="68" applyNumberFormat="0" applyAlignment="0" applyProtection="0"/>
    <xf numFmtId="0" fontId="53" fillId="59" borderId="70" applyNumberFormat="0" applyAlignment="0" applyProtection="0"/>
    <xf numFmtId="164" fontId="14" fillId="5" borderId="72">
      <alignment horizontal="right" vertical="center"/>
    </xf>
    <xf numFmtId="170" fontId="12" fillId="0" borderId="72">
      <alignment vertical="center"/>
    </xf>
    <xf numFmtId="0" fontId="12" fillId="0" borderId="72">
      <alignment vertical="center"/>
    </xf>
    <xf numFmtId="164" fontId="14" fillId="5" borderId="72">
      <alignment horizontal="right" vertical="center"/>
    </xf>
    <xf numFmtId="0" fontId="12" fillId="0" borderId="72">
      <alignment vertical="center"/>
    </xf>
    <xf numFmtId="0" fontId="38" fillId="59" borderId="68" applyNumberFormat="0" applyAlignment="0" applyProtection="0"/>
    <xf numFmtId="0" fontId="38" fillId="59" borderId="68" applyNumberFormat="0" applyAlignment="0" applyProtection="0"/>
    <xf numFmtId="0" fontId="48" fillId="45" borderId="68" applyNumberFormat="0" applyAlignment="0" applyProtection="0"/>
    <xf numFmtId="0" fontId="48" fillId="45" borderId="68" applyNumberFormat="0" applyAlignment="0" applyProtection="0"/>
    <xf numFmtId="170" fontId="14" fillId="5" borderId="72">
      <alignment horizontal="right" vertical="center"/>
    </xf>
    <xf numFmtId="170" fontId="14" fillId="5" borderId="72">
      <alignment horizontal="right" vertical="center"/>
    </xf>
    <xf numFmtId="164" fontId="14" fillId="5" borderId="72">
      <alignment horizontal="right" vertical="center"/>
    </xf>
    <xf numFmtId="170" fontId="12" fillId="0" borderId="72">
      <alignment vertical="center"/>
    </xf>
    <xf numFmtId="0" fontId="12" fillId="0" borderId="72">
      <alignment vertical="center"/>
    </xf>
    <xf numFmtId="0" fontId="12" fillId="63" borderId="69" applyNumberFormat="0" applyFont="0" applyAlignment="0" applyProtection="0"/>
    <xf numFmtId="0" fontId="53" fillId="59" borderId="70" applyNumberFormat="0" applyAlignment="0" applyProtection="0"/>
    <xf numFmtId="0" fontId="55" fillId="0" borderId="71" applyNumberFormat="0" applyFill="0" applyAlignment="0" applyProtection="0"/>
    <xf numFmtId="0" fontId="12" fillId="63" borderId="69" applyNumberFormat="0" applyFont="0" applyAlignment="0" applyProtection="0"/>
    <xf numFmtId="0" fontId="53" fillId="59" borderId="70" applyNumberFormat="0" applyAlignment="0" applyProtection="0"/>
    <xf numFmtId="0" fontId="12" fillId="0" borderId="72">
      <alignment vertical="center"/>
    </xf>
    <xf numFmtId="164" fontId="14" fillId="5" borderId="72">
      <alignment horizontal="right" vertical="center"/>
    </xf>
    <xf numFmtId="0" fontId="55" fillId="0" borderId="71" applyNumberFormat="0" applyFill="0" applyAlignment="0" applyProtection="0"/>
    <xf numFmtId="0" fontId="38" fillId="59" borderId="68" applyNumberFormat="0" applyAlignment="0" applyProtection="0"/>
    <xf numFmtId="0" fontId="48" fillId="45" borderId="68" applyNumberFormat="0" applyAlignment="0" applyProtection="0"/>
    <xf numFmtId="0" fontId="12" fillId="63" borderId="69" applyNumberFormat="0" applyFont="0" applyAlignment="0" applyProtection="0"/>
    <xf numFmtId="0" fontId="53" fillId="59" borderId="70" applyNumberFormat="0" applyAlignment="0" applyProtection="0"/>
    <xf numFmtId="0" fontId="55" fillId="0" borderId="71" applyNumberFormat="0" applyFill="0" applyAlignment="0" applyProtection="0"/>
    <xf numFmtId="0" fontId="3" fillId="0" borderId="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53" fillId="59" borderId="70" applyNumberFormat="0" applyAlignment="0" applyProtection="0"/>
    <xf numFmtId="0" fontId="55" fillId="0" borderId="71" applyNumberFormat="0" applyFill="0" applyAlignment="0" applyProtection="0"/>
    <xf numFmtId="170" fontId="14" fillId="5" borderId="72">
      <alignment horizontal="right" vertical="center"/>
    </xf>
    <xf numFmtId="0" fontId="38" fillId="59" borderId="68" applyNumberFormat="0" applyAlignment="0" applyProtection="0"/>
    <xf numFmtId="0" fontId="55" fillId="0" borderId="71" applyNumberFormat="0" applyFill="0" applyAlignment="0" applyProtection="0"/>
    <xf numFmtId="164" fontId="14" fillId="5" borderId="72">
      <alignment horizontal="right" vertical="center"/>
    </xf>
    <xf numFmtId="0" fontId="48" fillId="45" borderId="68" applyNumberFormat="0" applyAlignment="0" applyProtection="0"/>
    <xf numFmtId="0" fontId="12" fillId="0" borderId="72">
      <alignment vertical="center"/>
    </xf>
    <xf numFmtId="0" fontId="48" fillId="45" borderId="68" applyNumberFormat="0" applyAlignment="0" applyProtection="0"/>
    <xf numFmtId="0" fontId="38" fillId="59" borderId="68" applyNumberFormat="0" applyAlignment="0" applyProtection="0"/>
    <xf numFmtId="0" fontId="12" fillId="63" borderId="69" applyNumberFormat="0" applyFont="0" applyAlignment="0" applyProtection="0"/>
    <xf numFmtId="0" fontId="12" fillId="0" borderId="72">
      <alignment vertical="center"/>
    </xf>
    <xf numFmtId="0" fontId="12" fillId="0" borderId="72">
      <alignment vertical="center"/>
    </xf>
    <xf numFmtId="0" fontId="12" fillId="0" borderId="72">
      <alignment vertical="center"/>
    </xf>
    <xf numFmtId="164" fontId="14" fillId="5" borderId="72">
      <alignment horizontal="right" vertical="center"/>
    </xf>
    <xf numFmtId="164" fontId="14" fillId="5" borderId="72">
      <alignment horizontal="right" vertical="center"/>
    </xf>
    <xf numFmtId="170" fontId="14" fillId="5" borderId="72">
      <alignment horizontal="right" vertical="center"/>
    </xf>
    <xf numFmtId="0" fontId="38" fillId="59" borderId="68" applyNumberFormat="0" applyAlignment="0" applyProtection="0"/>
    <xf numFmtId="0" fontId="48" fillId="45" borderId="68" applyNumberFormat="0" applyAlignment="0" applyProtection="0"/>
    <xf numFmtId="170" fontId="14" fillId="5" borderId="72">
      <alignment horizontal="right" vertical="center"/>
    </xf>
    <xf numFmtId="164" fontId="14" fillId="5" borderId="72">
      <alignment horizontal="right" vertical="center"/>
    </xf>
    <xf numFmtId="0" fontId="53" fillId="59" borderId="70" applyNumberFormat="0" applyAlignment="0" applyProtection="0"/>
    <xf numFmtId="170" fontId="14" fillId="5" borderId="72">
      <alignment horizontal="right" vertical="center"/>
    </xf>
    <xf numFmtId="0" fontId="12" fillId="63" borderId="69" applyNumberFormat="0" applyFont="0" applyAlignment="0" applyProtection="0"/>
    <xf numFmtId="0" fontId="12" fillId="0" borderId="72">
      <alignment vertical="center"/>
    </xf>
    <xf numFmtId="0" fontId="55" fillId="0" borderId="71" applyNumberFormat="0" applyFill="0" applyAlignment="0" applyProtection="0"/>
    <xf numFmtId="0" fontId="12" fillId="0" borderId="72">
      <alignment vertical="center"/>
    </xf>
    <xf numFmtId="0" fontId="48" fillId="45" borderId="68" applyNumberFormat="0" applyAlignment="0" applyProtection="0"/>
    <xf numFmtId="0" fontId="55" fillId="0" borderId="71" applyNumberFormat="0" applyFill="0" applyAlignment="0" applyProtection="0"/>
    <xf numFmtId="170" fontId="12" fillId="0" borderId="72">
      <alignment vertical="center"/>
    </xf>
    <xf numFmtId="170" fontId="14" fillId="5" borderId="72">
      <alignment horizontal="right" vertical="center"/>
    </xf>
    <xf numFmtId="0" fontId="55" fillId="0" borderId="71" applyNumberFormat="0" applyFill="0" applyAlignment="0" applyProtection="0"/>
    <xf numFmtId="164" fontId="14" fillId="5" borderId="72">
      <alignment horizontal="right" vertical="center"/>
    </xf>
    <xf numFmtId="164" fontId="14" fillId="5" borderId="72">
      <alignment horizontal="right" vertical="center"/>
    </xf>
    <xf numFmtId="0" fontId="12" fillId="63" borderId="69" applyNumberFormat="0" applyFont="0" applyAlignment="0" applyProtection="0"/>
    <xf numFmtId="170" fontId="12" fillId="0" borderId="72">
      <alignment vertical="center"/>
    </xf>
    <xf numFmtId="0" fontId="53" fillId="59" borderId="70" applyNumberFormat="0" applyAlignment="0" applyProtection="0"/>
    <xf numFmtId="164" fontId="14" fillId="5" borderId="72">
      <alignment horizontal="right" vertical="center"/>
    </xf>
    <xf numFmtId="164" fontId="14" fillId="5" borderId="72">
      <alignment horizontal="right" vertical="center"/>
    </xf>
    <xf numFmtId="0" fontId="53" fillId="59" borderId="70" applyNumberFormat="0" applyAlignment="0" applyProtection="0"/>
    <xf numFmtId="0" fontId="48" fillId="45" borderId="68" applyNumberFormat="0" applyAlignment="0" applyProtection="0"/>
    <xf numFmtId="0" fontId="48" fillId="45" borderId="68" applyNumberFormat="0" applyAlignment="0" applyProtection="0"/>
    <xf numFmtId="0" fontId="12" fillId="0" borderId="72">
      <alignment vertical="center"/>
    </xf>
    <xf numFmtId="0" fontId="12" fillId="63" borderId="69" applyNumberFormat="0" applyFont="0" applyAlignment="0" applyProtection="0"/>
    <xf numFmtId="0" fontId="48" fillId="45" borderId="68" applyNumberFormat="0" applyAlignment="0" applyProtection="0"/>
    <xf numFmtId="164" fontId="14" fillId="5" borderId="72">
      <alignment horizontal="right" vertical="center"/>
    </xf>
    <xf numFmtId="0" fontId="53" fillId="59" borderId="70" applyNumberFormat="0" applyAlignment="0" applyProtection="0"/>
    <xf numFmtId="0" fontId="53" fillId="59" borderId="70" applyNumberFormat="0" applyAlignment="0" applyProtection="0"/>
    <xf numFmtId="0" fontId="53" fillId="59" borderId="70" applyNumberFormat="0" applyAlignment="0" applyProtection="0"/>
    <xf numFmtId="0" fontId="48" fillId="45" borderId="68" applyNumberFormat="0" applyAlignment="0" applyProtection="0"/>
    <xf numFmtId="0" fontId="12" fillId="0" borderId="72">
      <alignment vertical="center"/>
    </xf>
    <xf numFmtId="0" fontId="53" fillId="59" borderId="70" applyNumberFormat="0" applyAlignment="0" applyProtection="0"/>
    <xf numFmtId="0" fontId="38" fillId="59" borderId="68" applyNumberFormat="0" applyAlignment="0" applyProtection="0"/>
    <xf numFmtId="0" fontId="55" fillId="0" borderId="71" applyNumberFormat="0" applyFill="0" applyAlignment="0" applyProtection="0"/>
    <xf numFmtId="0" fontId="12" fillId="63" borderId="69" applyNumberFormat="0" applyFont="0" applyAlignment="0" applyProtection="0"/>
    <xf numFmtId="170" fontId="14" fillId="5" borderId="72">
      <alignment horizontal="right" vertical="center"/>
    </xf>
    <xf numFmtId="0" fontId="55" fillId="0" borderId="71" applyNumberFormat="0" applyFill="0" applyAlignment="0" applyProtection="0"/>
    <xf numFmtId="0" fontId="55" fillId="0" borderId="71" applyNumberFormat="0" applyFill="0" applyAlignment="0" applyProtection="0"/>
    <xf numFmtId="170" fontId="12" fillId="0" borderId="72">
      <alignment vertical="center"/>
    </xf>
    <xf numFmtId="0" fontId="38" fillId="59" borderId="68" applyNumberFormat="0" applyAlignment="0" applyProtection="0"/>
    <xf numFmtId="0" fontId="38" fillId="59" borderId="68" applyNumberFormat="0" applyAlignment="0" applyProtection="0"/>
    <xf numFmtId="164" fontId="14" fillId="5" borderId="72">
      <alignment horizontal="right" vertical="center"/>
    </xf>
    <xf numFmtId="0" fontId="53" fillId="59" borderId="70" applyNumberFormat="0" applyAlignment="0" applyProtection="0"/>
    <xf numFmtId="170" fontId="12" fillId="0" borderId="72">
      <alignment vertical="center"/>
    </xf>
    <xf numFmtId="0" fontId="12" fillId="0" borderId="72">
      <alignment vertical="center"/>
    </xf>
    <xf numFmtId="0" fontId="12" fillId="0" borderId="72">
      <alignment vertical="center"/>
    </xf>
    <xf numFmtId="164" fontId="14" fillId="5" borderId="72">
      <alignment horizontal="right" vertical="center"/>
    </xf>
    <xf numFmtId="0" fontId="12" fillId="63" borderId="69" applyNumberFormat="0" applyFont="0" applyAlignment="0" applyProtection="0"/>
    <xf numFmtId="0" fontId="48" fillId="45" borderId="68" applyNumberFormat="0" applyAlignment="0" applyProtection="0"/>
    <xf numFmtId="164" fontId="14" fillId="5" borderId="72">
      <alignment horizontal="right" vertical="center"/>
    </xf>
    <xf numFmtId="170" fontId="12" fillId="0" borderId="72">
      <alignment vertical="center"/>
    </xf>
    <xf numFmtId="0" fontId="55" fillId="0" borderId="71" applyNumberFormat="0" applyFill="0" applyAlignment="0" applyProtection="0"/>
    <xf numFmtId="0" fontId="12" fillId="63" borderId="69" applyNumberFormat="0" applyFont="0" applyAlignment="0" applyProtection="0"/>
    <xf numFmtId="0" fontId="48" fillId="45" borderId="68" applyNumberFormat="0" applyAlignment="0" applyProtection="0"/>
    <xf numFmtId="164" fontId="14" fillId="5" borderId="72">
      <alignment horizontal="right" vertical="center"/>
    </xf>
    <xf numFmtId="0" fontId="53" fillId="59" borderId="70" applyNumberFormat="0" applyAlignment="0" applyProtection="0"/>
    <xf numFmtId="0" fontId="48" fillId="45" borderId="68" applyNumberFormat="0" applyAlignment="0" applyProtection="0"/>
    <xf numFmtId="0" fontId="12" fillId="0" borderId="72">
      <alignment vertical="center"/>
    </xf>
    <xf numFmtId="170" fontId="14" fillId="5" borderId="72">
      <alignment horizontal="right" vertical="center"/>
    </xf>
    <xf numFmtId="0" fontId="55" fillId="0" borderId="71" applyNumberFormat="0" applyFill="0" applyAlignment="0" applyProtection="0"/>
    <xf numFmtId="170" fontId="12" fillId="0" borderId="72">
      <alignment vertical="center"/>
    </xf>
    <xf numFmtId="0" fontId="53" fillId="59" borderId="70" applyNumberFormat="0" applyAlignment="0" applyProtection="0"/>
    <xf numFmtId="0" fontId="55" fillId="0" borderId="71" applyNumberFormat="0" applyFill="0" applyAlignment="0" applyProtection="0"/>
    <xf numFmtId="0" fontId="55" fillId="0" borderId="71" applyNumberFormat="0" applyFill="0" applyAlignment="0" applyProtection="0"/>
    <xf numFmtId="164" fontId="14" fillId="5" borderId="72">
      <alignment horizontal="right" vertical="center"/>
    </xf>
    <xf numFmtId="0" fontId="38" fillId="59" borderId="68" applyNumberFormat="0" applyAlignment="0" applyProtection="0"/>
    <xf numFmtId="0" fontId="48" fillId="45" borderId="68" applyNumberFormat="0" applyAlignment="0" applyProtection="0"/>
    <xf numFmtId="0" fontId="38" fillId="59" borderId="68" applyNumberFormat="0" applyAlignment="0" applyProtection="0"/>
    <xf numFmtId="164" fontId="14" fillId="5" borderId="72">
      <alignment horizontal="right" vertical="center"/>
    </xf>
    <xf numFmtId="170" fontId="14" fillId="5" borderId="72">
      <alignment horizontal="right" vertical="center"/>
    </xf>
    <xf numFmtId="0" fontId="12" fillId="0" borderId="72">
      <alignment vertical="center"/>
    </xf>
    <xf numFmtId="0" fontId="48" fillId="45" borderId="68" applyNumberFormat="0" applyAlignment="0" applyProtection="0"/>
    <xf numFmtId="170" fontId="12" fillId="0" borderId="72">
      <alignment vertical="center"/>
    </xf>
    <xf numFmtId="0" fontId="38" fillId="59" borderId="68" applyNumberFormat="0" applyAlignment="0" applyProtection="0"/>
    <xf numFmtId="164" fontId="14" fillId="5" borderId="72">
      <alignment horizontal="right" vertical="center"/>
    </xf>
    <xf numFmtId="164" fontId="14" fillId="5" borderId="72">
      <alignment horizontal="right" vertical="center"/>
    </xf>
    <xf numFmtId="170" fontId="14" fillId="5" borderId="72">
      <alignment horizontal="right" vertical="center"/>
    </xf>
    <xf numFmtId="0" fontId="38" fillId="59" borderId="68" applyNumberFormat="0" applyAlignment="0" applyProtection="0"/>
    <xf numFmtId="0" fontId="48" fillId="45" borderId="68" applyNumberFormat="0" applyAlignment="0" applyProtection="0"/>
    <xf numFmtId="0" fontId="55" fillId="0" borderId="71" applyNumberFormat="0" applyFill="0" applyAlignment="0" applyProtection="0"/>
    <xf numFmtId="170" fontId="14" fillId="5" borderId="72">
      <alignment horizontal="right" vertical="center"/>
    </xf>
    <xf numFmtId="170" fontId="14" fillId="5" borderId="72">
      <alignment horizontal="right" vertical="center"/>
    </xf>
    <xf numFmtId="0" fontId="12" fillId="63" borderId="69" applyNumberFormat="0" applyFont="0" applyAlignment="0" applyProtection="0"/>
    <xf numFmtId="0" fontId="12" fillId="63" borderId="69" applyNumberFormat="0" applyFont="0" applyAlignment="0" applyProtection="0"/>
    <xf numFmtId="0" fontId="12" fillId="63" borderId="69" applyNumberFormat="0" applyFont="0" applyAlignment="0" applyProtection="0"/>
    <xf numFmtId="0" fontId="48" fillId="45" borderId="68" applyNumberFormat="0" applyAlignment="0" applyProtection="0"/>
    <xf numFmtId="170" fontId="14" fillId="5" borderId="72">
      <alignment horizontal="right" vertical="center"/>
    </xf>
    <xf numFmtId="0" fontId="53" fillId="59" borderId="70" applyNumberFormat="0" applyAlignment="0" applyProtection="0"/>
    <xf numFmtId="0" fontId="12" fillId="0" borderId="72">
      <alignment vertical="center"/>
    </xf>
    <xf numFmtId="0" fontId="12" fillId="0" borderId="72">
      <alignment vertical="center"/>
    </xf>
    <xf numFmtId="164" fontId="14" fillId="5" borderId="72">
      <alignment horizontal="right" vertical="center"/>
    </xf>
    <xf numFmtId="0" fontId="48" fillId="45" borderId="68" applyNumberFormat="0" applyAlignment="0" applyProtection="0"/>
    <xf numFmtId="0" fontId="55" fillId="0" borderId="71" applyNumberFormat="0" applyFill="0" applyAlignment="0" applyProtection="0"/>
    <xf numFmtId="170" fontId="14" fillId="5" borderId="72">
      <alignment horizontal="right" vertical="center"/>
    </xf>
    <xf numFmtId="0" fontId="38" fillId="59" borderId="68" applyNumberFormat="0" applyAlignment="0" applyProtection="0"/>
    <xf numFmtId="0" fontId="48" fillId="45" borderId="68" applyNumberFormat="0" applyAlignment="0" applyProtection="0"/>
    <xf numFmtId="0" fontId="55" fillId="0" borderId="71" applyNumberFormat="0" applyFill="0" applyAlignment="0" applyProtection="0"/>
    <xf numFmtId="0" fontId="38" fillId="59" borderId="68" applyNumberFormat="0" applyAlignment="0" applyProtection="0"/>
    <xf numFmtId="164" fontId="14" fillId="5" borderId="72">
      <alignment horizontal="right" vertical="center"/>
    </xf>
    <xf numFmtId="0" fontId="12" fillId="63" borderId="69" applyNumberFormat="0" applyFont="0" applyAlignment="0" applyProtection="0"/>
    <xf numFmtId="0" fontId="12" fillId="63" borderId="69" applyNumberFormat="0" applyFont="0" applyAlignment="0" applyProtection="0"/>
    <xf numFmtId="0" fontId="12" fillId="63" borderId="69" applyNumberFormat="0" applyFont="0" applyAlignment="0" applyProtection="0"/>
    <xf numFmtId="0" fontId="12" fillId="0" borderId="72">
      <alignment vertical="center"/>
    </xf>
    <xf numFmtId="0" fontId="48" fillId="45" borderId="68" applyNumberFormat="0" applyAlignment="0" applyProtection="0"/>
    <xf numFmtId="170" fontId="12" fillId="0" borderId="72">
      <alignment vertical="center"/>
    </xf>
    <xf numFmtId="0" fontId="38" fillId="59" borderId="68" applyNumberFormat="0" applyAlignment="0" applyProtection="0"/>
    <xf numFmtId="0" fontId="12" fillId="0" borderId="72">
      <alignment vertical="center"/>
    </xf>
    <xf numFmtId="164" fontId="14" fillId="5" borderId="72">
      <alignment horizontal="right" vertical="center"/>
    </xf>
    <xf numFmtId="0" fontId="12" fillId="0" borderId="72">
      <alignment vertical="center"/>
    </xf>
    <xf numFmtId="170" fontId="14" fillId="5" borderId="72">
      <alignment horizontal="right" vertical="center"/>
    </xf>
    <xf numFmtId="0" fontId="12" fillId="0" borderId="72">
      <alignment vertical="center"/>
    </xf>
    <xf numFmtId="0" fontId="55" fillId="0" borderId="71" applyNumberFormat="0" applyFill="0" applyAlignment="0" applyProtection="0"/>
    <xf numFmtId="170" fontId="12" fillId="0" borderId="72">
      <alignment vertical="center"/>
    </xf>
    <xf numFmtId="0" fontId="12" fillId="0" borderId="72">
      <alignment vertical="center"/>
    </xf>
    <xf numFmtId="0" fontId="38" fillId="59" borderId="68" applyNumberFormat="0" applyAlignment="0" applyProtection="0"/>
    <xf numFmtId="170" fontId="14" fillId="5" borderId="72">
      <alignment horizontal="right" vertical="center"/>
    </xf>
    <xf numFmtId="170" fontId="14" fillId="5" borderId="72">
      <alignment horizontal="right" vertical="center"/>
    </xf>
    <xf numFmtId="0" fontId="53" fillId="59" borderId="70" applyNumberFormat="0" applyAlignment="0" applyProtection="0"/>
    <xf numFmtId="164" fontId="14" fillId="5" borderId="72">
      <alignment horizontal="right" vertical="center"/>
    </xf>
    <xf numFmtId="0" fontId="48" fillId="45" borderId="68" applyNumberFormat="0" applyAlignment="0" applyProtection="0"/>
    <xf numFmtId="0" fontId="38" fillId="59" borderId="68" applyNumberFormat="0" applyAlignment="0" applyProtection="0"/>
    <xf numFmtId="0" fontId="12" fillId="0" borderId="72">
      <alignment vertical="center"/>
    </xf>
    <xf numFmtId="0" fontId="38" fillId="59" borderId="68" applyNumberFormat="0" applyAlignment="0" applyProtection="0"/>
    <xf numFmtId="0" fontId="12" fillId="63" borderId="69" applyNumberFormat="0" applyFont="0" applyAlignment="0" applyProtection="0"/>
    <xf numFmtId="0" fontId="12" fillId="0" borderId="72">
      <alignment vertical="center"/>
    </xf>
    <xf numFmtId="0" fontId="12" fillId="63" borderId="69" applyNumberFormat="0" applyFont="0" applyAlignment="0" applyProtection="0"/>
    <xf numFmtId="0" fontId="12" fillId="63" borderId="69" applyNumberFormat="0" applyFont="0" applyAlignment="0" applyProtection="0"/>
    <xf numFmtId="164" fontId="14" fillId="5" borderId="72">
      <alignment horizontal="right" vertical="center"/>
    </xf>
    <xf numFmtId="0" fontId="12" fillId="0" borderId="72">
      <alignment vertical="center"/>
    </xf>
    <xf numFmtId="0" fontId="55" fillId="0" borderId="71" applyNumberFormat="0" applyFill="0" applyAlignment="0" applyProtection="0"/>
    <xf numFmtId="0" fontId="12" fillId="0" borderId="72">
      <alignment vertical="center"/>
    </xf>
    <xf numFmtId="0" fontId="12" fillId="63" borderId="69" applyNumberFormat="0" applyFont="0" applyAlignment="0" applyProtection="0"/>
    <xf numFmtId="164" fontId="14" fillId="5" borderId="72">
      <alignment horizontal="right" vertical="center"/>
    </xf>
    <xf numFmtId="164" fontId="14" fillId="5" borderId="72">
      <alignment horizontal="right" vertical="center"/>
    </xf>
    <xf numFmtId="0" fontId="38" fillId="59" borderId="68" applyNumberFormat="0" applyAlignment="0" applyProtection="0"/>
    <xf numFmtId="0" fontId="55" fillId="0" borderId="71" applyNumberFormat="0" applyFill="0" applyAlignment="0" applyProtection="0"/>
    <xf numFmtId="0" fontId="55" fillId="0" borderId="71" applyNumberFormat="0" applyFill="0" applyAlignment="0" applyProtection="0"/>
    <xf numFmtId="0" fontId="12" fillId="63" borderId="69" applyNumberFormat="0" applyFont="0" applyAlignment="0" applyProtection="0"/>
    <xf numFmtId="170" fontId="14" fillId="5" borderId="72">
      <alignment horizontal="right" vertical="center"/>
    </xf>
    <xf numFmtId="164" fontId="14" fillId="5" borderId="72">
      <alignment horizontal="right" vertical="center"/>
    </xf>
    <xf numFmtId="0" fontId="55" fillId="0" borderId="71" applyNumberFormat="0" applyFill="0" applyAlignment="0" applyProtection="0"/>
    <xf numFmtId="0" fontId="55" fillId="0" borderId="71" applyNumberFormat="0" applyFill="0" applyAlignment="0" applyProtection="0"/>
    <xf numFmtId="0" fontId="12" fillId="63" borderId="69" applyNumberFormat="0" applyFont="0" applyAlignment="0" applyProtection="0"/>
    <xf numFmtId="0" fontId="48" fillId="45" borderId="68" applyNumberFormat="0" applyAlignment="0" applyProtection="0"/>
    <xf numFmtId="170" fontId="12" fillId="0" borderId="72">
      <alignment vertical="center"/>
    </xf>
    <xf numFmtId="0" fontId="48" fillId="45" borderId="68" applyNumberFormat="0" applyAlignment="0" applyProtection="0"/>
    <xf numFmtId="164" fontId="14" fillId="5" borderId="72">
      <alignment horizontal="right" vertical="center"/>
    </xf>
    <xf numFmtId="0" fontId="12" fillId="63" borderId="69" applyNumberFormat="0" applyFont="0" applyAlignment="0" applyProtection="0"/>
    <xf numFmtId="0" fontId="38" fillId="59" borderId="68" applyNumberFormat="0" applyAlignment="0" applyProtection="0"/>
    <xf numFmtId="164" fontId="14" fillId="5" borderId="72">
      <alignment horizontal="right" vertical="center"/>
    </xf>
    <xf numFmtId="170" fontId="14" fillId="5" borderId="72">
      <alignment horizontal="right" vertical="center"/>
    </xf>
    <xf numFmtId="0" fontId="12" fillId="0" borderId="72">
      <alignment vertical="center"/>
    </xf>
    <xf numFmtId="0" fontId="12" fillId="63" borderId="69" applyNumberFormat="0" applyFont="0" applyAlignment="0" applyProtection="0"/>
    <xf numFmtId="164" fontId="14" fillId="5" borderId="72">
      <alignment horizontal="right" vertical="center"/>
    </xf>
    <xf numFmtId="170" fontId="12" fillId="0" borderId="72">
      <alignment vertical="center"/>
    </xf>
    <xf numFmtId="0" fontId="12" fillId="0" borderId="72">
      <alignment vertical="center"/>
    </xf>
    <xf numFmtId="0" fontId="53" fillId="59" borderId="70" applyNumberFormat="0" applyAlignment="0" applyProtection="0"/>
    <xf numFmtId="0" fontId="53" fillId="59" borderId="70" applyNumberFormat="0" applyAlignment="0" applyProtection="0"/>
    <xf numFmtId="0" fontId="48" fillId="45" borderId="68" applyNumberFormat="0" applyAlignment="0" applyProtection="0"/>
    <xf numFmtId="170" fontId="12" fillId="0" borderId="72">
      <alignment vertical="center"/>
    </xf>
    <xf numFmtId="0" fontId="53" fillId="59" borderId="70" applyNumberFormat="0" applyAlignment="0" applyProtection="0"/>
    <xf numFmtId="0" fontId="48" fillId="45" borderId="68" applyNumberFormat="0" applyAlignment="0" applyProtection="0"/>
    <xf numFmtId="0" fontId="12" fillId="0" borderId="72">
      <alignment vertical="center"/>
    </xf>
    <xf numFmtId="0" fontId="12" fillId="0" borderId="72">
      <alignment vertical="center"/>
    </xf>
    <xf numFmtId="0" fontId="12" fillId="63" borderId="69" applyNumberFormat="0" applyFont="0" applyAlignment="0" applyProtection="0"/>
    <xf numFmtId="0" fontId="48" fillId="45" borderId="68" applyNumberFormat="0" applyAlignment="0" applyProtection="0"/>
    <xf numFmtId="0" fontId="12" fillId="0" borderId="72">
      <alignment vertical="center"/>
    </xf>
    <xf numFmtId="0" fontId="48" fillId="45" borderId="68" applyNumberFormat="0" applyAlignment="0" applyProtection="0"/>
    <xf numFmtId="0" fontId="38" fillId="59" borderId="68" applyNumberFormat="0" applyAlignment="0" applyProtection="0"/>
    <xf numFmtId="0" fontId="12" fillId="63" borderId="69" applyNumberFormat="0" applyFont="0" applyAlignment="0" applyProtection="0"/>
    <xf numFmtId="164" fontId="14" fillId="5" borderId="72">
      <alignment horizontal="right" vertical="center"/>
    </xf>
    <xf numFmtId="170" fontId="12" fillId="0" borderId="72">
      <alignment vertical="center"/>
    </xf>
    <xf numFmtId="0" fontId="48" fillId="45" borderId="68" applyNumberFormat="0" applyAlignment="0" applyProtection="0"/>
    <xf numFmtId="0" fontId="53" fillId="59" borderId="70" applyNumberFormat="0" applyAlignment="0" applyProtection="0"/>
    <xf numFmtId="0" fontId="48" fillId="45" borderId="68" applyNumberFormat="0" applyAlignment="0" applyProtection="0"/>
    <xf numFmtId="0" fontId="12" fillId="0" borderId="72">
      <alignment vertical="center"/>
    </xf>
    <xf numFmtId="170" fontId="12" fillId="0" borderId="72">
      <alignment vertical="center"/>
    </xf>
    <xf numFmtId="170" fontId="12" fillId="0" borderId="72">
      <alignment vertical="center"/>
    </xf>
    <xf numFmtId="164" fontId="14" fillId="5" borderId="72">
      <alignment horizontal="right" vertical="center"/>
    </xf>
    <xf numFmtId="0" fontId="12" fillId="0" borderId="72">
      <alignment vertical="center"/>
    </xf>
    <xf numFmtId="0" fontId="48" fillId="45" borderId="68" applyNumberFormat="0" applyAlignment="0" applyProtection="0"/>
    <xf numFmtId="0" fontId="38" fillId="59" borderId="68" applyNumberFormat="0" applyAlignment="0" applyProtection="0"/>
    <xf numFmtId="0" fontId="12" fillId="63" borderId="69" applyNumberFormat="0" applyFont="0" applyAlignment="0" applyProtection="0"/>
    <xf numFmtId="0" fontId="38" fillId="59" borderId="68" applyNumberFormat="0" applyAlignment="0" applyProtection="0"/>
    <xf numFmtId="0" fontId="55" fillId="0" borderId="71" applyNumberFormat="0" applyFill="0" applyAlignment="0" applyProtection="0"/>
    <xf numFmtId="0" fontId="53" fillId="59" borderId="70" applyNumberFormat="0" applyAlignment="0" applyProtection="0"/>
    <xf numFmtId="0" fontId="55" fillId="0" borderId="71" applyNumberFormat="0" applyFill="0" applyAlignment="0" applyProtection="0"/>
    <xf numFmtId="0" fontId="48" fillId="45" borderId="68" applyNumberFormat="0" applyAlignment="0" applyProtection="0"/>
    <xf numFmtId="164" fontId="14" fillId="5" borderId="72">
      <alignment horizontal="right" vertical="center"/>
    </xf>
    <xf numFmtId="0" fontId="12" fillId="63" borderId="69" applyNumberFormat="0" applyFont="0" applyAlignment="0" applyProtection="0"/>
    <xf numFmtId="0" fontId="48" fillId="45" borderId="68" applyNumberFormat="0" applyAlignment="0" applyProtection="0"/>
    <xf numFmtId="0" fontId="55" fillId="0" borderId="71" applyNumberFormat="0" applyFill="0" applyAlignment="0" applyProtection="0"/>
    <xf numFmtId="0" fontId="38" fillId="59" borderId="68" applyNumberFormat="0" applyAlignment="0" applyProtection="0"/>
    <xf numFmtId="0" fontId="53" fillId="59" borderId="70" applyNumberFormat="0" applyAlignment="0" applyProtection="0"/>
    <xf numFmtId="0" fontId="12" fillId="63" borderId="69" applyNumberFormat="0" applyFont="0" applyAlignment="0" applyProtection="0"/>
    <xf numFmtId="0" fontId="38" fillId="59" borderId="68" applyNumberFormat="0" applyAlignment="0" applyProtection="0"/>
    <xf numFmtId="164" fontId="14" fillId="5" borderId="72">
      <alignment horizontal="right" vertical="center"/>
    </xf>
    <xf numFmtId="0" fontId="12" fillId="0" borderId="72">
      <alignment vertical="center"/>
    </xf>
    <xf numFmtId="0" fontId="38" fillId="59" borderId="68" applyNumberFormat="0" applyAlignment="0" applyProtection="0"/>
    <xf numFmtId="164" fontId="14" fillId="5" borderId="72">
      <alignment horizontal="right" vertical="center"/>
    </xf>
    <xf numFmtId="0" fontId="55" fillId="0" borderId="71" applyNumberFormat="0" applyFill="0" applyAlignment="0" applyProtection="0"/>
    <xf numFmtId="0" fontId="12" fillId="0" borderId="72">
      <alignment vertical="center"/>
    </xf>
    <xf numFmtId="170" fontId="12" fillId="0" borderId="72">
      <alignment vertical="center"/>
    </xf>
    <xf numFmtId="0" fontId="38" fillId="59" borderId="68" applyNumberFormat="0" applyAlignment="0" applyProtection="0"/>
    <xf numFmtId="164" fontId="14" fillId="5" borderId="72">
      <alignment horizontal="right" vertical="center"/>
    </xf>
    <xf numFmtId="170" fontId="12" fillId="0" borderId="72">
      <alignment vertical="center"/>
    </xf>
    <xf numFmtId="0" fontId="53" fillId="59" borderId="70" applyNumberFormat="0" applyAlignment="0" applyProtection="0"/>
    <xf numFmtId="0" fontId="48" fillId="45" borderId="68" applyNumberFormat="0" applyAlignment="0" applyProtection="0"/>
    <xf numFmtId="0" fontId="12" fillId="0" borderId="72">
      <alignment vertical="center"/>
    </xf>
    <xf numFmtId="0" fontId="12" fillId="0" borderId="72">
      <alignment vertical="center"/>
    </xf>
    <xf numFmtId="0" fontId="38" fillId="59" borderId="68" applyNumberFormat="0" applyAlignment="0" applyProtection="0"/>
    <xf numFmtId="0" fontId="53" fillId="59" borderId="70" applyNumberFormat="0" applyAlignment="0" applyProtection="0"/>
    <xf numFmtId="0" fontId="53" fillId="59" borderId="70" applyNumberFormat="0" applyAlignment="0" applyProtection="0"/>
    <xf numFmtId="0" fontId="55" fillId="0" borderId="71" applyNumberFormat="0" applyFill="0" applyAlignment="0" applyProtection="0"/>
    <xf numFmtId="0" fontId="55" fillId="0" borderId="71" applyNumberFormat="0" applyFill="0" applyAlignment="0" applyProtection="0"/>
    <xf numFmtId="0" fontId="12" fillId="0" borderId="72">
      <alignment vertical="center"/>
    </xf>
    <xf numFmtId="170" fontId="14" fillId="5" borderId="72">
      <alignment horizontal="right" vertical="center"/>
    </xf>
    <xf numFmtId="0" fontId="55" fillId="0" borderId="71" applyNumberFormat="0" applyFill="0" applyAlignment="0" applyProtection="0"/>
    <xf numFmtId="164" fontId="14" fillId="5" borderId="72">
      <alignment horizontal="right" vertical="center"/>
    </xf>
    <xf numFmtId="0" fontId="53" fillId="59" borderId="70" applyNumberFormat="0" applyAlignment="0" applyProtection="0"/>
    <xf numFmtId="170" fontId="12" fillId="0" borderId="72">
      <alignment vertical="center"/>
    </xf>
    <xf numFmtId="164" fontId="14" fillId="5" borderId="72">
      <alignment horizontal="right" vertical="center"/>
    </xf>
    <xf numFmtId="0" fontId="12" fillId="0" borderId="72">
      <alignment vertical="center"/>
    </xf>
    <xf numFmtId="0" fontId="12" fillId="0" borderId="72">
      <alignment vertical="center"/>
    </xf>
    <xf numFmtId="170" fontId="14" fillId="5" borderId="72">
      <alignment horizontal="right" vertical="center"/>
    </xf>
    <xf numFmtId="0" fontId="12" fillId="0" borderId="72">
      <alignment vertical="center"/>
    </xf>
    <xf numFmtId="0" fontId="12" fillId="0" borderId="72">
      <alignment vertical="center"/>
    </xf>
    <xf numFmtId="0" fontId="55" fillId="0" borderId="71" applyNumberFormat="0" applyFill="0" applyAlignment="0" applyProtection="0"/>
    <xf numFmtId="0" fontId="55" fillId="0" borderId="71" applyNumberFormat="0" applyFill="0" applyAlignment="0" applyProtection="0"/>
    <xf numFmtId="0" fontId="12" fillId="63" borderId="69" applyNumberFormat="0" applyFont="0" applyAlignment="0" applyProtection="0"/>
    <xf numFmtId="170" fontId="12" fillId="0" borderId="72">
      <alignment vertical="center"/>
    </xf>
    <xf numFmtId="0" fontId="53" fillId="59" borderId="70" applyNumberFormat="0" applyAlignment="0" applyProtection="0"/>
    <xf numFmtId="164" fontId="14" fillId="5" borderId="72">
      <alignment horizontal="right" vertical="center"/>
    </xf>
    <xf numFmtId="170" fontId="14" fillId="5" borderId="72">
      <alignment horizontal="right" vertical="center"/>
    </xf>
    <xf numFmtId="0" fontId="38" fillId="59" borderId="68" applyNumberFormat="0" applyAlignment="0" applyProtection="0"/>
    <xf numFmtId="0" fontId="12" fillId="63" borderId="69" applyNumberFormat="0" applyFont="0" applyAlignment="0" applyProtection="0"/>
    <xf numFmtId="0" fontId="48" fillId="45" borderId="68" applyNumberFormat="0" applyAlignment="0" applyProtection="0"/>
    <xf numFmtId="164" fontId="14" fillId="5" borderId="72">
      <alignment horizontal="right" vertical="center"/>
    </xf>
    <xf numFmtId="0" fontId="48" fillId="45" borderId="68" applyNumberFormat="0" applyAlignment="0" applyProtection="0"/>
    <xf numFmtId="164" fontId="14" fillId="5" borderId="72">
      <alignment horizontal="right" vertical="center"/>
    </xf>
    <xf numFmtId="170" fontId="14" fillId="5" borderId="72">
      <alignment horizontal="right" vertical="center"/>
    </xf>
    <xf numFmtId="0" fontId="12" fillId="63" borderId="69" applyNumberFormat="0" applyFont="0" applyAlignment="0" applyProtection="0"/>
    <xf numFmtId="0" fontId="48" fillId="45" borderId="68" applyNumberFormat="0" applyAlignment="0" applyProtection="0"/>
    <xf numFmtId="170" fontId="12" fillId="0" borderId="72">
      <alignment vertical="center"/>
    </xf>
    <xf numFmtId="0" fontId="48" fillId="45" borderId="68" applyNumberFormat="0" applyAlignment="0" applyProtection="0"/>
    <xf numFmtId="164" fontId="14" fillId="5" borderId="72">
      <alignment horizontal="right" vertical="center"/>
    </xf>
    <xf numFmtId="0" fontId="48" fillId="45" borderId="68" applyNumberFormat="0" applyAlignment="0" applyProtection="0"/>
    <xf numFmtId="0" fontId="55" fillId="0" borderId="71" applyNumberFormat="0" applyFill="0" applyAlignment="0" applyProtection="0"/>
    <xf numFmtId="0" fontId="38" fillId="59" borderId="68" applyNumberFormat="0" applyAlignment="0" applyProtection="0"/>
    <xf numFmtId="164" fontId="14" fillId="5" borderId="72">
      <alignment horizontal="right" vertical="center"/>
    </xf>
    <xf numFmtId="0" fontId="12" fillId="0" borderId="72">
      <alignment vertical="center"/>
    </xf>
    <xf numFmtId="0" fontId="38" fillId="59" borderId="68" applyNumberFormat="0" applyAlignment="0" applyProtection="0"/>
    <xf numFmtId="0" fontId="12" fillId="63" borderId="69" applyNumberFormat="0" applyFont="0" applyAlignment="0" applyProtection="0"/>
    <xf numFmtId="170" fontId="12" fillId="0" borderId="72">
      <alignment vertical="center"/>
    </xf>
    <xf numFmtId="0" fontId="38" fillId="59" borderId="68" applyNumberFormat="0" applyAlignment="0" applyProtection="0"/>
    <xf numFmtId="170" fontId="14" fillId="5" borderId="72">
      <alignment horizontal="right" vertical="center"/>
    </xf>
    <xf numFmtId="164" fontId="14" fillId="5" borderId="72">
      <alignment horizontal="right" vertical="center"/>
    </xf>
    <xf numFmtId="0" fontId="48" fillId="45" borderId="68" applyNumberFormat="0" applyAlignment="0" applyProtection="0"/>
    <xf numFmtId="0" fontId="53" fillId="59" borderId="70" applyNumberFormat="0" applyAlignment="0" applyProtection="0"/>
    <xf numFmtId="0" fontId="12" fillId="0" borderId="72">
      <alignment vertical="center"/>
    </xf>
    <xf numFmtId="0" fontId="12" fillId="0" borderId="72">
      <alignment vertical="center"/>
    </xf>
    <xf numFmtId="0" fontId="55" fillId="0" borderId="71" applyNumberFormat="0" applyFill="0" applyAlignment="0" applyProtection="0"/>
    <xf numFmtId="0" fontId="12" fillId="0" borderId="72">
      <alignment vertical="center"/>
    </xf>
    <xf numFmtId="0" fontId="48" fillId="45" borderId="68" applyNumberFormat="0" applyAlignment="0" applyProtection="0"/>
    <xf numFmtId="0" fontId="55" fillId="0" borderId="71" applyNumberFormat="0" applyFill="0" applyAlignment="0" applyProtection="0"/>
    <xf numFmtId="0" fontId="12" fillId="0" borderId="72">
      <alignment vertical="center"/>
    </xf>
    <xf numFmtId="0" fontId="12" fillId="63" borderId="69" applyNumberFormat="0" applyFont="0" applyAlignment="0" applyProtection="0"/>
    <xf numFmtId="0" fontId="12" fillId="63" borderId="69" applyNumberFormat="0" applyFont="0" applyAlignment="0" applyProtection="0"/>
    <xf numFmtId="164" fontId="14" fillId="5" borderId="72">
      <alignment horizontal="right" vertical="center"/>
    </xf>
    <xf numFmtId="0" fontId="48" fillId="45" borderId="68" applyNumberFormat="0" applyAlignment="0" applyProtection="0"/>
    <xf numFmtId="0" fontId="12" fillId="0" borderId="72">
      <alignment vertical="center"/>
    </xf>
    <xf numFmtId="0" fontId="12" fillId="63" borderId="69" applyNumberFormat="0" applyFont="0" applyAlignment="0" applyProtection="0"/>
    <xf numFmtId="170" fontId="12" fillId="0" borderId="72">
      <alignment vertical="center"/>
    </xf>
    <xf numFmtId="0" fontId="53" fillId="59" borderId="70" applyNumberFormat="0" applyAlignment="0" applyProtection="0"/>
    <xf numFmtId="0" fontId="12" fillId="63" borderId="69" applyNumberFormat="0" applyFont="0" applyAlignment="0" applyProtection="0"/>
    <xf numFmtId="0" fontId="12" fillId="0" borderId="72">
      <alignment vertical="center"/>
    </xf>
    <xf numFmtId="0" fontId="38" fillId="59" borderId="68" applyNumberFormat="0" applyAlignment="0" applyProtection="0"/>
    <xf numFmtId="0" fontId="38" fillId="59" borderId="68" applyNumberFormat="0" applyAlignment="0" applyProtection="0"/>
    <xf numFmtId="170" fontId="12" fillId="0" borderId="72">
      <alignment vertical="center"/>
    </xf>
    <xf numFmtId="170" fontId="12" fillId="0" borderId="72">
      <alignment vertical="center"/>
    </xf>
    <xf numFmtId="170" fontId="12" fillId="0" borderId="72">
      <alignment vertical="center"/>
    </xf>
    <xf numFmtId="164" fontId="14" fillId="5" borderId="72">
      <alignment horizontal="right" vertical="center"/>
    </xf>
    <xf numFmtId="170" fontId="14" fillId="5" borderId="72">
      <alignment horizontal="right" vertical="center"/>
    </xf>
    <xf numFmtId="170" fontId="12" fillId="0" borderId="72">
      <alignment vertical="center"/>
    </xf>
    <xf numFmtId="170" fontId="12" fillId="0" borderId="72">
      <alignment vertical="center"/>
    </xf>
    <xf numFmtId="164" fontId="14" fillId="5" borderId="72">
      <alignment horizontal="right" vertical="center"/>
    </xf>
    <xf numFmtId="0" fontId="53" fillId="59" borderId="70" applyNumberFormat="0" applyAlignment="0" applyProtection="0"/>
    <xf numFmtId="0" fontId="53" fillId="59" borderId="70" applyNumberFormat="0" applyAlignment="0" applyProtection="0"/>
    <xf numFmtId="0" fontId="53" fillId="59" borderId="70" applyNumberFormat="0" applyAlignment="0" applyProtection="0"/>
    <xf numFmtId="0" fontId="12" fillId="0" borderId="72">
      <alignment vertical="center"/>
    </xf>
    <xf numFmtId="170" fontId="14" fillId="5" borderId="72">
      <alignment horizontal="right" vertical="center"/>
    </xf>
    <xf numFmtId="170" fontId="14" fillId="5" borderId="72">
      <alignment horizontal="right" vertical="center"/>
    </xf>
    <xf numFmtId="0" fontId="53" fillId="59" borderId="70" applyNumberFormat="0" applyAlignment="0" applyProtection="0"/>
    <xf numFmtId="0" fontId="48" fillId="45" borderId="68" applyNumberFormat="0" applyAlignment="0" applyProtection="0"/>
    <xf numFmtId="0" fontId="38" fillId="59" borderId="68" applyNumberFormat="0" applyAlignment="0" applyProtection="0"/>
    <xf numFmtId="0" fontId="48" fillId="45" borderId="68" applyNumberFormat="0" applyAlignment="0" applyProtection="0"/>
    <xf numFmtId="0" fontId="12" fillId="63" borderId="69" applyNumberFormat="0" applyFont="0" applyAlignment="0" applyProtection="0"/>
    <xf numFmtId="164" fontId="14" fillId="5" borderId="72">
      <alignment horizontal="right" vertical="center"/>
    </xf>
    <xf numFmtId="0" fontId="12" fillId="0" borderId="72">
      <alignment vertical="center"/>
    </xf>
    <xf numFmtId="0" fontId="12" fillId="0" borderId="72">
      <alignment vertical="center"/>
    </xf>
    <xf numFmtId="164" fontId="14" fillId="5" borderId="72">
      <alignment horizontal="right" vertical="center"/>
    </xf>
    <xf numFmtId="0" fontId="48" fillId="45" borderId="68" applyNumberFormat="0" applyAlignment="0" applyProtection="0"/>
    <xf numFmtId="170" fontId="12" fillId="0" borderId="72">
      <alignment vertical="center"/>
    </xf>
    <xf numFmtId="0" fontId="53" fillId="59" borderId="70" applyNumberFormat="0" applyAlignment="0" applyProtection="0"/>
    <xf numFmtId="0" fontId="12" fillId="0" borderId="72">
      <alignment vertical="center"/>
    </xf>
    <xf numFmtId="0" fontId="53" fillId="59" borderId="70" applyNumberFormat="0" applyAlignment="0" applyProtection="0"/>
    <xf numFmtId="0" fontId="38" fillId="59" borderId="68" applyNumberFormat="0" applyAlignment="0" applyProtection="0"/>
    <xf numFmtId="0" fontId="12" fillId="63" borderId="69" applyNumberFormat="0" applyFont="0" applyAlignment="0" applyProtection="0"/>
    <xf numFmtId="170" fontId="12" fillId="0" borderId="72">
      <alignment vertical="center"/>
    </xf>
    <xf numFmtId="0" fontId="48" fillId="45" borderId="68" applyNumberFormat="0" applyAlignment="0" applyProtection="0"/>
    <xf numFmtId="0" fontId="12" fillId="0" borderId="72">
      <alignment vertical="center"/>
    </xf>
    <xf numFmtId="0" fontId="12" fillId="0" borderId="72">
      <alignment vertical="center"/>
    </xf>
    <xf numFmtId="0" fontId="48" fillId="45" borderId="68" applyNumberFormat="0" applyAlignment="0" applyProtection="0"/>
    <xf numFmtId="0" fontId="12" fillId="0" borderId="72">
      <alignment vertical="center"/>
    </xf>
    <xf numFmtId="0" fontId="53" fillId="59" borderId="70" applyNumberFormat="0" applyAlignment="0" applyProtection="0"/>
    <xf numFmtId="164" fontId="14" fillId="5" borderId="72">
      <alignment horizontal="right" vertical="center"/>
    </xf>
    <xf numFmtId="164" fontId="14" fillId="5" borderId="72">
      <alignment horizontal="right" vertical="center"/>
    </xf>
    <xf numFmtId="0" fontId="53" fillId="59" borderId="70" applyNumberFormat="0" applyAlignment="0" applyProtection="0"/>
    <xf numFmtId="0" fontId="53" fillId="59" borderId="70" applyNumberFormat="0" applyAlignment="0" applyProtection="0"/>
    <xf numFmtId="0" fontId="48" fillId="45" borderId="68" applyNumberFormat="0" applyAlignment="0" applyProtection="0"/>
    <xf numFmtId="0" fontId="12" fillId="0" borderId="72">
      <alignment vertical="center"/>
    </xf>
    <xf numFmtId="0" fontId="12" fillId="63" borderId="69" applyNumberFormat="0" applyFont="0" applyAlignment="0" applyProtection="0"/>
    <xf numFmtId="0" fontId="55" fillId="0" borderId="71" applyNumberFormat="0" applyFill="0" applyAlignment="0" applyProtection="0"/>
    <xf numFmtId="164" fontId="14" fillId="5" borderId="72">
      <alignment horizontal="right" vertical="center"/>
    </xf>
    <xf numFmtId="0" fontId="53" fillId="59" borderId="70" applyNumberFormat="0" applyAlignment="0" applyProtection="0"/>
    <xf numFmtId="0" fontId="38" fillId="59" borderId="68" applyNumberFormat="0" applyAlignment="0" applyProtection="0"/>
    <xf numFmtId="0" fontId="12" fillId="63" borderId="69" applyNumberFormat="0" applyFont="0" applyAlignment="0" applyProtection="0"/>
    <xf numFmtId="0" fontId="48" fillId="45" borderId="68" applyNumberFormat="0" applyAlignment="0" applyProtection="0"/>
    <xf numFmtId="0" fontId="12" fillId="0" borderId="72">
      <alignment vertical="center"/>
    </xf>
    <xf numFmtId="0" fontId="12" fillId="63" borderId="69" applyNumberFormat="0" applyFont="0" applyAlignment="0" applyProtection="0"/>
    <xf numFmtId="0" fontId="12" fillId="0" borderId="72">
      <alignment vertical="center"/>
    </xf>
    <xf numFmtId="0" fontId="12" fillId="63" borderId="69" applyNumberFormat="0" applyFont="0" applyAlignment="0" applyProtection="0"/>
    <xf numFmtId="164" fontId="14" fillId="5" borderId="72">
      <alignment horizontal="right" vertical="center"/>
    </xf>
    <xf numFmtId="164" fontId="14" fillId="5" borderId="72">
      <alignment horizontal="right" vertical="center"/>
    </xf>
    <xf numFmtId="0" fontId="55" fillId="0" borderId="71" applyNumberFormat="0" applyFill="0" applyAlignment="0" applyProtection="0"/>
    <xf numFmtId="170" fontId="14" fillId="5" borderId="72">
      <alignment horizontal="right" vertical="center"/>
    </xf>
    <xf numFmtId="170" fontId="12" fillId="0" borderId="72">
      <alignment vertical="center"/>
    </xf>
    <xf numFmtId="0" fontId="12" fillId="63" borderId="69" applyNumberFormat="0" applyFont="0" applyAlignment="0" applyProtection="0"/>
    <xf numFmtId="0" fontId="38" fillId="59" borderId="68" applyNumberFormat="0" applyAlignment="0" applyProtection="0"/>
    <xf numFmtId="0" fontId="12" fillId="0" borderId="72">
      <alignment vertical="center"/>
    </xf>
    <xf numFmtId="0" fontId="12" fillId="0" borderId="72">
      <alignment vertical="center"/>
    </xf>
    <xf numFmtId="0" fontId="12" fillId="63" borderId="69" applyNumberFormat="0" applyFont="0" applyAlignment="0" applyProtection="0"/>
    <xf numFmtId="0" fontId="55" fillId="0" borderId="71" applyNumberFormat="0" applyFill="0" applyAlignment="0" applyProtection="0"/>
    <xf numFmtId="0" fontId="12" fillId="0" borderId="72">
      <alignment vertical="center"/>
    </xf>
    <xf numFmtId="0" fontId="55" fillId="0" borderId="71" applyNumberFormat="0" applyFill="0" applyAlignment="0" applyProtection="0"/>
    <xf numFmtId="170" fontId="12" fillId="0" borderId="72">
      <alignment vertical="center"/>
    </xf>
    <xf numFmtId="170" fontId="14" fillId="5" borderId="72">
      <alignment horizontal="right" vertical="center"/>
    </xf>
    <xf numFmtId="0" fontId="53" fillId="59" borderId="70" applyNumberFormat="0" applyAlignment="0" applyProtection="0"/>
    <xf numFmtId="164" fontId="14" fillId="5" borderId="72">
      <alignment horizontal="right" vertical="center"/>
    </xf>
    <xf numFmtId="0" fontId="38" fillId="59" borderId="68" applyNumberFormat="0" applyAlignment="0" applyProtection="0"/>
    <xf numFmtId="0" fontId="53" fillId="59" borderId="70" applyNumberFormat="0" applyAlignment="0" applyProtection="0"/>
    <xf numFmtId="164" fontId="14" fillId="5" borderId="72">
      <alignment horizontal="right" vertical="center"/>
    </xf>
    <xf numFmtId="164" fontId="14" fillId="5" borderId="72">
      <alignment horizontal="right" vertical="center"/>
    </xf>
    <xf numFmtId="170" fontId="14" fillId="5" borderId="72">
      <alignment horizontal="right" vertical="center"/>
    </xf>
    <xf numFmtId="0" fontId="38" fillId="59" borderId="68" applyNumberFormat="0" applyAlignment="0" applyProtection="0"/>
    <xf numFmtId="164" fontId="14" fillId="5" borderId="72">
      <alignment horizontal="right" vertical="center"/>
    </xf>
    <xf numFmtId="170" fontId="14" fillId="5" borderId="72">
      <alignment horizontal="right" vertical="center"/>
    </xf>
    <xf numFmtId="170" fontId="12" fillId="0" borderId="72">
      <alignment vertical="center"/>
    </xf>
    <xf numFmtId="170" fontId="14" fillId="5" borderId="72">
      <alignment horizontal="right" vertical="center"/>
    </xf>
    <xf numFmtId="0" fontId="55" fillId="0" borderId="71" applyNumberFormat="0" applyFill="0" applyAlignment="0" applyProtection="0"/>
    <xf numFmtId="0" fontId="55" fillId="0" borderId="71" applyNumberFormat="0" applyFill="0" applyAlignment="0" applyProtection="0"/>
    <xf numFmtId="164" fontId="14" fillId="5" borderId="72">
      <alignment horizontal="right" vertical="center"/>
    </xf>
    <xf numFmtId="0" fontId="48" fillId="45" borderId="68" applyNumberFormat="0" applyAlignment="0" applyProtection="0"/>
    <xf numFmtId="164" fontId="14" fillId="5" borderId="72">
      <alignment horizontal="right" vertical="center"/>
    </xf>
    <xf numFmtId="0" fontId="12" fillId="0" borderId="72">
      <alignment vertical="center"/>
    </xf>
    <xf numFmtId="0" fontId="38" fillId="59" borderId="68" applyNumberFormat="0" applyAlignment="0" applyProtection="0"/>
    <xf numFmtId="0" fontId="48" fillId="45" borderId="68" applyNumberFormat="0" applyAlignment="0" applyProtection="0"/>
    <xf numFmtId="0" fontId="53" fillId="59" borderId="70" applyNumberFormat="0" applyAlignment="0" applyProtection="0"/>
    <xf numFmtId="170" fontId="14" fillId="5" borderId="72">
      <alignment horizontal="right" vertical="center"/>
    </xf>
    <xf numFmtId="0" fontId="12" fillId="0" borderId="72">
      <alignment vertical="center"/>
    </xf>
    <xf numFmtId="0" fontId="12" fillId="63" borderId="69" applyNumberFormat="0" applyFont="0" applyAlignment="0" applyProtection="0"/>
    <xf numFmtId="170" fontId="14" fillId="5" borderId="72">
      <alignment horizontal="right" vertical="center"/>
    </xf>
    <xf numFmtId="0" fontId="12" fillId="63" borderId="69" applyNumberFormat="0" applyFont="0" applyAlignment="0" applyProtection="0"/>
    <xf numFmtId="164" fontId="14" fillId="5" borderId="72">
      <alignment horizontal="right" vertical="center"/>
    </xf>
    <xf numFmtId="0" fontId="55" fillId="0" borderId="71" applyNumberFormat="0" applyFill="0" applyAlignment="0" applyProtection="0"/>
    <xf numFmtId="164" fontId="14" fillId="5" borderId="72">
      <alignment horizontal="right" vertical="center"/>
    </xf>
    <xf numFmtId="164" fontId="14" fillId="5" borderId="72">
      <alignment horizontal="right" vertical="center"/>
    </xf>
    <xf numFmtId="0" fontId="12" fillId="0" borderId="72">
      <alignment vertical="center"/>
    </xf>
    <xf numFmtId="164" fontId="14" fillId="5" borderId="72">
      <alignment horizontal="right" vertical="center"/>
    </xf>
    <xf numFmtId="0" fontId="55" fillId="0" borderId="71" applyNumberFormat="0" applyFill="0" applyAlignment="0" applyProtection="0"/>
    <xf numFmtId="0" fontId="48" fillId="45" borderId="68" applyNumberFormat="0" applyAlignment="0" applyProtection="0"/>
    <xf numFmtId="0" fontId="38" fillId="59" borderId="68" applyNumberFormat="0" applyAlignment="0" applyProtection="0"/>
    <xf numFmtId="0" fontId="53" fillId="59" borderId="70" applyNumberFormat="0" applyAlignment="0" applyProtection="0"/>
    <xf numFmtId="0" fontId="12" fillId="0" borderId="72">
      <alignment vertical="center"/>
    </xf>
    <xf numFmtId="0" fontId="12" fillId="0" borderId="72">
      <alignment vertical="center"/>
    </xf>
    <xf numFmtId="0" fontId="53" fillId="59" borderId="70" applyNumberFormat="0" applyAlignment="0" applyProtection="0"/>
    <xf numFmtId="0" fontId="55" fillId="0" borderId="71" applyNumberFormat="0" applyFill="0" applyAlignment="0" applyProtection="0"/>
    <xf numFmtId="0" fontId="53" fillId="59" borderId="70" applyNumberFormat="0" applyAlignment="0" applyProtection="0"/>
    <xf numFmtId="0" fontId="55" fillId="0" borderId="71" applyNumberFormat="0" applyFill="0" applyAlignment="0" applyProtection="0"/>
    <xf numFmtId="0" fontId="12" fillId="0" borderId="72">
      <alignment vertical="center"/>
    </xf>
    <xf numFmtId="0" fontId="53" fillId="59" borderId="70" applyNumberFormat="0" applyAlignment="0" applyProtection="0"/>
    <xf numFmtId="0" fontId="12" fillId="0" borderId="72">
      <alignment vertical="center"/>
    </xf>
    <xf numFmtId="0" fontId="53" fillId="59" borderId="70" applyNumberFormat="0" applyAlignment="0" applyProtection="0"/>
    <xf numFmtId="0" fontId="12" fillId="63" borderId="69" applyNumberFormat="0" applyFont="0" applyAlignment="0" applyProtection="0"/>
    <xf numFmtId="0" fontId="12" fillId="63" borderId="69" applyNumberFormat="0" applyFont="0" applyAlignment="0" applyProtection="0"/>
    <xf numFmtId="0" fontId="55" fillId="0" borderId="71" applyNumberFormat="0" applyFill="0" applyAlignment="0" applyProtection="0"/>
    <xf numFmtId="170" fontId="12" fillId="0" borderId="72">
      <alignment vertical="center"/>
    </xf>
    <xf numFmtId="0" fontId="38" fillId="59" borderId="68" applyNumberFormat="0" applyAlignment="0" applyProtection="0"/>
    <xf numFmtId="170" fontId="14" fillId="5" borderId="72">
      <alignment horizontal="right" vertical="center"/>
    </xf>
    <xf numFmtId="0" fontId="38" fillId="59" borderId="68" applyNumberFormat="0" applyAlignment="0" applyProtection="0"/>
    <xf numFmtId="0" fontId="55" fillId="0" borderId="71" applyNumberFormat="0" applyFill="0" applyAlignment="0" applyProtection="0"/>
    <xf numFmtId="164" fontId="14" fillId="5" borderId="72">
      <alignment horizontal="right" vertical="center"/>
    </xf>
    <xf numFmtId="164" fontId="14" fillId="5" borderId="72">
      <alignment horizontal="right" vertical="center"/>
    </xf>
    <xf numFmtId="170" fontId="12" fillId="0" borderId="72">
      <alignment vertical="center"/>
    </xf>
    <xf numFmtId="170" fontId="12" fillId="0" borderId="72">
      <alignment vertical="center"/>
    </xf>
    <xf numFmtId="0" fontId="48" fillId="45" borderId="68" applyNumberFormat="0" applyAlignment="0" applyProtection="0"/>
    <xf numFmtId="0" fontId="48" fillId="45" borderId="68" applyNumberFormat="0" applyAlignment="0" applyProtection="0"/>
    <xf numFmtId="0" fontId="12" fillId="0" borderId="72">
      <alignment vertical="center"/>
    </xf>
    <xf numFmtId="0" fontId="12" fillId="0" borderId="72">
      <alignment vertical="center"/>
    </xf>
    <xf numFmtId="0" fontId="48" fillId="45" borderId="68" applyNumberFormat="0" applyAlignment="0" applyProtection="0"/>
    <xf numFmtId="164" fontId="14" fillId="5" borderId="72">
      <alignment horizontal="right" vertical="center"/>
    </xf>
    <xf numFmtId="0" fontId="12" fillId="63" borderId="69" applyNumberFormat="0" applyFont="0" applyAlignment="0" applyProtection="0"/>
    <xf numFmtId="0" fontId="55" fillId="0" borderId="71" applyNumberFormat="0" applyFill="0" applyAlignment="0" applyProtection="0"/>
    <xf numFmtId="0" fontId="12" fillId="0" borderId="72">
      <alignment vertical="center"/>
    </xf>
    <xf numFmtId="0" fontId="55" fillId="0" borderId="71" applyNumberFormat="0" applyFill="0" applyAlignment="0" applyProtection="0"/>
    <xf numFmtId="164" fontId="14" fillId="5" borderId="72">
      <alignment horizontal="right" vertical="center"/>
    </xf>
    <xf numFmtId="0" fontId="12" fillId="0" borderId="72">
      <alignment vertical="center"/>
    </xf>
    <xf numFmtId="0" fontId="38" fillId="59" borderId="68" applyNumberFormat="0" applyAlignment="0" applyProtection="0"/>
    <xf numFmtId="0" fontId="12" fillId="63" borderId="69" applyNumberFormat="0" applyFont="0" applyAlignment="0" applyProtection="0"/>
    <xf numFmtId="0" fontId="55" fillId="0" borderId="71" applyNumberFormat="0" applyFill="0" applyAlignment="0" applyProtection="0"/>
    <xf numFmtId="170" fontId="14" fillId="5" borderId="72">
      <alignment horizontal="right" vertical="center"/>
    </xf>
    <xf numFmtId="0" fontId="38" fillId="59" borderId="68" applyNumberFormat="0" applyAlignment="0" applyProtection="0"/>
    <xf numFmtId="0" fontId="12" fillId="0" borderId="72">
      <alignment vertical="center"/>
    </xf>
    <xf numFmtId="164" fontId="14" fillId="5" borderId="72">
      <alignment horizontal="right" vertical="center"/>
    </xf>
    <xf numFmtId="170" fontId="14" fillId="5" borderId="72">
      <alignment horizontal="right" vertical="center"/>
    </xf>
    <xf numFmtId="0" fontId="38" fillId="59" borderId="68" applyNumberFormat="0" applyAlignment="0" applyProtection="0"/>
    <xf numFmtId="0" fontId="12" fillId="0" borderId="72">
      <alignment vertical="center"/>
    </xf>
    <xf numFmtId="0" fontId="38" fillId="59" borderId="68" applyNumberFormat="0" applyAlignment="0" applyProtection="0"/>
    <xf numFmtId="164" fontId="14" fillId="5" borderId="72">
      <alignment horizontal="right" vertical="center"/>
    </xf>
    <xf numFmtId="0" fontId="53" fillId="59" borderId="70" applyNumberFormat="0" applyAlignment="0" applyProtection="0"/>
    <xf numFmtId="170" fontId="12" fillId="0" borderId="72">
      <alignment vertical="center"/>
    </xf>
    <xf numFmtId="0" fontId="12" fillId="63" borderId="69" applyNumberFormat="0" applyFont="0" applyAlignment="0" applyProtection="0"/>
    <xf numFmtId="0" fontId="12" fillId="63" borderId="69" applyNumberFormat="0" applyFont="0" applyAlignment="0" applyProtection="0"/>
    <xf numFmtId="0" fontId="55" fillId="0" borderId="71" applyNumberFormat="0" applyFill="0" applyAlignment="0" applyProtection="0"/>
    <xf numFmtId="0" fontId="12" fillId="0" borderId="72">
      <alignment vertical="center"/>
    </xf>
    <xf numFmtId="0" fontId="55" fillId="0" borderId="71" applyNumberFormat="0" applyFill="0" applyAlignment="0" applyProtection="0"/>
    <xf numFmtId="164" fontId="14" fillId="5" borderId="72">
      <alignment horizontal="right" vertical="center"/>
    </xf>
    <xf numFmtId="164" fontId="14" fillId="5" borderId="72">
      <alignment horizontal="right" vertical="center"/>
    </xf>
    <xf numFmtId="164" fontId="14" fillId="5" borderId="72">
      <alignment horizontal="right" vertical="center"/>
    </xf>
    <xf numFmtId="0" fontId="53" fillId="59" borderId="70" applyNumberFormat="0" applyAlignment="0" applyProtection="0"/>
    <xf numFmtId="164" fontId="14" fillId="5" borderId="72">
      <alignment horizontal="right" vertical="center"/>
    </xf>
    <xf numFmtId="170" fontId="12" fillId="0" borderId="72">
      <alignment vertical="center"/>
    </xf>
    <xf numFmtId="0" fontId="12" fillId="0" borderId="72">
      <alignment vertical="center"/>
    </xf>
    <xf numFmtId="0" fontId="38" fillId="59" borderId="68" applyNumberFormat="0" applyAlignment="0" applyProtection="0"/>
    <xf numFmtId="0" fontId="38" fillId="59" borderId="68" applyNumberFormat="0" applyAlignment="0" applyProtection="0"/>
    <xf numFmtId="0" fontId="48" fillId="45" borderId="68" applyNumberFormat="0" applyAlignment="0" applyProtection="0"/>
    <xf numFmtId="0" fontId="48" fillId="45" borderId="68" applyNumberFormat="0" applyAlignment="0" applyProtection="0"/>
    <xf numFmtId="170" fontId="14" fillId="5" borderId="72">
      <alignment horizontal="right" vertical="center"/>
    </xf>
    <xf numFmtId="0" fontId="12" fillId="63" borderId="69" applyNumberFormat="0" applyFont="0" applyAlignment="0" applyProtection="0"/>
    <xf numFmtId="0" fontId="53" fillId="59" borderId="70" applyNumberFormat="0" applyAlignment="0" applyProtection="0"/>
    <xf numFmtId="0" fontId="55" fillId="0" borderId="71" applyNumberFormat="0" applyFill="0" applyAlignment="0" applyProtection="0"/>
    <xf numFmtId="0" fontId="12" fillId="63" borderId="69" applyNumberFormat="0" applyFont="0" applyAlignment="0" applyProtection="0"/>
    <xf numFmtId="0" fontId="53" fillId="59" borderId="70" applyNumberFormat="0" applyAlignment="0" applyProtection="0"/>
    <xf numFmtId="0" fontId="12" fillId="0" borderId="72">
      <alignment vertical="center"/>
    </xf>
    <xf numFmtId="164" fontId="14" fillId="5" borderId="72">
      <alignment horizontal="right" vertical="center"/>
    </xf>
    <xf numFmtId="0" fontId="55" fillId="0" borderId="71" applyNumberFormat="0" applyFill="0" applyAlignment="0" applyProtection="0"/>
    <xf numFmtId="0" fontId="38" fillId="59" borderId="68" applyNumberFormat="0" applyAlignment="0" applyProtection="0"/>
    <xf numFmtId="0" fontId="48" fillId="45" borderId="68" applyNumberFormat="0" applyAlignment="0" applyProtection="0"/>
    <xf numFmtId="0" fontId="12" fillId="63" borderId="69" applyNumberFormat="0" applyFont="0" applyAlignment="0" applyProtection="0"/>
    <xf numFmtId="0" fontId="53" fillId="59" borderId="70" applyNumberFormat="0" applyAlignment="0" applyProtection="0"/>
    <xf numFmtId="0" fontId="55" fillId="0" borderId="71" applyNumberFormat="0" applyFill="0" applyAlignment="0" applyProtection="0"/>
    <xf numFmtId="0" fontId="12" fillId="0" borderId="72">
      <alignment vertical="center"/>
    </xf>
    <xf numFmtId="164" fontId="14" fillId="5" borderId="72">
      <alignment horizontal="right" vertical="center"/>
    </xf>
    <xf numFmtId="0" fontId="55" fillId="0" borderId="71" applyNumberFormat="0" applyFill="0" applyAlignment="0" applyProtection="0"/>
    <xf numFmtId="0" fontId="53" fillId="59" borderId="70" applyNumberFormat="0" applyAlignment="0" applyProtection="0"/>
    <xf numFmtId="0" fontId="12" fillId="63" borderId="69" applyNumberFormat="0" applyFont="0" applyAlignment="0" applyProtection="0"/>
    <xf numFmtId="0" fontId="12" fillId="63" borderId="69" applyNumberFormat="0" applyFont="0" applyAlignment="0" applyProtection="0"/>
    <xf numFmtId="0" fontId="12" fillId="0" borderId="72">
      <alignment vertical="center"/>
    </xf>
    <xf numFmtId="170" fontId="12" fillId="0" borderId="72">
      <alignment vertical="center"/>
    </xf>
    <xf numFmtId="0" fontId="12" fillId="0" borderId="72">
      <alignment vertical="center"/>
    </xf>
    <xf numFmtId="170" fontId="12" fillId="0" borderId="72">
      <alignment vertical="center"/>
    </xf>
    <xf numFmtId="164" fontId="14" fillId="5" borderId="72">
      <alignment horizontal="right" vertical="center"/>
    </xf>
    <xf numFmtId="170" fontId="14" fillId="5" borderId="72">
      <alignment horizontal="right" vertical="center"/>
    </xf>
    <xf numFmtId="170" fontId="14" fillId="5" borderId="72">
      <alignment horizontal="right" vertical="center"/>
    </xf>
    <xf numFmtId="170" fontId="14" fillId="5" borderId="72">
      <alignment horizontal="right" vertical="center"/>
    </xf>
    <xf numFmtId="164" fontId="14" fillId="5" borderId="72">
      <alignment horizontal="right" vertical="center"/>
    </xf>
    <xf numFmtId="0" fontId="48" fillId="45" borderId="68" applyNumberFormat="0" applyAlignment="0" applyProtection="0"/>
    <xf numFmtId="0" fontId="48" fillId="45" borderId="68" applyNumberFormat="0" applyAlignment="0" applyProtection="0"/>
    <xf numFmtId="0" fontId="38" fillId="59" borderId="68" applyNumberFormat="0" applyAlignment="0" applyProtection="0"/>
    <xf numFmtId="170" fontId="12" fillId="0" borderId="72">
      <alignment vertical="center"/>
    </xf>
    <xf numFmtId="0" fontId="12" fillId="0" borderId="72">
      <alignment vertical="center"/>
    </xf>
    <xf numFmtId="0" fontId="38" fillId="59" borderId="68" applyNumberFormat="0" applyAlignment="0" applyProtection="0"/>
    <xf numFmtId="0" fontId="12" fillId="63" borderId="69" applyNumberFormat="0" applyFont="0" applyAlignment="0" applyProtection="0"/>
    <xf numFmtId="0" fontId="55" fillId="0" borderId="71" applyNumberFormat="0" applyFill="0" applyAlignment="0" applyProtection="0"/>
    <xf numFmtId="0" fontId="53" fillId="59" borderId="70" applyNumberFormat="0" applyAlignment="0" applyProtection="0"/>
    <xf numFmtId="0" fontId="12" fillId="0" borderId="72">
      <alignment vertical="center"/>
    </xf>
    <xf numFmtId="164" fontId="14" fillId="5" borderId="72">
      <alignment horizontal="right" vertical="center"/>
    </xf>
    <xf numFmtId="0" fontId="55" fillId="0" borderId="71" applyNumberFormat="0" applyFill="0" applyAlignment="0" applyProtection="0"/>
    <xf numFmtId="0" fontId="38" fillId="59" borderId="68" applyNumberFormat="0" applyAlignment="0" applyProtection="0"/>
    <xf numFmtId="0" fontId="53" fillId="59" borderId="70" applyNumberFormat="0" applyAlignment="0" applyProtection="0"/>
    <xf numFmtId="164" fontId="14" fillId="5" borderId="72">
      <alignment horizontal="right" vertical="center"/>
    </xf>
    <xf numFmtId="170" fontId="12" fillId="0" borderId="72">
      <alignment vertical="center"/>
    </xf>
    <xf numFmtId="0" fontId="12" fillId="0" borderId="72">
      <alignment vertical="center"/>
    </xf>
    <xf numFmtId="164" fontId="14" fillId="5" borderId="72">
      <alignment horizontal="right" vertical="center"/>
    </xf>
    <xf numFmtId="0" fontId="12" fillId="0" borderId="72">
      <alignment vertical="center"/>
    </xf>
    <xf numFmtId="0" fontId="38" fillId="59" borderId="68" applyNumberFormat="0" applyAlignment="0" applyProtection="0"/>
    <xf numFmtId="0" fontId="38" fillId="59" borderId="68" applyNumberFormat="0" applyAlignment="0" applyProtection="0"/>
    <xf numFmtId="0" fontId="48" fillId="45" borderId="68" applyNumberFormat="0" applyAlignment="0" applyProtection="0"/>
    <xf numFmtId="0" fontId="48" fillId="45" borderId="68" applyNumberFormat="0" applyAlignment="0" applyProtection="0"/>
    <xf numFmtId="170" fontId="14" fillId="5" borderId="72">
      <alignment horizontal="right" vertical="center"/>
    </xf>
    <xf numFmtId="170" fontId="14" fillId="5" borderId="72">
      <alignment horizontal="right" vertical="center"/>
    </xf>
    <xf numFmtId="164" fontId="14" fillId="5" borderId="72">
      <alignment horizontal="right" vertical="center"/>
    </xf>
    <xf numFmtId="170" fontId="12" fillId="0" borderId="72">
      <alignment vertical="center"/>
    </xf>
    <xf numFmtId="0" fontId="12" fillId="0" borderId="72">
      <alignment vertical="center"/>
    </xf>
    <xf numFmtId="0" fontId="12" fillId="63" borderId="69" applyNumberFormat="0" applyFont="0" applyAlignment="0" applyProtection="0"/>
    <xf numFmtId="0" fontId="53" fillId="59" borderId="70" applyNumberFormat="0" applyAlignment="0" applyProtection="0"/>
    <xf numFmtId="0" fontId="55" fillId="0" borderId="71" applyNumberFormat="0" applyFill="0" applyAlignment="0" applyProtection="0"/>
    <xf numFmtId="0" fontId="12" fillId="63" borderId="69" applyNumberFormat="0" applyFont="0" applyAlignment="0" applyProtection="0"/>
    <xf numFmtId="0" fontId="53" fillId="59" borderId="70" applyNumberFormat="0" applyAlignment="0" applyProtection="0"/>
    <xf numFmtId="0" fontId="12" fillId="0" borderId="72">
      <alignment vertical="center"/>
    </xf>
    <xf numFmtId="164" fontId="14" fillId="5" borderId="72">
      <alignment horizontal="right" vertical="center"/>
    </xf>
    <xf numFmtId="0" fontId="55" fillId="0" borderId="71" applyNumberFormat="0" applyFill="0" applyAlignment="0" applyProtection="0"/>
    <xf numFmtId="0" fontId="38" fillId="59" borderId="68" applyNumberFormat="0" applyAlignment="0" applyProtection="0"/>
    <xf numFmtId="0" fontId="48" fillId="45" borderId="68" applyNumberFormat="0" applyAlignment="0" applyProtection="0"/>
    <xf numFmtId="0" fontId="12" fillId="63" borderId="69" applyNumberFormat="0" applyFont="0" applyAlignment="0" applyProtection="0"/>
    <xf numFmtId="0" fontId="53" fillId="59" borderId="70" applyNumberFormat="0" applyAlignment="0" applyProtection="0"/>
    <xf numFmtId="0" fontId="55" fillId="0" borderId="71" applyNumberFormat="0" applyFill="0" applyAlignment="0" applyProtection="0"/>
    <xf numFmtId="0" fontId="12" fillId="63" borderId="75" applyNumberFormat="0" applyFont="0" applyAlignment="0" applyProtection="0"/>
    <xf numFmtId="0" fontId="53" fillId="59" borderId="76" applyNumberFormat="0" applyAlignment="0" applyProtection="0"/>
    <xf numFmtId="0" fontId="55" fillId="0" borderId="77" applyNumberFormat="0" applyFill="0" applyAlignment="0" applyProtection="0"/>
    <xf numFmtId="0" fontId="12" fillId="0" borderId="78">
      <alignment vertical="center"/>
    </xf>
    <xf numFmtId="164" fontId="14" fillId="5" borderId="78">
      <alignment horizontal="right" vertical="center"/>
    </xf>
    <xf numFmtId="0" fontId="55" fillId="0" borderId="77" applyNumberFormat="0" applyFill="0" applyAlignment="0" applyProtection="0"/>
    <xf numFmtId="0" fontId="53" fillId="59" borderId="76" applyNumberFormat="0" applyAlignment="0" applyProtection="0"/>
    <xf numFmtId="0" fontId="12" fillId="63" borderId="75" applyNumberFormat="0" applyFont="0" applyAlignment="0" applyProtection="0"/>
    <xf numFmtId="0" fontId="12" fillId="63" borderId="75" applyNumberFormat="0" applyFont="0" applyAlignment="0" applyProtection="0"/>
    <xf numFmtId="0" fontId="12" fillId="0" borderId="78">
      <alignment vertical="center"/>
    </xf>
    <xf numFmtId="170" fontId="12" fillId="0" borderId="78">
      <alignment vertical="center"/>
    </xf>
    <xf numFmtId="0" fontId="12" fillId="0" borderId="78">
      <alignment vertical="center"/>
    </xf>
    <xf numFmtId="170" fontId="12" fillId="0" borderId="78">
      <alignment vertical="center"/>
    </xf>
    <xf numFmtId="164" fontId="14" fillId="5" borderId="78">
      <alignment horizontal="right" vertical="center"/>
    </xf>
    <xf numFmtId="170" fontId="14" fillId="5" borderId="78">
      <alignment horizontal="right" vertical="center"/>
    </xf>
    <xf numFmtId="170" fontId="14" fillId="5" borderId="78">
      <alignment horizontal="right" vertical="center"/>
    </xf>
    <xf numFmtId="170" fontId="14" fillId="5" borderId="78">
      <alignment horizontal="right" vertical="center"/>
    </xf>
    <xf numFmtId="164" fontId="14" fillId="5" borderId="78">
      <alignment horizontal="right" vertical="center"/>
    </xf>
    <xf numFmtId="0" fontId="48" fillId="45" borderId="74" applyNumberFormat="0" applyAlignment="0" applyProtection="0"/>
    <xf numFmtId="0" fontId="48" fillId="45" borderId="74" applyNumberFormat="0" applyAlignment="0" applyProtection="0"/>
    <xf numFmtId="0" fontId="38" fillId="59" borderId="74" applyNumberFormat="0" applyAlignment="0" applyProtection="0"/>
    <xf numFmtId="170" fontId="12" fillId="0" borderId="78">
      <alignment vertical="center"/>
    </xf>
    <xf numFmtId="0" fontId="12" fillId="0" borderId="78">
      <alignment vertical="center"/>
    </xf>
    <xf numFmtId="0" fontId="38" fillId="59" borderId="74" applyNumberFormat="0" applyAlignment="0" applyProtection="0"/>
    <xf numFmtId="0" fontId="12" fillId="63" borderId="75" applyNumberFormat="0" applyFont="0" applyAlignment="0" applyProtection="0"/>
    <xf numFmtId="0" fontId="55" fillId="0" borderId="77" applyNumberFormat="0" applyFill="0" applyAlignment="0" applyProtection="0"/>
    <xf numFmtId="0" fontId="53" fillId="59" borderId="76" applyNumberFormat="0" applyAlignment="0" applyProtection="0"/>
    <xf numFmtId="0" fontId="12" fillId="0" borderId="78">
      <alignment vertical="center"/>
    </xf>
    <xf numFmtId="164" fontId="14" fillId="5" borderId="78">
      <alignment horizontal="right" vertical="center"/>
    </xf>
    <xf numFmtId="0" fontId="55" fillId="0" borderId="77" applyNumberFormat="0" applyFill="0" applyAlignment="0" applyProtection="0"/>
    <xf numFmtId="0" fontId="38" fillId="59" borderId="74" applyNumberFormat="0" applyAlignment="0" applyProtection="0"/>
    <xf numFmtId="0" fontId="53" fillId="59" borderId="76" applyNumberFormat="0" applyAlignment="0" applyProtection="0"/>
    <xf numFmtId="164" fontId="14" fillId="5" borderId="78">
      <alignment horizontal="right" vertical="center"/>
    </xf>
    <xf numFmtId="0" fontId="12" fillId="0" borderId="78">
      <alignment vertical="center"/>
    </xf>
    <xf numFmtId="164" fontId="14" fillId="5" borderId="78">
      <alignment horizontal="right" vertical="center"/>
    </xf>
    <xf numFmtId="0" fontId="48" fillId="45" borderId="74" applyNumberFormat="0" applyAlignment="0" applyProtection="0"/>
    <xf numFmtId="0" fontId="38" fillId="59" borderId="74" applyNumberFormat="0" applyAlignment="0" applyProtection="0"/>
    <xf numFmtId="0" fontId="48" fillId="45" borderId="74" applyNumberFormat="0" applyAlignment="0" applyProtection="0"/>
    <xf numFmtId="0" fontId="12" fillId="63" borderId="75" applyNumberFormat="0" applyFont="0" applyAlignment="0" applyProtection="0"/>
    <xf numFmtId="0" fontId="53" fillId="59" borderId="76" applyNumberFormat="0" applyAlignment="0" applyProtection="0"/>
    <xf numFmtId="0" fontId="55" fillId="0" borderId="77" applyNumberFormat="0" applyFill="0" applyAlignment="0" applyProtection="0"/>
    <xf numFmtId="0" fontId="12" fillId="0" borderId="78">
      <alignment vertical="center"/>
    </xf>
    <xf numFmtId="164" fontId="14" fillId="5" borderId="78">
      <alignment horizontal="right" vertical="center"/>
    </xf>
    <xf numFmtId="0" fontId="55" fillId="0" borderId="77" applyNumberFormat="0" applyFill="0" applyAlignment="0" applyProtection="0"/>
    <xf numFmtId="0" fontId="53" fillId="59" borderId="76" applyNumberFormat="0" applyAlignment="0" applyProtection="0"/>
    <xf numFmtId="0" fontId="12" fillId="63" borderId="75" applyNumberFormat="0" applyFont="0" applyAlignment="0" applyProtection="0"/>
    <xf numFmtId="0" fontId="12" fillId="63" borderId="75" applyNumberFormat="0" applyFont="0" applyAlignment="0" applyProtection="0"/>
    <xf numFmtId="0" fontId="12" fillId="0" borderId="78">
      <alignment vertical="center"/>
    </xf>
    <xf numFmtId="170" fontId="12" fillId="0" borderId="78">
      <alignment vertical="center"/>
    </xf>
    <xf numFmtId="0" fontId="12" fillId="0" borderId="78">
      <alignment vertical="center"/>
    </xf>
    <xf numFmtId="170" fontId="12" fillId="0" borderId="78">
      <alignment vertical="center"/>
    </xf>
    <xf numFmtId="164" fontId="14" fillId="5" borderId="78">
      <alignment horizontal="right" vertical="center"/>
    </xf>
    <xf numFmtId="170" fontId="14" fillId="5" borderId="78">
      <alignment horizontal="right" vertical="center"/>
    </xf>
    <xf numFmtId="170" fontId="14" fillId="5" borderId="78">
      <alignment horizontal="right" vertical="center"/>
    </xf>
    <xf numFmtId="170" fontId="14" fillId="5" borderId="78">
      <alignment horizontal="right" vertical="center"/>
    </xf>
    <xf numFmtId="164" fontId="14" fillId="5" borderId="78">
      <alignment horizontal="right" vertical="center"/>
    </xf>
    <xf numFmtId="0" fontId="48" fillId="45" borderId="74" applyNumberFormat="0" applyAlignment="0" applyProtection="0"/>
    <xf numFmtId="0" fontId="48" fillId="45" borderId="74" applyNumberFormat="0" applyAlignment="0" applyProtection="0"/>
    <xf numFmtId="0" fontId="38" fillId="59" borderId="74" applyNumberFormat="0" applyAlignment="0" applyProtection="0"/>
    <xf numFmtId="170" fontId="12" fillId="0" borderId="78">
      <alignment vertical="center"/>
    </xf>
    <xf numFmtId="0" fontId="12" fillId="0" borderId="78">
      <alignment vertical="center"/>
    </xf>
    <xf numFmtId="0" fontId="38" fillId="59" borderId="74" applyNumberFormat="0" applyAlignment="0" applyProtection="0"/>
    <xf numFmtId="0" fontId="12" fillId="63" borderId="75" applyNumberFormat="0" applyFont="0" applyAlignment="0" applyProtection="0"/>
    <xf numFmtId="0" fontId="55" fillId="0" borderId="77" applyNumberFormat="0" applyFill="0" applyAlignment="0" applyProtection="0"/>
    <xf numFmtId="0" fontId="53" fillId="59" borderId="76" applyNumberFormat="0" applyAlignment="0" applyProtection="0"/>
    <xf numFmtId="0" fontId="12" fillId="0" borderId="78">
      <alignment vertical="center"/>
    </xf>
    <xf numFmtId="164" fontId="14" fillId="5" borderId="78">
      <alignment horizontal="right" vertical="center"/>
    </xf>
    <xf numFmtId="0" fontId="55" fillId="0" borderId="77" applyNumberFormat="0" applyFill="0" applyAlignment="0" applyProtection="0"/>
    <xf numFmtId="0" fontId="38" fillId="59" borderId="74" applyNumberFormat="0" applyAlignment="0" applyProtection="0"/>
    <xf numFmtId="0" fontId="53" fillId="59" borderId="76" applyNumberFormat="0" applyAlignment="0" applyProtection="0"/>
    <xf numFmtId="164" fontId="14" fillId="5" borderId="78">
      <alignment horizontal="right" vertical="center"/>
    </xf>
    <xf numFmtId="170" fontId="12" fillId="0" borderId="78">
      <alignment vertical="center"/>
    </xf>
    <xf numFmtId="0" fontId="12" fillId="0" borderId="78">
      <alignment vertical="center"/>
    </xf>
    <xf numFmtId="164" fontId="14" fillId="5" borderId="78">
      <alignment horizontal="right" vertical="center"/>
    </xf>
    <xf numFmtId="0" fontId="12" fillId="0" borderId="78">
      <alignment vertical="center"/>
    </xf>
    <xf numFmtId="0" fontId="38" fillId="59" borderId="74" applyNumberFormat="0" applyAlignment="0" applyProtection="0"/>
    <xf numFmtId="0" fontId="38" fillId="59" borderId="74" applyNumberFormat="0" applyAlignment="0" applyProtection="0"/>
    <xf numFmtId="0" fontId="48" fillId="45" borderId="74" applyNumberFormat="0" applyAlignment="0" applyProtection="0"/>
    <xf numFmtId="0" fontId="48" fillId="45" borderId="74" applyNumberFormat="0" applyAlignment="0" applyProtection="0"/>
    <xf numFmtId="170" fontId="14" fillId="5" borderId="78">
      <alignment horizontal="right" vertical="center"/>
    </xf>
    <xf numFmtId="170" fontId="14" fillId="5" borderId="78">
      <alignment horizontal="right" vertical="center"/>
    </xf>
    <xf numFmtId="164" fontId="14" fillId="5" borderId="78">
      <alignment horizontal="right" vertical="center"/>
    </xf>
    <xf numFmtId="170" fontId="12" fillId="0" borderId="78">
      <alignment vertical="center"/>
    </xf>
    <xf numFmtId="0" fontId="12" fillId="0" borderId="78">
      <alignment vertical="center"/>
    </xf>
    <xf numFmtId="0" fontId="12" fillId="63" borderId="75" applyNumberFormat="0" applyFont="0" applyAlignment="0" applyProtection="0"/>
    <xf numFmtId="0" fontId="53" fillId="59" borderId="76" applyNumberFormat="0" applyAlignment="0" applyProtection="0"/>
    <xf numFmtId="0" fontId="55" fillId="0" borderId="77" applyNumberFormat="0" applyFill="0" applyAlignment="0" applyProtection="0"/>
    <xf numFmtId="0" fontId="12" fillId="63" borderId="75" applyNumberFormat="0" applyFont="0" applyAlignment="0" applyProtection="0"/>
    <xf numFmtId="0" fontId="53" fillId="59" borderId="76" applyNumberFormat="0" applyAlignment="0" applyProtection="0"/>
    <xf numFmtId="0" fontId="12" fillId="0" borderId="78">
      <alignment vertical="center"/>
    </xf>
    <xf numFmtId="164" fontId="14" fillId="5" borderId="78">
      <alignment horizontal="right" vertical="center"/>
    </xf>
    <xf numFmtId="0" fontId="55" fillId="0" borderId="77" applyNumberFormat="0" applyFill="0" applyAlignment="0" applyProtection="0"/>
    <xf numFmtId="0" fontId="38" fillId="59" borderId="74" applyNumberFormat="0" applyAlignment="0" applyProtection="0"/>
    <xf numFmtId="0" fontId="48" fillId="45" borderId="74" applyNumberFormat="0" applyAlignment="0" applyProtection="0"/>
    <xf numFmtId="0" fontId="12" fillId="63" borderId="75" applyNumberFormat="0" applyFont="0" applyAlignment="0" applyProtection="0"/>
    <xf numFmtId="0" fontId="53" fillId="59" borderId="76" applyNumberFormat="0" applyAlignment="0" applyProtection="0"/>
    <xf numFmtId="0" fontId="55" fillId="0" borderId="77" applyNumberFormat="0" applyFill="0" applyAlignment="0" applyProtection="0"/>
    <xf numFmtId="164" fontId="14" fillId="5" borderId="78">
      <alignment horizontal="right" vertical="center"/>
    </xf>
    <xf numFmtId="0" fontId="38" fillId="59" borderId="74" applyNumberFormat="0" applyAlignment="0" applyProtection="0"/>
    <xf numFmtId="164" fontId="14" fillId="5" borderId="78">
      <alignment horizontal="right" vertical="center"/>
    </xf>
    <xf numFmtId="164" fontId="14" fillId="5" borderId="78">
      <alignment horizontal="right" vertical="center"/>
    </xf>
    <xf numFmtId="0" fontId="38" fillId="59" borderId="74" applyNumberFormat="0" applyAlignment="0" applyProtection="0"/>
    <xf numFmtId="0" fontId="12" fillId="0" borderId="78">
      <alignment vertical="center"/>
    </xf>
    <xf numFmtId="164" fontId="14" fillId="5" borderId="78">
      <alignment horizontal="right" vertical="center"/>
    </xf>
    <xf numFmtId="0" fontId="38" fillId="59" borderId="74" applyNumberFormat="0" applyAlignment="0" applyProtection="0"/>
    <xf numFmtId="0" fontId="12" fillId="63" borderId="75" applyNumberFormat="0" applyFont="0" applyAlignment="0" applyProtection="0"/>
    <xf numFmtId="0" fontId="12" fillId="0" borderId="78">
      <alignment vertical="center"/>
    </xf>
    <xf numFmtId="164" fontId="14" fillId="5" borderId="78">
      <alignment horizontal="right" vertical="center"/>
    </xf>
    <xf numFmtId="0" fontId="53" fillId="59" borderId="76" applyNumberFormat="0" applyAlignment="0" applyProtection="0"/>
    <xf numFmtId="0" fontId="55" fillId="0" borderId="77" applyNumberFormat="0" applyFill="0" applyAlignment="0" applyProtection="0"/>
    <xf numFmtId="170" fontId="12" fillId="0" borderId="78">
      <alignment vertical="center"/>
    </xf>
    <xf numFmtId="0" fontId="48" fillId="45" borderId="74" applyNumberFormat="0" applyAlignment="0" applyProtection="0"/>
    <xf numFmtId="0" fontId="12" fillId="0" borderId="78">
      <alignment vertical="center"/>
    </xf>
    <xf numFmtId="164" fontId="14" fillId="5" borderId="78">
      <alignment horizontal="right" vertical="center"/>
    </xf>
    <xf numFmtId="170" fontId="14" fillId="5" borderId="78">
      <alignment horizontal="right" vertical="center"/>
    </xf>
    <xf numFmtId="170" fontId="14" fillId="5" borderId="78">
      <alignment horizontal="right" vertical="center"/>
    </xf>
    <xf numFmtId="170" fontId="12" fillId="0" borderId="78">
      <alignment vertical="center"/>
    </xf>
    <xf numFmtId="164" fontId="14" fillId="5" borderId="78">
      <alignment horizontal="right" vertical="center"/>
    </xf>
    <xf numFmtId="164" fontId="14" fillId="5" borderId="78">
      <alignment horizontal="right" vertical="center"/>
    </xf>
    <xf numFmtId="0" fontId="38" fillId="59" borderId="74" applyNumberFormat="0" applyAlignment="0" applyProtection="0"/>
    <xf numFmtId="0" fontId="12" fillId="63" borderId="75" applyNumberFormat="0" applyFont="0" applyAlignment="0" applyProtection="0"/>
    <xf numFmtId="0" fontId="53" fillId="59" borderId="76" applyNumberFormat="0" applyAlignment="0" applyProtection="0"/>
    <xf numFmtId="0" fontId="55" fillId="0" borderId="77" applyNumberFormat="0" applyFill="0" applyAlignment="0" applyProtection="0"/>
    <xf numFmtId="0" fontId="12" fillId="63" borderId="75" applyNumberFormat="0" applyFont="0" applyAlignment="0" applyProtection="0"/>
    <xf numFmtId="0" fontId="12" fillId="63" borderId="75" applyNumberFormat="0" applyFont="0" applyAlignment="0" applyProtection="0"/>
    <xf numFmtId="0" fontId="48" fillId="45" borderId="74" applyNumberFormat="0" applyAlignment="0" applyProtection="0"/>
    <xf numFmtId="0" fontId="38" fillId="59" borderId="74" applyNumberFormat="0" applyAlignment="0" applyProtection="0"/>
    <xf numFmtId="170" fontId="12" fillId="0" borderId="78">
      <alignment vertical="center"/>
    </xf>
    <xf numFmtId="0" fontId="12" fillId="0" borderId="78">
      <alignment vertical="center"/>
    </xf>
    <xf numFmtId="0" fontId="38" fillId="59" borderId="74" applyNumberFormat="0" applyAlignment="0" applyProtection="0"/>
    <xf numFmtId="0" fontId="12" fillId="63" borderId="75" applyNumberFormat="0" applyFont="0" applyAlignment="0" applyProtection="0"/>
    <xf numFmtId="0" fontId="55" fillId="0" borderId="77" applyNumberFormat="0" applyFill="0" applyAlignment="0" applyProtection="0"/>
    <xf numFmtId="0" fontId="53" fillId="59" borderId="76" applyNumberFormat="0" applyAlignment="0" applyProtection="0"/>
    <xf numFmtId="0" fontId="12" fillId="0" borderId="78">
      <alignment vertical="center"/>
    </xf>
    <xf numFmtId="164" fontId="14" fillId="5" borderId="78">
      <alignment horizontal="right" vertical="center"/>
    </xf>
    <xf numFmtId="0" fontId="55" fillId="0" borderId="77" applyNumberFormat="0" applyFill="0" applyAlignment="0" applyProtection="0"/>
    <xf numFmtId="0" fontId="38" fillId="59" borderId="74" applyNumberFormat="0" applyAlignment="0" applyProtection="0"/>
    <xf numFmtId="0" fontId="53" fillId="59" borderId="76" applyNumberFormat="0" applyAlignment="0" applyProtection="0"/>
    <xf numFmtId="0" fontId="48" fillId="45" borderId="74" applyNumberFormat="0" applyAlignment="0" applyProtection="0"/>
    <xf numFmtId="0" fontId="12" fillId="63" borderId="75" applyNumberFormat="0" applyFont="0" applyAlignment="0" applyProtection="0"/>
    <xf numFmtId="0" fontId="53" fillId="59" borderId="76" applyNumberFormat="0" applyAlignment="0" applyProtection="0"/>
    <xf numFmtId="0" fontId="48" fillId="45" borderId="74" applyNumberFormat="0" applyAlignment="0" applyProtection="0"/>
    <xf numFmtId="0" fontId="38" fillId="59" borderId="74" applyNumberFormat="0" applyAlignment="0" applyProtection="0"/>
    <xf numFmtId="0" fontId="48" fillId="45" borderId="74" applyNumberFormat="0" applyAlignment="0" applyProtection="0"/>
    <xf numFmtId="164" fontId="14" fillId="5" borderId="78">
      <alignment horizontal="right" vertical="center"/>
    </xf>
    <xf numFmtId="0" fontId="53" fillId="59" borderId="76" applyNumberFormat="0" applyAlignment="0" applyProtection="0"/>
    <xf numFmtId="0" fontId="38" fillId="59" borderId="74" applyNumberFormat="0" applyAlignment="0" applyProtection="0"/>
    <xf numFmtId="0" fontId="55" fillId="0" borderId="77" applyNumberFormat="0" applyFill="0" applyAlignment="0" applyProtection="0"/>
    <xf numFmtId="0" fontId="12" fillId="63" borderId="75" applyNumberFormat="0" applyFont="0" applyAlignment="0" applyProtection="0"/>
    <xf numFmtId="0" fontId="12" fillId="0" borderId="78">
      <alignment vertical="center"/>
    </xf>
    <xf numFmtId="0" fontId="38" fillId="59" borderId="74" applyNumberFormat="0" applyAlignment="0" applyProtection="0"/>
    <xf numFmtId="0" fontId="53" fillId="59" borderId="76" applyNumberFormat="0" applyAlignment="0" applyProtection="0"/>
    <xf numFmtId="0" fontId="53" fillId="59" borderId="76" applyNumberFormat="0" applyAlignment="0" applyProtection="0"/>
    <xf numFmtId="170" fontId="12" fillId="0" borderId="78">
      <alignment vertical="center"/>
    </xf>
    <xf numFmtId="0" fontId="38" fillId="59" borderId="74" applyNumberFormat="0" applyAlignment="0" applyProtection="0"/>
    <xf numFmtId="164" fontId="14" fillId="5" borderId="78">
      <alignment horizontal="right" vertical="center"/>
    </xf>
    <xf numFmtId="164" fontId="14" fillId="5" borderId="78">
      <alignment horizontal="right" vertical="center"/>
    </xf>
    <xf numFmtId="170" fontId="12" fillId="0" borderId="78">
      <alignment vertical="center"/>
    </xf>
    <xf numFmtId="164" fontId="14" fillId="5" borderId="78">
      <alignment horizontal="right" vertical="center"/>
    </xf>
    <xf numFmtId="0" fontId="38" fillId="59" borderId="74" applyNumberFormat="0" applyAlignment="0" applyProtection="0"/>
    <xf numFmtId="164" fontId="14" fillId="5" borderId="78">
      <alignment horizontal="right" vertical="center"/>
    </xf>
    <xf numFmtId="170" fontId="14" fillId="5" borderId="78">
      <alignment horizontal="right" vertical="center"/>
    </xf>
    <xf numFmtId="170" fontId="14" fillId="5" borderId="78">
      <alignment horizontal="right" vertical="center"/>
    </xf>
    <xf numFmtId="0" fontId="12" fillId="0" borderId="78">
      <alignment vertical="center"/>
    </xf>
    <xf numFmtId="0" fontId="38" fillId="59" borderId="74" applyNumberFormat="0" applyAlignment="0" applyProtection="0"/>
    <xf numFmtId="0" fontId="12" fillId="0" borderId="78">
      <alignment vertical="center"/>
    </xf>
    <xf numFmtId="0" fontId="48" fillId="45" borderId="74" applyNumberFormat="0" applyAlignment="0" applyProtection="0"/>
    <xf numFmtId="0" fontId="53" fillId="59" borderId="76" applyNumberFormat="0" applyAlignment="0" applyProtection="0"/>
    <xf numFmtId="0" fontId="12" fillId="63" borderId="75" applyNumberFormat="0" applyFont="0" applyAlignment="0" applyProtection="0"/>
    <xf numFmtId="0" fontId="55" fillId="0" borderId="77" applyNumberFormat="0" applyFill="0" applyAlignment="0" applyProtection="0"/>
    <xf numFmtId="0" fontId="55" fillId="0" borderId="77" applyNumberFormat="0" applyFill="0" applyAlignment="0" applyProtection="0"/>
    <xf numFmtId="0" fontId="55" fillId="0" borderId="77" applyNumberFormat="0" applyFill="0" applyAlignment="0" applyProtection="0"/>
    <xf numFmtId="0" fontId="48" fillId="45" borderId="74" applyNumberFormat="0" applyAlignment="0" applyProtection="0"/>
    <xf numFmtId="0" fontId="53" fillId="59" borderId="76" applyNumberFormat="0" applyAlignment="0" applyProtection="0"/>
    <xf numFmtId="0" fontId="12" fillId="0" borderId="78">
      <alignment vertical="center"/>
    </xf>
    <xf numFmtId="170" fontId="14" fillId="5" borderId="78">
      <alignment horizontal="right" vertical="center"/>
    </xf>
    <xf numFmtId="170" fontId="12" fillId="0" borderId="78">
      <alignment vertical="center"/>
    </xf>
    <xf numFmtId="0" fontId="12" fillId="0" borderId="78">
      <alignment vertical="center"/>
    </xf>
    <xf numFmtId="0" fontId="12" fillId="63" borderId="75" applyNumberFormat="0" applyFont="0" applyAlignment="0" applyProtection="0"/>
    <xf numFmtId="0" fontId="53" fillId="59" borderId="76" applyNumberFormat="0" applyAlignment="0" applyProtection="0"/>
    <xf numFmtId="164" fontId="14" fillId="5" borderId="78">
      <alignment horizontal="right" vertical="center"/>
    </xf>
    <xf numFmtId="0" fontId="12" fillId="0" borderId="78">
      <alignment vertical="center"/>
    </xf>
    <xf numFmtId="0" fontId="53" fillId="59" borderId="76" applyNumberFormat="0" applyAlignment="0" applyProtection="0"/>
    <xf numFmtId="0" fontId="48" fillId="45" borderId="74" applyNumberFormat="0" applyAlignment="0" applyProtection="0"/>
    <xf numFmtId="0" fontId="53" fillId="59" borderId="76" applyNumberFormat="0" applyAlignment="0" applyProtection="0"/>
    <xf numFmtId="0" fontId="55" fillId="0" borderId="77" applyNumberFormat="0" applyFill="0" applyAlignment="0" applyProtection="0"/>
    <xf numFmtId="170" fontId="14" fillId="5" borderId="78">
      <alignment horizontal="right" vertical="center"/>
    </xf>
    <xf numFmtId="0" fontId="12" fillId="0" borderId="78">
      <alignment vertical="center"/>
    </xf>
    <xf numFmtId="164" fontId="14" fillId="5" borderId="78">
      <alignment horizontal="right" vertical="center"/>
    </xf>
    <xf numFmtId="170" fontId="12" fillId="0" borderId="78">
      <alignment vertical="center"/>
    </xf>
    <xf numFmtId="0" fontId="12" fillId="0" borderId="78">
      <alignment vertical="center"/>
    </xf>
    <xf numFmtId="164" fontId="14" fillId="5" borderId="78">
      <alignment horizontal="right" vertical="center"/>
    </xf>
    <xf numFmtId="0" fontId="12" fillId="0" borderId="78">
      <alignment vertical="center"/>
    </xf>
    <xf numFmtId="0" fontId="38" fillId="59" borderId="74" applyNumberFormat="0" applyAlignment="0" applyProtection="0"/>
    <xf numFmtId="0" fontId="38" fillId="59" borderId="74" applyNumberFormat="0" applyAlignment="0" applyProtection="0"/>
    <xf numFmtId="0" fontId="48" fillId="45" borderId="74" applyNumberFormat="0" applyAlignment="0" applyProtection="0"/>
    <xf numFmtId="0" fontId="48" fillId="45" borderId="74" applyNumberFormat="0" applyAlignment="0" applyProtection="0"/>
    <xf numFmtId="170" fontId="14" fillId="5" borderId="78">
      <alignment horizontal="right" vertical="center"/>
    </xf>
    <xf numFmtId="170" fontId="14" fillId="5" borderId="78">
      <alignment horizontal="right" vertical="center"/>
    </xf>
    <xf numFmtId="164" fontId="14" fillId="5" borderId="78">
      <alignment horizontal="right" vertical="center"/>
    </xf>
    <xf numFmtId="170" fontId="12" fillId="0" borderId="78">
      <alignment vertical="center"/>
    </xf>
    <xf numFmtId="0" fontId="12" fillId="0" borderId="78">
      <alignment vertical="center"/>
    </xf>
    <xf numFmtId="0" fontId="12" fillId="63" borderId="75" applyNumberFormat="0" applyFont="0" applyAlignment="0" applyProtection="0"/>
    <xf numFmtId="0" fontId="53" fillId="59" borderId="76" applyNumberFormat="0" applyAlignment="0" applyProtection="0"/>
    <xf numFmtId="0" fontId="55" fillId="0" borderId="77" applyNumberFormat="0" applyFill="0" applyAlignment="0" applyProtection="0"/>
    <xf numFmtId="0" fontId="12" fillId="63" borderId="75" applyNumberFormat="0" applyFont="0" applyAlignment="0" applyProtection="0"/>
    <xf numFmtId="0" fontId="53" fillId="59" borderId="76" applyNumberFormat="0" applyAlignment="0" applyProtection="0"/>
    <xf numFmtId="0" fontId="12" fillId="0" borderId="78">
      <alignment vertical="center"/>
    </xf>
    <xf numFmtId="164" fontId="14" fillId="5" borderId="78">
      <alignment horizontal="right" vertical="center"/>
    </xf>
    <xf numFmtId="0" fontId="55" fillId="0" borderId="77" applyNumberFormat="0" applyFill="0" applyAlignment="0" applyProtection="0"/>
    <xf numFmtId="0" fontId="38" fillId="59" borderId="74" applyNumberFormat="0" applyAlignment="0" applyProtection="0"/>
    <xf numFmtId="0" fontId="48" fillId="45" borderId="74" applyNumberFormat="0" applyAlignment="0" applyProtection="0"/>
    <xf numFmtId="0" fontId="12" fillId="63" borderId="75" applyNumberFormat="0" applyFont="0" applyAlignment="0" applyProtection="0"/>
    <xf numFmtId="0" fontId="53" fillId="59" borderId="76" applyNumberFormat="0" applyAlignment="0" applyProtection="0"/>
    <xf numFmtId="0" fontId="55" fillId="0" borderId="77" applyNumberFormat="0" applyFill="0" applyAlignment="0" applyProtection="0"/>
    <xf numFmtId="164" fontId="14" fillId="5" borderId="78">
      <alignment horizontal="right" vertical="center"/>
    </xf>
    <xf numFmtId="0" fontId="12" fillId="0" borderId="78">
      <alignment vertical="center"/>
    </xf>
    <xf numFmtId="164" fontId="14" fillId="5" borderId="78">
      <alignment horizontal="right" vertical="center"/>
    </xf>
    <xf numFmtId="0" fontId="48" fillId="45" borderId="74" applyNumberFormat="0" applyAlignment="0" applyProtection="0"/>
    <xf numFmtId="0" fontId="38" fillId="59" borderId="74" applyNumberFormat="0" applyAlignment="0" applyProtection="0"/>
    <xf numFmtId="0" fontId="48" fillId="45" borderId="74" applyNumberFormat="0" applyAlignment="0" applyProtection="0"/>
    <xf numFmtId="0" fontId="12" fillId="63" borderId="75" applyNumberFormat="0" applyFont="0" applyAlignment="0" applyProtection="0"/>
    <xf numFmtId="0" fontId="53" fillId="59" borderId="76" applyNumberFormat="0" applyAlignment="0" applyProtection="0"/>
    <xf numFmtId="0" fontId="55" fillId="0" borderId="77" applyNumberFormat="0" applyFill="0" applyAlignment="0" applyProtection="0"/>
    <xf numFmtId="0" fontId="12" fillId="0" borderId="78">
      <alignment vertical="center"/>
    </xf>
    <xf numFmtId="164" fontId="14" fillId="5" borderId="78">
      <alignment horizontal="right" vertical="center"/>
    </xf>
    <xf numFmtId="0" fontId="55" fillId="0" borderId="77" applyNumberFormat="0" applyFill="0" applyAlignment="0" applyProtection="0"/>
    <xf numFmtId="0" fontId="53" fillId="59" borderId="76" applyNumberFormat="0" applyAlignment="0" applyProtection="0"/>
    <xf numFmtId="0" fontId="12" fillId="63" borderId="75" applyNumberFormat="0" applyFont="0" applyAlignment="0" applyProtection="0"/>
    <xf numFmtId="0" fontId="12" fillId="63" borderId="75" applyNumberFormat="0" applyFont="0" applyAlignment="0" applyProtection="0"/>
    <xf numFmtId="0" fontId="12" fillId="0" borderId="78">
      <alignment vertical="center"/>
    </xf>
    <xf numFmtId="170" fontId="12" fillId="0" borderId="78">
      <alignment vertical="center"/>
    </xf>
    <xf numFmtId="0" fontId="12" fillId="0" borderId="78">
      <alignment vertical="center"/>
    </xf>
    <xf numFmtId="170" fontId="12" fillId="0" borderId="78">
      <alignment vertical="center"/>
    </xf>
    <xf numFmtId="164" fontId="14" fillId="5" borderId="78">
      <alignment horizontal="right" vertical="center"/>
    </xf>
    <xf numFmtId="170" fontId="14" fillId="5" borderId="78">
      <alignment horizontal="right" vertical="center"/>
    </xf>
    <xf numFmtId="170" fontId="14" fillId="5" borderId="78">
      <alignment horizontal="right" vertical="center"/>
    </xf>
    <xf numFmtId="170" fontId="14" fillId="5" borderId="78">
      <alignment horizontal="right" vertical="center"/>
    </xf>
    <xf numFmtId="164" fontId="14" fillId="5" borderId="78">
      <alignment horizontal="right" vertical="center"/>
    </xf>
    <xf numFmtId="0" fontId="48" fillId="45" borderId="74" applyNumberFormat="0" applyAlignment="0" applyProtection="0"/>
    <xf numFmtId="0" fontId="48" fillId="45" borderId="74" applyNumberFormat="0" applyAlignment="0" applyProtection="0"/>
    <xf numFmtId="0" fontId="38" fillId="59" borderId="74" applyNumberFormat="0" applyAlignment="0" applyProtection="0"/>
    <xf numFmtId="170" fontId="12" fillId="0" borderId="78">
      <alignment vertical="center"/>
    </xf>
    <xf numFmtId="0" fontId="12" fillId="0" borderId="78">
      <alignment vertical="center"/>
    </xf>
    <xf numFmtId="0" fontId="38" fillId="59" borderId="74" applyNumberFormat="0" applyAlignment="0" applyProtection="0"/>
    <xf numFmtId="0" fontId="12" fillId="63" borderId="75" applyNumberFormat="0" applyFont="0" applyAlignment="0" applyProtection="0"/>
    <xf numFmtId="0" fontId="55" fillId="0" borderId="77" applyNumberFormat="0" applyFill="0" applyAlignment="0" applyProtection="0"/>
    <xf numFmtId="0" fontId="53" fillId="59" borderId="76" applyNumberFormat="0" applyAlignment="0" applyProtection="0"/>
    <xf numFmtId="0" fontId="12" fillId="0" borderId="78">
      <alignment vertical="center"/>
    </xf>
    <xf numFmtId="164" fontId="14" fillId="5" borderId="78">
      <alignment horizontal="right" vertical="center"/>
    </xf>
    <xf numFmtId="0" fontId="55" fillId="0" borderId="77" applyNumberFormat="0" applyFill="0" applyAlignment="0" applyProtection="0"/>
    <xf numFmtId="0" fontId="38" fillId="59" borderId="74" applyNumberFormat="0" applyAlignment="0" applyProtection="0"/>
    <xf numFmtId="0" fontId="53" fillId="59" borderId="76" applyNumberFormat="0" applyAlignment="0" applyProtection="0"/>
    <xf numFmtId="164" fontId="14" fillId="5" borderId="78">
      <alignment horizontal="right" vertical="center"/>
    </xf>
    <xf numFmtId="170" fontId="12" fillId="0" borderId="78">
      <alignment vertical="center"/>
    </xf>
    <xf numFmtId="0" fontId="12" fillId="0" borderId="78">
      <alignment vertical="center"/>
    </xf>
    <xf numFmtId="164" fontId="14" fillId="5" borderId="78">
      <alignment horizontal="right" vertical="center"/>
    </xf>
    <xf numFmtId="0" fontId="12" fillId="0" borderId="78">
      <alignment vertical="center"/>
    </xf>
    <xf numFmtId="0" fontId="38" fillId="59" borderId="74" applyNumberFormat="0" applyAlignment="0" applyProtection="0"/>
    <xf numFmtId="0" fontId="38" fillId="59" borderId="74" applyNumberFormat="0" applyAlignment="0" applyProtection="0"/>
    <xf numFmtId="0" fontId="48" fillId="45" borderId="74" applyNumberFormat="0" applyAlignment="0" applyProtection="0"/>
    <xf numFmtId="0" fontId="48" fillId="45" borderId="74" applyNumberFormat="0" applyAlignment="0" applyProtection="0"/>
    <xf numFmtId="170" fontId="14" fillId="5" borderId="78">
      <alignment horizontal="right" vertical="center"/>
    </xf>
    <xf numFmtId="170" fontId="14" fillId="5" borderId="78">
      <alignment horizontal="right" vertical="center"/>
    </xf>
    <xf numFmtId="164" fontId="14" fillId="5" borderId="78">
      <alignment horizontal="right" vertical="center"/>
    </xf>
    <xf numFmtId="170" fontId="12" fillId="0" borderId="78">
      <alignment vertical="center"/>
    </xf>
    <xf numFmtId="0" fontId="12" fillId="0" borderId="78">
      <alignment vertical="center"/>
    </xf>
    <xf numFmtId="0" fontId="12" fillId="63" borderId="75" applyNumberFormat="0" applyFont="0" applyAlignment="0" applyProtection="0"/>
    <xf numFmtId="0" fontId="53" fillId="59" borderId="76" applyNumberFormat="0" applyAlignment="0" applyProtection="0"/>
    <xf numFmtId="0" fontId="55" fillId="0" borderId="77" applyNumberFormat="0" applyFill="0" applyAlignment="0" applyProtection="0"/>
    <xf numFmtId="0" fontId="12" fillId="63" borderId="75" applyNumberFormat="0" applyFont="0" applyAlignment="0" applyProtection="0"/>
    <xf numFmtId="0" fontId="53" fillId="59" borderId="76" applyNumberFormat="0" applyAlignment="0" applyProtection="0"/>
    <xf numFmtId="0" fontId="12" fillId="0" borderId="78">
      <alignment vertical="center"/>
    </xf>
    <xf numFmtId="164" fontId="14" fillId="5" borderId="78">
      <alignment horizontal="right" vertical="center"/>
    </xf>
    <xf numFmtId="0" fontId="55" fillId="0" borderId="77" applyNumberFormat="0" applyFill="0" applyAlignment="0" applyProtection="0"/>
    <xf numFmtId="0" fontId="38" fillId="59" borderId="74" applyNumberFormat="0" applyAlignment="0" applyProtection="0"/>
    <xf numFmtId="0" fontId="48" fillId="45" borderId="74" applyNumberFormat="0" applyAlignment="0" applyProtection="0"/>
    <xf numFmtId="0" fontId="12" fillId="63" borderId="75" applyNumberFormat="0" applyFont="0" applyAlignment="0" applyProtection="0"/>
    <xf numFmtId="0" fontId="53" fillId="59" borderId="76" applyNumberFormat="0" applyAlignment="0" applyProtection="0"/>
    <xf numFmtId="0" fontId="55" fillId="0" borderId="77" applyNumberFormat="0" applyFill="0" applyAlignment="0" applyProtection="0"/>
    <xf numFmtId="0" fontId="55" fillId="0" borderId="77" applyNumberFormat="0" applyFill="0" applyAlignment="0" applyProtection="0"/>
    <xf numFmtId="0" fontId="53" fillId="59" borderId="76" applyNumberFormat="0" applyAlignment="0" applyProtection="0"/>
    <xf numFmtId="0" fontId="12" fillId="63" borderId="75" applyNumberFormat="0" applyFont="0" applyAlignment="0" applyProtection="0"/>
    <xf numFmtId="0" fontId="48" fillId="45" borderId="74" applyNumberFormat="0" applyAlignment="0" applyProtection="0"/>
    <xf numFmtId="0" fontId="38" fillId="59" borderId="74" applyNumberFormat="0" applyAlignment="0" applyProtection="0"/>
    <xf numFmtId="164" fontId="14" fillId="5" borderId="78">
      <alignment horizontal="right" vertical="center"/>
    </xf>
    <xf numFmtId="0" fontId="12" fillId="0" borderId="78">
      <alignment vertical="center"/>
    </xf>
    <xf numFmtId="164" fontId="14" fillId="5" borderId="78">
      <alignment horizontal="right" vertical="center"/>
    </xf>
    <xf numFmtId="0" fontId="48" fillId="45" borderId="74" applyNumberFormat="0" applyAlignment="0" applyProtection="0"/>
    <xf numFmtId="0" fontId="12" fillId="0" borderId="78">
      <alignment vertical="center"/>
    </xf>
    <xf numFmtId="164" fontId="14" fillId="5" borderId="78">
      <alignment horizontal="right" vertical="center"/>
    </xf>
    <xf numFmtId="0" fontId="55" fillId="0" borderId="77" applyNumberFormat="0" applyFill="0" applyAlignment="0" applyProtection="0"/>
    <xf numFmtId="0" fontId="53" fillId="59" borderId="76" applyNumberFormat="0" applyAlignment="0" applyProtection="0"/>
    <xf numFmtId="0" fontId="12" fillId="63" borderId="75" applyNumberFormat="0" applyFont="0" applyAlignment="0" applyProtection="0"/>
    <xf numFmtId="0" fontId="12" fillId="63" borderId="75" applyNumberFormat="0" applyFont="0" applyAlignment="0" applyProtection="0"/>
    <xf numFmtId="0" fontId="12" fillId="0" borderId="78">
      <alignment vertical="center"/>
    </xf>
    <xf numFmtId="170" fontId="12" fillId="0" borderId="78">
      <alignment vertical="center"/>
    </xf>
    <xf numFmtId="0" fontId="12" fillId="0" borderId="78">
      <alignment vertical="center"/>
    </xf>
    <xf numFmtId="170" fontId="12" fillId="0" borderId="78">
      <alignment vertical="center"/>
    </xf>
    <xf numFmtId="164" fontId="14" fillId="5" borderId="78">
      <alignment horizontal="right" vertical="center"/>
    </xf>
    <xf numFmtId="170" fontId="14" fillId="5" borderId="78">
      <alignment horizontal="right" vertical="center"/>
    </xf>
    <xf numFmtId="170" fontId="14" fillId="5" borderId="78">
      <alignment horizontal="right" vertical="center"/>
    </xf>
    <xf numFmtId="170" fontId="14" fillId="5" borderId="78">
      <alignment horizontal="right" vertical="center"/>
    </xf>
    <xf numFmtId="164" fontId="14" fillId="5" borderId="78">
      <alignment horizontal="right" vertical="center"/>
    </xf>
    <xf numFmtId="0" fontId="48" fillId="45" borderId="74" applyNumberFormat="0" applyAlignment="0" applyProtection="0"/>
    <xf numFmtId="0" fontId="48" fillId="45" borderId="74" applyNumberFormat="0" applyAlignment="0" applyProtection="0"/>
    <xf numFmtId="0" fontId="38" fillId="59" borderId="74" applyNumberFormat="0" applyAlignment="0" applyProtection="0"/>
    <xf numFmtId="170" fontId="12" fillId="0" borderId="78">
      <alignment vertical="center"/>
    </xf>
    <xf numFmtId="0" fontId="12" fillId="0" borderId="78">
      <alignment vertical="center"/>
    </xf>
    <xf numFmtId="0" fontId="38" fillId="59" borderId="74" applyNumberFormat="0" applyAlignment="0" applyProtection="0"/>
    <xf numFmtId="0" fontId="12" fillId="63" borderId="75" applyNumberFormat="0" applyFont="0" applyAlignment="0" applyProtection="0"/>
    <xf numFmtId="0" fontId="55" fillId="0" borderId="77" applyNumberFormat="0" applyFill="0" applyAlignment="0" applyProtection="0"/>
    <xf numFmtId="0" fontId="53" fillId="59" borderId="76" applyNumberFormat="0" applyAlignment="0" applyProtection="0"/>
    <xf numFmtId="0" fontId="12" fillId="0" borderId="78">
      <alignment vertical="center"/>
    </xf>
    <xf numFmtId="164" fontId="14" fillId="5" borderId="78">
      <alignment horizontal="right" vertical="center"/>
    </xf>
    <xf numFmtId="0" fontId="55" fillId="0" borderId="77" applyNumberFormat="0" applyFill="0" applyAlignment="0" applyProtection="0"/>
    <xf numFmtId="0" fontId="38" fillId="59" borderId="74" applyNumberFormat="0" applyAlignment="0" applyProtection="0"/>
    <xf numFmtId="0" fontId="53" fillId="59" borderId="76" applyNumberFormat="0" applyAlignment="0" applyProtection="0"/>
    <xf numFmtId="0" fontId="48" fillId="45" borderId="74" applyNumberFormat="0" applyAlignment="0" applyProtection="0"/>
    <xf numFmtId="164" fontId="14" fillId="5" borderId="78">
      <alignment horizontal="right" vertical="center"/>
    </xf>
    <xf numFmtId="0" fontId="12" fillId="0" borderId="78">
      <alignment vertical="center"/>
    </xf>
    <xf numFmtId="164" fontId="14" fillId="5" borderId="78">
      <alignment horizontal="right" vertical="center"/>
    </xf>
    <xf numFmtId="164" fontId="14" fillId="5" borderId="78">
      <alignment horizontal="right" vertical="center"/>
    </xf>
    <xf numFmtId="170" fontId="12" fillId="0" borderId="78">
      <alignment vertical="center"/>
    </xf>
    <xf numFmtId="0" fontId="12" fillId="0" borderId="78">
      <alignment vertical="center"/>
    </xf>
    <xf numFmtId="0" fontId="38" fillId="59" borderId="74" applyNumberFormat="0" applyAlignment="0" applyProtection="0"/>
    <xf numFmtId="0" fontId="38" fillId="59" borderId="74" applyNumberFormat="0" applyAlignment="0" applyProtection="0"/>
    <xf numFmtId="0" fontId="48" fillId="45" borderId="74" applyNumberFormat="0" applyAlignment="0" applyProtection="0"/>
    <xf numFmtId="0" fontId="48" fillId="45" borderId="74" applyNumberFormat="0" applyAlignment="0" applyProtection="0"/>
    <xf numFmtId="170" fontId="14" fillId="5" borderId="78">
      <alignment horizontal="right" vertical="center"/>
    </xf>
    <xf numFmtId="0" fontId="12" fillId="63" borderId="75" applyNumberFormat="0" applyFont="0" applyAlignment="0" applyProtection="0"/>
    <xf numFmtId="0" fontId="53" fillId="59" borderId="76" applyNumberFormat="0" applyAlignment="0" applyProtection="0"/>
    <xf numFmtId="0" fontId="55" fillId="0" borderId="77" applyNumberFormat="0" applyFill="0" applyAlignment="0" applyProtection="0"/>
    <xf numFmtId="0" fontId="12" fillId="63" borderId="75" applyNumberFormat="0" applyFont="0" applyAlignment="0" applyProtection="0"/>
    <xf numFmtId="0" fontId="53" fillId="59" borderId="76" applyNumberFormat="0" applyAlignment="0" applyProtection="0"/>
    <xf numFmtId="0" fontId="12" fillId="0" borderId="78">
      <alignment vertical="center"/>
    </xf>
    <xf numFmtId="164" fontId="14" fillId="5" borderId="78">
      <alignment horizontal="right" vertical="center"/>
    </xf>
    <xf numFmtId="0" fontId="55" fillId="0" borderId="77" applyNumberFormat="0" applyFill="0" applyAlignment="0" applyProtection="0"/>
    <xf numFmtId="0" fontId="38" fillId="59" borderId="74" applyNumberFormat="0" applyAlignment="0" applyProtection="0"/>
    <xf numFmtId="0" fontId="48" fillId="45" borderId="74" applyNumberFormat="0" applyAlignment="0" applyProtection="0"/>
    <xf numFmtId="0" fontId="12" fillId="63" borderId="75" applyNumberFormat="0" applyFont="0" applyAlignment="0" applyProtection="0"/>
    <xf numFmtId="0" fontId="53" fillId="59" borderId="76" applyNumberFormat="0" applyAlignment="0" applyProtection="0"/>
    <xf numFmtId="0" fontId="55" fillId="0" borderId="77" applyNumberFormat="0" applyFill="0" applyAlignment="0" applyProtection="0"/>
    <xf numFmtId="0" fontId="12" fillId="0" borderId="78">
      <alignment vertical="center"/>
    </xf>
    <xf numFmtId="164" fontId="14" fillId="5" borderId="78">
      <alignment horizontal="right" vertical="center"/>
    </xf>
    <xf numFmtId="0" fontId="55" fillId="0" borderId="77" applyNumberFormat="0" applyFill="0" applyAlignment="0" applyProtection="0"/>
    <xf numFmtId="0" fontId="53" fillId="59" borderId="76" applyNumberFormat="0" applyAlignment="0" applyProtection="0"/>
    <xf numFmtId="0" fontId="12" fillId="63" borderId="75" applyNumberFormat="0" applyFont="0" applyAlignment="0" applyProtection="0"/>
    <xf numFmtId="0" fontId="12" fillId="63" borderId="75" applyNumberFormat="0" applyFont="0" applyAlignment="0" applyProtection="0"/>
    <xf numFmtId="0" fontId="12" fillId="0" borderId="78">
      <alignment vertical="center"/>
    </xf>
    <xf numFmtId="170" fontId="12" fillId="0" borderId="78">
      <alignment vertical="center"/>
    </xf>
    <xf numFmtId="0" fontId="12" fillId="0" borderId="78">
      <alignment vertical="center"/>
    </xf>
    <xf numFmtId="170" fontId="12" fillId="0" borderId="78">
      <alignment vertical="center"/>
    </xf>
    <xf numFmtId="164" fontId="14" fillId="5" borderId="78">
      <alignment horizontal="right" vertical="center"/>
    </xf>
    <xf numFmtId="170" fontId="14" fillId="5" borderId="78">
      <alignment horizontal="right" vertical="center"/>
    </xf>
    <xf numFmtId="170" fontId="14" fillId="5" borderId="78">
      <alignment horizontal="right" vertical="center"/>
    </xf>
    <xf numFmtId="170" fontId="14" fillId="5" borderId="78">
      <alignment horizontal="right" vertical="center"/>
    </xf>
    <xf numFmtId="164" fontId="14" fillId="5" borderId="78">
      <alignment horizontal="right" vertical="center"/>
    </xf>
    <xf numFmtId="0" fontId="48" fillId="45" borderId="74" applyNumberFormat="0" applyAlignment="0" applyProtection="0"/>
    <xf numFmtId="0" fontId="48" fillId="45" borderId="74" applyNumberFormat="0" applyAlignment="0" applyProtection="0"/>
    <xf numFmtId="0" fontId="38" fillId="59" borderId="74" applyNumberFormat="0" applyAlignment="0" applyProtection="0"/>
    <xf numFmtId="170" fontId="12" fillId="0" borderId="78">
      <alignment vertical="center"/>
    </xf>
    <xf numFmtId="0" fontId="12" fillId="0" borderId="78">
      <alignment vertical="center"/>
    </xf>
    <xf numFmtId="0" fontId="38" fillId="59" borderId="74" applyNumberFormat="0" applyAlignment="0" applyProtection="0"/>
    <xf numFmtId="0" fontId="12" fillId="63" borderId="75" applyNumberFormat="0" applyFont="0" applyAlignment="0" applyProtection="0"/>
    <xf numFmtId="0" fontId="55" fillId="0" borderId="77" applyNumberFormat="0" applyFill="0" applyAlignment="0" applyProtection="0"/>
    <xf numFmtId="0" fontId="53" fillId="59" borderId="76" applyNumberFormat="0" applyAlignment="0" applyProtection="0"/>
    <xf numFmtId="0" fontId="12" fillId="0" borderId="78">
      <alignment vertical="center"/>
    </xf>
    <xf numFmtId="164" fontId="14" fillId="5" borderId="78">
      <alignment horizontal="right" vertical="center"/>
    </xf>
    <xf numFmtId="0" fontId="55" fillId="0" borderId="77" applyNumberFormat="0" applyFill="0" applyAlignment="0" applyProtection="0"/>
    <xf numFmtId="0" fontId="38" fillId="59" borderId="74" applyNumberFormat="0" applyAlignment="0" applyProtection="0"/>
    <xf numFmtId="0" fontId="53" fillId="59" borderId="76" applyNumberFormat="0" applyAlignment="0" applyProtection="0"/>
    <xf numFmtId="164" fontId="14" fillId="5" borderId="78">
      <alignment horizontal="right" vertical="center"/>
    </xf>
    <xf numFmtId="170" fontId="12" fillId="0" borderId="78">
      <alignment vertical="center"/>
    </xf>
    <xf numFmtId="0" fontId="12" fillId="0" borderId="78">
      <alignment vertical="center"/>
    </xf>
    <xf numFmtId="164" fontId="14" fillId="5" borderId="78">
      <alignment horizontal="right" vertical="center"/>
    </xf>
    <xf numFmtId="0" fontId="12" fillId="0" borderId="78">
      <alignment vertical="center"/>
    </xf>
    <xf numFmtId="0" fontId="38" fillId="59" borderId="74" applyNumberFormat="0" applyAlignment="0" applyProtection="0"/>
    <xf numFmtId="0" fontId="38" fillId="59" borderId="74" applyNumberFormat="0" applyAlignment="0" applyProtection="0"/>
    <xf numFmtId="0" fontId="48" fillId="45" borderId="74" applyNumberFormat="0" applyAlignment="0" applyProtection="0"/>
    <xf numFmtId="0" fontId="48" fillId="45" borderId="74" applyNumberFormat="0" applyAlignment="0" applyProtection="0"/>
    <xf numFmtId="170" fontId="14" fillId="5" borderId="78">
      <alignment horizontal="right" vertical="center"/>
    </xf>
    <xf numFmtId="170" fontId="14" fillId="5" borderId="78">
      <alignment horizontal="right" vertical="center"/>
    </xf>
    <xf numFmtId="164" fontId="14" fillId="5" borderId="78">
      <alignment horizontal="right" vertical="center"/>
    </xf>
    <xf numFmtId="170" fontId="12" fillId="0" borderId="78">
      <alignment vertical="center"/>
    </xf>
    <xf numFmtId="0" fontId="12" fillId="0" borderId="78">
      <alignment vertical="center"/>
    </xf>
    <xf numFmtId="0" fontId="12" fillId="63" borderId="75" applyNumberFormat="0" applyFont="0" applyAlignment="0" applyProtection="0"/>
    <xf numFmtId="0" fontId="53" fillId="59" borderId="76" applyNumberFormat="0" applyAlignment="0" applyProtection="0"/>
    <xf numFmtId="0" fontId="55" fillId="0" borderId="77" applyNumberFormat="0" applyFill="0" applyAlignment="0" applyProtection="0"/>
    <xf numFmtId="0" fontId="12" fillId="63" borderId="75" applyNumberFormat="0" applyFont="0" applyAlignment="0" applyProtection="0"/>
    <xf numFmtId="0" fontId="53" fillId="59" borderId="76" applyNumberFormat="0" applyAlignment="0" applyProtection="0"/>
    <xf numFmtId="0" fontId="12" fillId="0" borderId="78">
      <alignment vertical="center"/>
    </xf>
    <xf numFmtId="164" fontId="14" fillId="5" borderId="78">
      <alignment horizontal="right" vertical="center"/>
    </xf>
    <xf numFmtId="0" fontId="55" fillId="0" borderId="77" applyNumberFormat="0" applyFill="0" applyAlignment="0" applyProtection="0"/>
    <xf numFmtId="0" fontId="38" fillId="59" borderId="74" applyNumberFormat="0" applyAlignment="0" applyProtection="0"/>
    <xf numFmtId="0" fontId="48" fillId="45" borderId="74" applyNumberFormat="0" applyAlignment="0" applyProtection="0"/>
    <xf numFmtId="0" fontId="12" fillId="63" borderId="75" applyNumberFormat="0" applyFont="0" applyAlignment="0" applyProtection="0"/>
    <xf numFmtId="0" fontId="53" fillId="59" borderId="76" applyNumberFormat="0" applyAlignment="0" applyProtection="0"/>
    <xf numFmtId="0" fontId="55" fillId="0" borderId="77" applyNumberFormat="0" applyFill="0" applyAlignment="0" applyProtection="0"/>
    <xf numFmtId="0" fontId="53" fillId="59" borderId="76" applyNumberFormat="0" applyAlignment="0" applyProtection="0"/>
    <xf numFmtId="0" fontId="55" fillId="0" borderId="77" applyNumberFormat="0" applyFill="0" applyAlignment="0" applyProtection="0"/>
    <xf numFmtId="170" fontId="14" fillId="5" borderId="78">
      <alignment horizontal="right" vertical="center"/>
    </xf>
    <xf numFmtId="0" fontId="38" fillId="59" borderId="74" applyNumberFormat="0" applyAlignment="0" applyProtection="0"/>
    <xf numFmtId="0" fontId="55" fillId="0" borderId="77" applyNumberFormat="0" applyFill="0" applyAlignment="0" applyProtection="0"/>
    <xf numFmtId="164" fontId="14" fillId="5" borderId="78">
      <alignment horizontal="right" vertical="center"/>
    </xf>
    <xf numFmtId="0" fontId="48" fillId="45" borderId="74" applyNumberFormat="0" applyAlignment="0" applyProtection="0"/>
    <xf numFmtId="0" fontId="12" fillId="0" borderId="78">
      <alignment vertical="center"/>
    </xf>
    <xf numFmtId="0" fontId="48" fillId="45" borderId="74" applyNumberFormat="0" applyAlignment="0" applyProtection="0"/>
    <xf numFmtId="0" fontId="38" fillId="59" borderId="74" applyNumberFormat="0" applyAlignment="0" applyProtection="0"/>
    <xf numFmtId="0" fontId="12" fillId="63" borderId="75" applyNumberFormat="0" applyFont="0" applyAlignment="0" applyProtection="0"/>
    <xf numFmtId="0" fontId="12" fillId="0" borderId="78">
      <alignment vertical="center"/>
    </xf>
    <xf numFmtId="0" fontId="12" fillId="0" borderId="78">
      <alignment vertical="center"/>
    </xf>
    <xf numFmtId="0" fontId="12" fillId="0" borderId="78">
      <alignment vertical="center"/>
    </xf>
    <xf numFmtId="164" fontId="14" fillId="5" borderId="78">
      <alignment horizontal="right" vertical="center"/>
    </xf>
    <xf numFmtId="164" fontId="14" fillId="5" borderId="78">
      <alignment horizontal="right" vertical="center"/>
    </xf>
    <xf numFmtId="170" fontId="14" fillId="5" borderId="78">
      <alignment horizontal="right" vertical="center"/>
    </xf>
    <xf numFmtId="0" fontId="38" fillId="59" borderId="74" applyNumberFormat="0" applyAlignment="0" applyProtection="0"/>
    <xf numFmtId="0" fontId="48" fillId="45" borderId="74" applyNumberFormat="0" applyAlignment="0" applyProtection="0"/>
    <xf numFmtId="170" fontId="14" fillId="5" borderId="78">
      <alignment horizontal="right" vertical="center"/>
    </xf>
    <xf numFmtId="164" fontId="14" fillId="5" borderId="78">
      <alignment horizontal="right" vertical="center"/>
    </xf>
    <xf numFmtId="0" fontId="53" fillId="59" borderId="76" applyNumberFormat="0" applyAlignment="0" applyProtection="0"/>
    <xf numFmtId="170" fontId="14" fillId="5" borderId="78">
      <alignment horizontal="right" vertical="center"/>
    </xf>
    <xf numFmtId="0" fontId="12" fillId="63" borderId="75" applyNumberFormat="0" applyFont="0" applyAlignment="0" applyProtection="0"/>
    <xf numFmtId="0" fontId="12" fillId="0" borderId="78">
      <alignment vertical="center"/>
    </xf>
    <xf numFmtId="0" fontId="55" fillId="0" borderId="77" applyNumberFormat="0" applyFill="0" applyAlignment="0" applyProtection="0"/>
    <xf numFmtId="0" fontId="12" fillId="0" borderId="78">
      <alignment vertical="center"/>
    </xf>
    <xf numFmtId="0" fontId="48" fillId="45" borderId="74" applyNumberFormat="0" applyAlignment="0" applyProtection="0"/>
    <xf numFmtId="0" fontId="55" fillId="0" borderId="77" applyNumberFormat="0" applyFill="0" applyAlignment="0" applyProtection="0"/>
    <xf numFmtId="170" fontId="12" fillId="0" borderId="78">
      <alignment vertical="center"/>
    </xf>
    <xf numFmtId="170" fontId="14" fillId="5" borderId="78">
      <alignment horizontal="right" vertical="center"/>
    </xf>
    <xf numFmtId="0" fontId="55" fillId="0" borderId="77" applyNumberFormat="0" applyFill="0" applyAlignment="0" applyProtection="0"/>
    <xf numFmtId="164" fontId="14" fillId="5" borderId="78">
      <alignment horizontal="right" vertical="center"/>
    </xf>
    <xf numFmtId="164" fontId="14" fillId="5" borderId="78">
      <alignment horizontal="right" vertical="center"/>
    </xf>
    <xf numFmtId="0" fontId="12" fillId="63" borderId="75" applyNumberFormat="0" applyFont="0" applyAlignment="0" applyProtection="0"/>
    <xf numFmtId="170" fontId="12" fillId="0" borderId="78">
      <alignment vertical="center"/>
    </xf>
    <xf numFmtId="0" fontId="53" fillId="59" borderId="76" applyNumberFormat="0" applyAlignment="0" applyProtection="0"/>
    <xf numFmtId="164" fontId="14" fillId="5" borderId="78">
      <alignment horizontal="right" vertical="center"/>
    </xf>
    <xf numFmtId="164" fontId="14" fillId="5" borderId="78">
      <alignment horizontal="right" vertical="center"/>
    </xf>
    <xf numFmtId="0" fontId="53" fillId="59" borderId="76" applyNumberFormat="0" applyAlignment="0" applyProtection="0"/>
    <xf numFmtId="0" fontId="48" fillId="45" borderId="74" applyNumberFormat="0" applyAlignment="0" applyProtection="0"/>
    <xf numFmtId="0" fontId="48" fillId="45" borderId="74" applyNumberFormat="0" applyAlignment="0" applyProtection="0"/>
    <xf numFmtId="0" fontId="12" fillId="0" borderId="78">
      <alignment vertical="center"/>
    </xf>
    <xf numFmtId="0" fontId="12" fillId="63" borderId="75" applyNumberFormat="0" applyFont="0" applyAlignment="0" applyProtection="0"/>
    <xf numFmtId="0" fontId="48" fillId="45" borderId="74" applyNumberFormat="0" applyAlignment="0" applyProtection="0"/>
    <xf numFmtId="164" fontId="14" fillId="5" borderId="78">
      <alignment horizontal="right" vertical="center"/>
    </xf>
    <xf numFmtId="0" fontId="53" fillId="59" borderId="76" applyNumberFormat="0" applyAlignment="0" applyProtection="0"/>
    <xf numFmtId="0" fontId="53" fillId="59" borderId="76" applyNumberFormat="0" applyAlignment="0" applyProtection="0"/>
    <xf numFmtId="0" fontId="53" fillId="59" borderId="76" applyNumberFormat="0" applyAlignment="0" applyProtection="0"/>
    <xf numFmtId="0" fontId="48" fillId="45" borderId="74" applyNumberFormat="0" applyAlignment="0" applyProtection="0"/>
    <xf numFmtId="0" fontId="12" fillId="0" borderId="78">
      <alignment vertical="center"/>
    </xf>
    <xf numFmtId="0" fontId="53" fillId="59" borderId="76" applyNumberFormat="0" applyAlignment="0" applyProtection="0"/>
    <xf numFmtId="0" fontId="38" fillId="59" borderId="74" applyNumberFormat="0" applyAlignment="0" applyProtection="0"/>
    <xf numFmtId="0" fontId="55" fillId="0" borderId="77" applyNumberFormat="0" applyFill="0" applyAlignment="0" applyProtection="0"/>
    <xf numFmtId="0" fontId="12" fillId="63" borderId="75" applyNumberFormat="0" applyFont="0" applyAlignment="0" applyProtection="0"/>
    <xf numFmtId="170" fontId="14" fillId="5" borderId="78">
      <alignment horizontal="right" vertical="center"/>
    </xf>
    <xf numFmtId="0" fontId="55" fillId="0" borderId="77" applyNumberFormat="0" applyFill="0" applyAlignment="0" applyProtection="0"/>
    <xf numFmtId="0" fontId="55" fillId="0" borderId="77" applyNumberFormat="0" applyFill="0" applyAlignment="0" applyProtection="0"/>
    <xf numFmtId="170" fontId="12" fillId="0" borderId="78">
      <alignment vertical="center"/>
    </xf>
    <xf numFmtId="0" fontId="38" fillId="59" borderId="74" applyNumberFormat="0" applyAlignment="0" applyProtection="0"/>
    <xf numFmtId="0" fontId="38" fillId="59" borderId="74" applyNumberFormat="0" applyAlignment="0" applyProtection="0"/>
    <xf numFmtId="164" fontId="14" fillId="5" borderId="78">
      <alignment horizontal="right" vertical="center"/>
    </xf>
    <xf numFmtId="0" fontId="53" fillId="59" borderId="76" applyNumberFormat="0" applyAlignment="0" applyProtection="0"/>
    <xf numFmtId="170" fontId="12" fillId="0" borderId="78">
      <alignment vertical="center"/>
    </xf>
    <xf numFmtId="0" fontId="12" fillId="0" borderId="78">
      <alignment vertical="center"/>
    </xf>
    <xf numFmtId="0" fontId="12" fillId="0" borderId="78">
      <alignment vertical="center"/>
    </xf>
    <xf numFmtId="164" fontId="14" fillId="5" borderId="78">
      <alignment horizontal="right" vertical="center"/>
    </xf>
    <xf numFmtId="0" fontId="12" fillId="63" borderId="75" applyNumberFormat="0" applyFont="0" applyAlignment="0" applyProtection="0"/>
    <xf numFmtId="0" fontId="48" fillId="45" borderId="74" applyNumberFormat="0" applyAlignment="0" applyProtection="0"/>
    <xf numFmtId="164" fontId="14" fillId="5" borderId="78">
      <alignment horizontal="right" vertical="center"/>
    </xf>
    <xf numFmtId="170" fontId="12" fillId="0" borderId="78">
      <alignment vertical="center"/>
    </xf>
    <xf numFmtId="0" fontId="55" fillId="0" borderId="77" applyNumberFormat="0" applyFill="0" applyAlignment="0" applyProtection="0"/>
    <xf numFmtId="0" fontId="12" fillId="63" borderId="75" applyNumberFormat="0" applyFont="0" applyAlignment="0" applyProtection="0"/>
    <xf numFmtId="0" fontId="48" fillId="45" borderId="74" applyNumberFormat="0" applyAlignment="0" applyProtection="0"/>
    <xf numFmtId="164" fontId="14" fillId="5" borderId="78">
      <alignment horizontal="right" vertical="center"/>
    </xf>
    <xf numFmtId="0" fontId="53" fillId="59" borderId="76" applyNumberFormat="0" applyAlignment="0" applyProtection="0"/>
    <xf numFmtId="0" fontId="48" fillId="45" borderId="74" applyNumberFormat="0" applyAlignment="0" applyProtection="0"/>
    <xf numFmtId="0" fontId="12" fillId="0" borderId="78">
      <alignment vertical="center"/>
    </xf>
    <xf numFmtId="170" fontId="14" fillId="5" borderId="78">
      <alignment horizontal="right" vertical="center"/>
    </xf>
    <xf numFmtId="0" fontId="55" fillId="0" borderId="77" applyNumberFormat="0" applyFill="0" applyAlignment="0" applyProtection="0"/>
    <xf numFmtId="170" fontId="12" fillId="0" borderId="78">
      <alignment vertical="center"/>
    </xf>
    <xf numFmtId="0" fontId="53" fillId="59" borderId="76" applyNumberFormat="0" applyAlignment="0" applyProtection="0"/>
    <xf numFmtId="0" fontId="55" fillId="0" borderId="77" applyNumberFormat="0" applyFill="0" applyAlignment="0" applyProtection="0"/>
    <xf numFmtId="0" fontId="55" fillId="0" borderId="77" applyNumberFormat="0" applyFill="0" applyAlignment="0" applyProtection="0"/>
    <xf numFmtId="164" fontId="14" fillId="5" borderId="78">
      <alignment horizontal="right" vertical="center"/>
    </xf>
    <xf numFmtId="0" fontId="38" fillId="59" borderId="74" applyNumberFormat="0" applyAlignment="0" applyProtection="0"/>
    <xf numFmtId="0" fontId="48" fillId="45" borderId="74" applyNumberFormat="0" applyAlignment="0" applyProtection="0"/>
    <xf numFmtId="0" fontId="38" fillId="59" borderId="74" applyNumberFormat="0" applyAlignment="0" applyProtection="0"/>
    <xf numFmtId="164" fontId="14" fillId="5" borderId="78">
      <alignment horizontal="right" vertical="center"/>
    </xf>
    <xf numFmtId="170" fontId="14" fillId="5" borderId="78">
      <alignment horizontal="right" vertical="center"/>
    </xf>
    <xf numFmtId="0" fontId="12" fillId="0" borderId="78">
      <alignment vertical="center"/>
    </xf>
    <xf numFmtId="0" fontId="48" fillId="45" borderId="74" applyNumberFormat="0" applyAlignment="0" applyProtection="0"/>
    <xf numFmtId="170" fontId="12" fillId="0" borderId="78">
      <alignment vertical="center"/>
    </xf>
    <xf numFmtId="0" fontId="38" fillId="59" borderId="74" applyNumberFormat="0" applyAlignment="0" applyProtection="0"/>
    <xf numFmtId="164" fontId="14" fillId="5" borderId="78">
      <alignment horizontal="right" vertical="center"/>
    </xf>
    <xf numFmtId="164" fontId="14" fillId="5" borderId="78">
      <alignment horizontal="right" vertical="center"/>
    </xf>
    <xf numFmtId="170" fontId="14" fillId="5" borderId="78">
      <alignment horizontal="right" vertical="center"/>
    </xf>
    <xf numFmtId="0" fontId="38" fillId="59" borderId="74" applyNumberFormat="0" applyAlignment="0" applyProtection="0"/>
    <xf numFmtId="0" fontId="48" fillId="45" borderId="74" applyNumberFormat="0" applyAlignment="0" applyProtection="0"/>
    <xf numFmtId="0" fontId="55" fillId="0" borderId="77" applyNumberFormat="0" applyFill="0" applyAlignment="0" applyProtection="0"/>
    <xf numFmtId="170" fontId="14" fillId="5" borderId="78">
      <alignment horizontal="right" vertical="center"/>
    </xf>
    <xf numFmtId="170" fontId="14" fillId="5" borderId="78">
      <alignment horizontal="right" vertical="center"/>
    </xf>
    <xf numFmtId="0" fontId="12" fillId="63" borderId="75" applyNumberFormat="0" applyFont="0" applyAlignment="0" applyProtection="0"/>
    <xf numFmtId="0" fontId="12" fillId="63" borderId="75" applyNumberFormat="0" applyFont="0" applyAlignment="0" applyProtection="0"/>
    <xf numFmtId="0" fontId="12" fillId="63" borderId="75" applyNumberFormat="0" applyFont="0" applyAlignment="0" applyProtection="0"/>
    <xf numFmtId="0" fontId="48" fillId="45" borderId="74" applyNumberFormat="0" applyAlignment="0" applyProtection="0"/>
    <xf numFmtId="170" fontId="14" fillId="5" borderId="78">
      <alignment horizontal="right" vertical="center"/>
    </xf>
    <xf numFmtId="0" fontId="53" fillId="59" borderId="76" applyNumberFormat="0" applyAlignment="0" applyProtection="0"/>
    <xf numFmtId="0" fontId="12" fillId="0" borderId="78">
      <alignment vertical="center"/>
    </xf>
    <xf numFmtId="0" fontId="12" fillId="0" borderId="78">
      <alignment vertical="center"/>
    </xf>
    <xf numFmtId="164" fontId="14" fillId="5" borderId="78">
      <alignment horizontal="right" vertical="center"/>
    </xf>
    <xf numFmtId="0" fontId="48" fillId="45" borderId="74" applyNumberFormat="0" applyAlignment="0" applyProtection="0"/>
    <xf numFmtId="0" fontId="55" fillId="0" borderId="77" applyNumberFormat="0" applyFill="0" applyAlignment="0" applyProtection="0"/>
    <xf numFmtId="170" fontId="14" fillId="5" borderId="78">
      <alignment horizontal="right" vertical="center"/>
    </xf>
    <xf numFmtId="0" fontId="38" fillId="59" borderId="74" applyNumberFormat="0" applyAlignment="0" applyProtection="0"/>
    <xf numFmtId="0" fontId="48" fillId="45" borderId="74" applyNumberFormat="0" applyAlignment="0" applyProtection="0"/>
    <xf numFmtId="0" fontId="55" fillId="0" borderId="77" applyNumberFormat="0" applyFill="0" applyAlignment="0" applyProtection="0"/>
    <xf numFmtId="0" fontId="38" fillId="59" borderId="74" applyNumberFormat="0" applyAlignment="0" applyProtection="0"/>
    <xf numFmtId="164" fontId="14" fillId="5" borderId="78">
      <alignment horizontal="right" vertical="center"/>
    </xf>
    <xf numFmtId="0" fontId="12" fillId="63" borderId="75" applyNumberFormat="0" applyFont="0" applyAlignment="0" applyProtection="0"/>
    <xf numFmtId="0" fontId="12" fillId="63" borderId="75" applyNumberFormat="0" applyFont="0" applyAlignment="0" applyProtection="0"/>
    <xf numFmtId="0" fontId="12" fillId="63" borderId="75" applyNumberFormat="0" applyFont="0" applyAlignment="0" applyProtection="0"/>
    <xf numFmtId="0" fontId="12" fillId="0" borderId="78">
      <alignment vertical="center"/>
    </xf>
    <xf numFmtId="0" fontId="48" fillId="45" borderId="74" applyNumberFormat="0" applyAlignment="0" applyProtection="0"/>
    <xf numFmtId="170" fontId="12" fillId="0" borderId="78">
      <alignment vertical="center"/>
    </xf>
    <xf numFmtId="0" fontId="38" fillId="59" borderId="74" applyNumberFormat="0" applyAlignment="0" applyProtection="0"/>
    <xf numFmtId="0" fontId="12" fillId="0" borderId="78">
      <alignment vertical="center"/>
    </xf>
    <xf numFmtId="164" fontId="14" fillId="5" borderId="78">
      <alignment horizontal="right" vertical="center"/>
    </xf>
    <xf numFmtId="0" fontId="12" fillId="0" borderId="78">
      <alignment vertical="center"/>
    </xf>
    <xf numFmtId="170" fontId="14" fillId="5" borderId="78">
      <alignment horizontal="right" vertical="center"/>
    </xf>
    <xf numFmtId="0" fontId="12" fillId="0" borderId="78">
      <alignment vertical="center"/>
    </xf>
    <xf numFmtId="0" fontId="55" fillId="0" borderId="77" applyNumberFormat="0" applyFill="0" applyAlignment="0" applyProtection="0"/>
    <xf numFmtId="170" fontId="12" fillId="0" borderId="78">
      <alignment vertical="center"/>
    </xf>
    <xf numFmtId="0" fontId="12" fillId="0" borderId="78">
      <alignment vertical="center"/>
    </xf>
    <xf numFmtId="0" fontId="38" fillId="59" borderId="74" applyNumberFormat="0" applyAlignment="0" applyProtection="0"/>
    <xf numFmtId="170" fontId="14" fillId="5" borderId="78">
      <alignment horizontal="right" vertical="center"/>
    </xf>
    <xf numFmtId="170" fontId="14" fillId="5" borderId="78">
      <alignment horizontal="right" vertical="center"/>
    </xf>
    <xf numFmtId="0" fontId="53" fillId="59" borderId="76" applyNumberFormat="0" applyAlignment="0" applyProtection="0"/>
    <xf numFmtId="164" fontId="14" fillId="5" borderId="78">
      <alignment horizontal="right" vertical="center"/>
    </xf>
    <xf numFmtId="0" fontId="48" fillId="45" borderId="74" applyNumberFormat="0" applyAlignment="0" applyProtection="0"/>
    <xf numFmtId="0" fontId="38" fillId="59" borderId="74" applyNumberFormat="0" applyAlignment="0" applyProtection="0"/>
    <xf numFmtId="0" fontId="12" fillId="0" borderId="78">
      <alignment vertical="center"/>
    </xf>
    <xf numFmtId="0" fontId="38" fillId="59" borderId="74" applyNumberFormat="0" applyAlignment="0" applyProtection="0"/>
    <xf numFmtId="0" fontId="12" fillId="63" borderId="75" applyNumberFormat="0" applyFont="0" applyAlignment="0" applyProtection="0"/>
    <xf numFmtId="0" fontId="12" fillId="0" borderId="78">
      <alignment vertical="center"/>
    </xf>
    <xf numFmtId="0" fontId="12" fillId="63" borderId="75" applyNumberFormat="0" applyFont="0" applyAlignment="0" applyProtection="0"/>
    <xf numFmtId="0" fontId="12" fillId="63" borderId="75" applyNumberFormat="0" applyFont="0" applyAlignment="0" applyProtection="0"/>
    <xf numFmtId="164" fontId="14" fillId="5" borderId="78">
      <alignment horizontal="right" vertical="center"/>
    </xf>
    <xf numFmtId="0" fontId="12" fillId="0" borderId="78">
      <alignment vertical="center"/>
    </xf>
    <xf numFmtId="0" fontId="55" fillId="0" borderId="77" applyNumberFormat="0" applyFill="0" applyAlignment="0" applyProtection="0"/>
    <xf numFmtId="0" fontId="12" fillId="0" borderId="78">
      <alignment vertical="center"/>
    </xf>
    <xf numFmtId="0" fontId="12" fillId="63" borderId="75" applyNumberFormat="0" applyFont="0" applyAlignment="0" applyProtection="0"/>
    <xf numFmtId="164" fontId="14" fillId="5" borderId="78">
      <alignment horizontal="right" vertical="center"/>
    </xf>
    <xf numFmtId="164" fontId="14" fillId="5" borderId="78">
      <alignment horizontal="right" vertical="center"/>
    </xf>
    <xf numFmtId="0" fontId="38" fillId="59" borderId="74" applyNumberFormat="0" applyAlignment="0" applyProtection="0"/>
    <xf numFmtId="0" fontId="55" fillId="0" borderId="77" applyNumberFormat="0" applyFill="0" applyAlignment="0" applyProtection="0"/>
    <xf numFmtId="0" fontId="55" fillId="0" borderId="77" applyNumberFormat="0" applyFill="0" applyAlignment="0" applyProtection="0"/>
    <xf numFmtId="0" fontId="12" fillId="63" borderId="75" applyNumberFormat="0" applyFont="0" applyAlignment="0" applyProtection="0"/>
    <xf numFmtId="170" fontId="14" fillId="5" borderId="78">
      <alignment horizontal="right" vertical="center"/>
    </xf>
    <xf numFmtId="164" fontId="14" fillId="5" borderId="78">
      <alignment horizontal="right" vertical="center"/>
    </xf>
    <xf numFmtId="0" fontId="55" fillId="0" borderId="77" applyNumberFormat="0" applyFill="0" applyAlignment="0" applyProtection="0"/>
    <xf numFmtId="0" fontId="55" fillId="0" borderId="77" applyNumberFormat="0" applyFill="0" applyAlignment="0" applyProtection="0"/>
    <xf numFmtId="0" fontId="12" fillId="63" borderId="75" applyNumberFormat="0" applyFont="0" applyAlignment="0" applyProtection="0"/>
    <xf numFmtId="0" fontId="48" fillId="45" borderId="74" applyNumberFormat="0" applyAlignment="0" applyProtection="0"/>
    <xf numFmtId="170" fontId="12" fillId="0" borderId="78">
      <alignment vertical="center"/>
    </xf>
    <xf numFmtId="0" fontId="48" fillId="45" borderId="74" applyNumberFormat="0" applyAlignment="0" applyProtection="0"/>
    <xf numFmtId="164" fontId="14" fillId="5" borderId="78">
      <alignment horizontal="right" vertical="center"/>
    </xf>
    <xf numFmtId="0" fontId="12" fillId="63" borderId="75" applyNumberFormat="0" applyFont="0" applyAlignment="0" applyProtection="0"/>
    <xf numFmtId="0" fontId="38" fillId="59" borderId="74" applyNumberFormat="0" applyAlignment="0" applyProtection="0"/>
    <xf numFmtId="164" fontId="14" fillId="5" borderId="78">
      <alignment horizontal="right" vertical="center"/>
    </xf>
    <xf numFmtId="170" fontId="14" fillId="5" borderId="78">
      <alignment horizontal="right" vertical="center"/>
    </xf>
    <xf numFmtId="0" fontId="12" fillId="0" borderId="78">
      <alignment vertical="center"/>
    </xf>
    <xf numFmtId="0" fontId="12" fillId="63" borderId="75" applyNumberFormat="0" applyFont="0" applyAlignment="0" applyProtection="0"/>
    <xf numFmtId="164" fontId="14" fillId="5" borderId="78">
      <alignment horizontal="right" vertical="center"/>
    </xf>
    <xf numFmtId="170" fontId="12" fillId="0" borderId="78">
      <alignment vertical="center"/>
    </xf>
    <xf numFmtId="0" fontId="12" fillId="0" borderId="78">
      <alignment vertical="center"/>
    </xf>
    <xf numFmtId="0" fontId="53" fillId="59" borderId="76" applyNumberFormat="0" applyAlignment="0" applyProtection="0"/>
    <xf numFmtId="0" fontId="53" fillId="59" borderId="76" applyNumberFormat="0" applyAlignment="0" applyProtection="0"/>
    <xf numFmtId="0" fontId="48" fillId="45" borderId="74" applyNumberFormat="0" applyAlignment="0" applyProtection="0"/>
    <xf numFmtId="170" fontId="12" fillId="0" borderId="78">
      <alignment vertical="center"/>
    </xf>
    <xf numFmtId="0" fontId="53" fillId="59" borderId="76" applyNumberFormat="0" applyAlignment="0" applyProtection="0"/>
    <xf numFmtId="0" fontId="48" fillId="45" borderId="74" applyNumberFormat="0" applyAlignment="0" applyProtection="0"/>
    <xf numFmtId="0" fontId="12" fillId="0" borderId="78">
      <alignment vertical="center"/>
    </xf>
    <xf numFmtId="0" fontId="12" fillId="0" borderId="78">
      <alignment vertical="center"/>
    </xf>
    <xf numFmtId="0" fontId="12" fillId="63" borderId="75" applyNumberFormat="0" applyFont="0" applyAlignment="0" applyProtection="0"/>
    <xf numFmtId="0" fontId="48" fillId="45" borderId="74" applyNumberFormat="0" applyAlignment="0" applyProtection="0"/>
    <xf numFmtId="0" fontId="12" fillId="0" borderId="78">
      <alignment vertical="center"/>
    </xf>
    <xf numFmtId="0" fontId="48" fillId="45" borderId="74" applyNumberFormat="0" applyAlignment="0" applyProtection="0"/>
    <xf numFmtId="0" fontId="38" fillId="59" borderId="74" applyNumberFormat="0" applyAlignment="0" applyProtection="0"/>
    <xf numFmtId="0" fontId="12" fillId="63" borderId="75" applyNumberFormat="0" applyFont="0" applyAlignment="0" applyProtection="0"/>
    <xf numFmtId="164" fontId="14" fillId="5" borderId="78">
      <alignment horizontal="right" vertical="center"/>
    </xf>
    <xf numFmtId="170" fontId="12" fillId="0" borderId="78">
      <alignment vertical="center"/>
    </xf>
    <xf numFmtId="0" fontId="48" fillId="45" borderId="74" applyNumberFormat="0" applyAlignment="0" applyProtection="0"/>
    <xf numFmtId="0" fontId="53" fillId="59" borderId="76" applyNumberFormat="0" applyAlignment="0" applyProtection="0"/>
    <xf numFmtId="0" fontId="48" fillId="45" borderId="74" applyNumberFormat="0" applyAlignment="0" applyProtection="0"/>
    <xf numFmtId="0" fontId="12" fillId="0" borderId="78">
      <alignment vertical="center"/>
    </xf>
    <xf numFmtId="170" fontId="12" fillId="0" borderId="78">
      <alignment vertical="center"/>
    </xf>
    <xf numFmtId="170" fontId="12" fillId="0" borderId="78">
      <alignment vertical="center"/>
    </xf>
    <xf numFmtId="164" fontId="14" fillId="5" borderId="78">
      <alignment horizontal="right" vertical="center"/>
    </xf>
    <xf numFmtId="0" fontId="12" fillId="0" borderId="78">
      <alignment vertical="center"/>
    </xf>
    <xf numFmtId="0" fontId="48" fillId="45" borderId="74" applyNumberFormat="0" applyAlignment="0" applyProtection="0"/>
    <xf numFmtId="0" fontId="38" fillId="59" borderId="74" applyNumberFormat="0" applyAlignment="0" applyProtection="0"/>
    <xf numFmtId="0" fontId="12" fillId="63" borderId="75" applyNumberFormat="0" applyFont="0" applyAlignment="0" applyProtection="0"/>
    <xf numFmtId="0" fontId="38" fillId="59" borderId="74" applyNumberFormat="0" applyAlignment="0" applyProtection="0"/>
    <xf numFmtId="0" fontId="55" fillId="0" borderId="77" applyNumberFormat="0" applyFill="0" applyAlignment="0" applyProtection="0"/>
    <xf numFmtId="0" fontId="53" fillId="59" borderId="76" applyNumberFormat="0" applyAlignment="0" applyProtection="0"/>
    <xf numFmtId="0" fontId="55" fillId="0" borderId="77" applyNumberFormat="0" applyFill="0" applyAlignment="0" applyProtection="0"/>
    <xf numFmtId="0" fontId="48" fillId="45" borderId="74" applyNumberFormat="0" applyAlignment="0" applyProtection="0"/>
    <xf numFmtId="164" fontId="14" fillId="5" borderId="78">
      <alignment horizontal="right" vertical="center"/>
    </xf>
    <xf numFmtId="0" fontId="12" fillId="63" borderId="75" applyNumberFormat="0" applyFont="0" applyAlignment="0" applyProtection="0"/>
    <xf numFmtId="0" fontId="48" fillId="45" borderId="74" applyNumberFormat="0" applyAlignment="0" applyProtection="0"/>
    <xf numFmtId="0" fontId="55" fillId="0" borderId="77" applyNumberFormat="0" applyFill="0" applyAlignment="0" applyProtection="0"/>
    <xf numFmtId="0" fontId="38" fillId="59" borderId="74" applyNumberFormat="0" applyAlignment="0" applyProtection="0"/>
    <xf numFmtId="0" fontId="53" fillId="59" borderId="76" applyNumberFormat="0" applyAlignment="0" applyProtection="0"/>
    <xf numFmtId="0" fontId="12" fillId="63" borderId="75" applyNumberFormat="0" applyFont="0" applyAlignment="0" applyProtection="0"/>
    <xf numFmtId="0" fontId="38" fillId="59" borderId="74" applyNumberFormat="0" applyAlignment="0" applyProtection="0"/>
    <xf numFmtId="164" fontId="14" fillId="5" borderId="78">
      <alignment horizontal="right" vertical="center"/>
    </xf>
    <xf numFmtId="0" fontId="12" fillId="0" borderId="78">
      <alignment vertical="center"/>
    </xf>
    <xf numFmtId="0" fontId="38" fillId="59" borderId="74" applyNumberFormat="0" applyAlignment="0" applyProtection="0"/>
    <xf numFmtId="164" fontId="14" fillId="5" borderId="78">
      <alignment horizontal="right" vertical="center"/>
    </xf>
    <xf numFmtId="0" fontId="55" fillId="0" borderId="77" applyNumberFormat="0" applyFill="0" applyAlignment="0" applyProtection="0"/>
    <xf numFmtId="0" fontId="12" fillId="0" borderId="78">
      <alignment vertical="center"/>
    </xf>
    <xf numFmtId="170" fontId="12" fillId="0" borderId="78">
      <alignment vertical="center"/>
    </xf>
    <xf numFmtId="0" fontId="38" fillId="59" borderId="74" applyNumberFormat="0" applyAlignment="0" applyProtection="0"/>
    <xf numFmtId="164" fontId="14" fillId="5" borderId="78">
      <alignment horizontal="right" vertical="center"/>
    </xf>
    <xf numFmtId="170" fontId="12" fillId="0" borderId="78">
      <alignment vertical="center"/>
    </xf>
    <xf numFmtId="0" fontId="53" fillId="59" borderId="76" applyNumberFormat="0" applyAlignment="0" applyProtection="0"/>
    <xf numFmtId="0" fontId="48" fillId="45" borderId="74" applyNumberFormat="0" applyAlignment="0" applyProtection="0"/>
    <xf numFmtId="0" fontId="12" fillId="0" borderId="78">
      <alignment vertical="center"/>
    </xf>
    <xf numFmtId="0" fontId="12" fillId="0" borderId="78">
      <alignment vertical="center"/>
    </xf>
    <xf numFmtId="0" fontId="38" fillId="59" borderId="74" applyNumberFormat="0" applyAlignment="0" applyProtection="0"/>
    <xf numFmtId="0" fontId="53" fillId="59" borderId="76" applyNumberFormat="0" applyAlignment="0" applyProtection="0"/>
    <xf numFmtId="0" fontId="53" fillId="59" borderId="76" applyNumberFormat="0" applyAlignment="0" applyProtection="0"/>
    <xf numFmtId="0" fontId="55" fillId="0" borderId="77" applyNumberFormat="0" applyFill="0" applyAlignment="0" applyProtection="0"/>
    <xf numFmtId="0" fontId="55" fillId="0" borderId="77" applyNumberFormat="0" applyFill="0" applyAlignment="0" applyProtection="0"/>
    <xf numFmtId="0" fontId="12" fillId="0" borderId="78">
      <alignment vertical="center"/>
    </xf>
    <xf numFmtId="170" fontId="14" fillId="5" borderId="78">
      <alignment horizontal="right" vertical="center"/>
    </xf>
    <xf numFmtId="0" fontId="55" fillId="0" borderId="77" applyNumberFormat="0" applyFill="0" applyAlignment="0" applyProtection="0"/>
    <xf numFmtId="164" fontId="14" fillId="5" borderId="78">
      <alignment horizontal="right" vertical="center"/>
    </xf>
    <xf numFmtId="0" fontId="53" fillId="59" borderId="76" applyNumberFormat="0" applyAlignment="0" applyProtection="0"/>
    <xf numFmtId="170" fontId="12" fillId="0" borderId="78">
      <alignment vertical="center"/>
    </xf>
    <xf numFmtId="164" fontId="14" fillId="5" borderId="78">
      <alignment horizontal="right" vertical="center"/>
    </xf>
    <xf numFmtId="0" fontId="12" fillId="0" borderId="78">
      <alignment vertical="center"/>
    </xf>
    <xf numFmtId="0" fontId="12" fillId="0" borderId="78">
      <alignment vertical="center"/>
    </xf>
    <xf numFmtId="170" fontId="14" fillId="5" borderId="78">
      <alignment horizontal="right" vertical="center"/>
    </xf>
    <xf numFmtId="0" fontId="12" fillId="0" borderId="78">
      <alignment vertical="center"/>
    </xf>
    <xf numFmtId="0" fontId="12" fillId="0" borderId="78">
      <alignment vertical="center"/>
    </xf>
    <xf numFmtId="0" fontId="55" fillId="0" borderId="77" applyNumberFormat="0" applyFill="0" applyAlignment="0" applyProtection="0"/>
    <xf numFmtId="0" fontId="55" fillId="0" borderId="77" applyNumberFormat="0" applyFill="0" applyAlignment="0" applyProtection="0"/>
    <xf numFmtId="0" fontId="12" fillId="63" borderId="75" applyNumberFormat="0" applyFont="0" applyAlignment="0" applyProtection="0"/>
    <xf numFmtId="170" fontId="12" fillId="0" borderId="78">
      <alignment vertical="center"/>
    </xf>
    <xf numFmtId="0" fontId="53" fillId="59" borderId="76" applyNumberFormat="0" applyAlignment="0" applyProtection="0"/>
    <xf numFmtId="164" fontId="14" fillId="5" borderId="78">
      <alignment horizontal="right" vertical="center"/>
    </xf>
    <xf numFmtId="170" fontId="14" fillId="5" borderId="78">
      <alignment horizontal="right" vertical="center"/>
    </xf>
    <xf numFmtId="0" fontId="38" fillId="59" borderId="74" applyNumberFormat="0" applyAlignment="0" applyProtection="0"/>
    <xf numFmtId="0" fontId="12" fillId="63" borderId="75" applyNumberFormat="0" applyFont="0" applyAlignment="0" applyProtection="0"/>
    <xf numFmtId="0" fontId="48" fillId="45" borderId="74" applyNumberFormat="0" applyAlignment="0" applyProtection="0"/>
    <xf numFmtId="164" fontId="14" fillId="5" borderId="78">
      <alignment horizontal="right" vertical="center"/>
    </xf>
    <xf numFmtId="0" fontId="48" fillId="45" borderId="74" applyNumberFormat="0" applyAlignment="0" applyProtection="0"/>
    <xf numFmtId="164" fontId="14" fillId="5" borderId="78">
      <alignment horizontal="right" vertical="center"/>
    </xf>
    <xf numFmtId="170" fontId="14" fillId="5" borderId="78">
      <alignment horizontal="right" vertical="center"/>
    </xf>
    <xf numFmtId="0" fontId="12" fillId="63" borderId="75" applyNumberFormat="0" applyFont="0" applyAlignment="0" applyProtection="0"/>
    <xf numFmtId="0" fontId="48" fillId="45" borderId="74" applyNumberFormat="0" applyAlignment="0" applyProtection="0"/>
    <xf numFmtId="170" fontId="12" fillId="0" borderId="78">
      <alignment vertical="center"/>
    </xf>
    <xf numFmtId="0" fontId="48" fillId="45" borderId="74" applyNumberFormat="0" applyAlignment="0" applyProtection="0"/>
    <xf numFmtId="164" fontId="14" fillId="5" borderId="78">
      <alignment horizontal="right" vertical="center"/>
    </xf>
    <xf numFmtId="0" fontId="48" fillId="45" borderId="74" applyNumberFormat="0" applyAlignment="0" applyProtection="0"/>
    <xf numFmtId="0" fontId="55" fillId="0" borderId="77" applyNumberFormat="0" applyFill="0" applyAlignment="0" applyProtection="0"/>
    <xf numFmtId="0" fontId="38" fillId="59" borderId="74" applyNumberFormat="0" applyAlignment="0" applyProtection="0"/>
    <xf numFmtId="164" fontId="14" fillId="5" borderId="78">
      <alignment horizontal="right" vertical="center"/>
    </xf>
    <xf numFmtId="0" fontId="12" fillId="0" borderId="78">
      <alignment vertical="center"/>
    </xf>
    <xf numFmtId="0" fontId="38" fillId="59" borderId="74" applyNumberFormat="0" applyAlignment="0" applyProtection="0"/>
    <xf numFmtId="0" fontId="12" fillId="63" borderId="75" applyNumberFormat="0" applyFont="0" applyAlignment="0" applyProtection="0"/>
    <xf numFmtId="170" fontId="12" fillId="0" borderId="78">
      <alignment vertical="center"/>
    </xf>
    <xf numFmtId="0" fontId="38" fillId="59" borderId="74" applyNumberFormat="0" applyAlignment="0" applyProtection="0"/>
    <xf numFmtId="170" fontId="14" fillId="5" borderId="78">
      <alignment horizontal="right" vertical="center"/>
    </xf>
    <xf numFmtId="164" fontId="14" fillId="5" borderId="78">
      <alignment horizontal="right" vertical="center"/>
    </xf>
    <xf numFmtId="0" fontId="48" fillId="45" borderId="74" applyNumberFormat="0" applyAlignment="0" applyProtection="0"/>
    <xf numFmtId="0" fontId="53" fillId="59" borderId="76" applyNumberFormat="0" applyAlignment="0" applyProtection="0"/>
    <xf numFmtId="0" fontId="12" fillId="0" borderId="78">
      <alignment vertical="center"/>
    </xf>
    <xf numFmtId="0" fontId="12" fillId="0" borderId="78">
      <alignment vertical="center"/>
    </xf>
    <xf numFmtId="0" fontId="55" fillId="0" borderId="77" applyNumberFormat="0" applyFill="0" applyAlignment="0" applyProtection="0"/>
    <xf numFmtId="0" fontId="12" fillId="0" borderId="78">
      <alignment vertical="center"/>
    </xf>
    <xf numFmtId="0" fontId="48" fillId="45" borderId="74" applyNumberFormat="0" applyAlignment="0" applyProtection="0"/>
    <xf numFmtId="0" fontId="55" fillId="0" borderId="77" applyNumberFormat="0" applyFill="0" applyAlignment="0" applyProtection="0"/>
    <xf numFmtId="0" fontId="12" fillId="0" borderId="78">
      <alignment vertical="center"/>
    </xf>
    <xf numFmtId="0" fontId="12" fillId="63" borderId="75" applyNumberFormat="0" applyFont="0" applyAlignment="0" applyProtection="0"/>
    <xf numFmtId="0" fontId="12" fillId="63" borderId="75" applyNumberFormat="0" applyFont="0" applyAlignment="0" applyProtection="0"/>
    <xf numFmtId="164" fontId="14" fillId="5" borderId="78">
      <alignment horizontal="right" vertical="center"/>
    </xf>
    <xf numFmtId="0" fontId="48" fillId="45" borderId="74" applyNumberFormat="0" applyAlignment="0" applyProtection="0"/>
    <xf numFmtId="0" fontId="12" fillId="0" borderId="78">
      <alignment vertical="center"/>
    </xf>
    <xf numFmtId="0" fontId="12" fillId="63" borderId="75" applyNumberFormat="0" applyFont="0" applyAlignment="0" applyProtection="0"/>
    <xf numFmtId="170" fontId="12" fillId="0" borderId="78">
      <alignment vertical="center"/>
    </xf>
    <xf numFmtId="0" fontId="53" fillId="59" borderId="76" applyNumberFormat="0" applyAlignment="0" applyProtection="0"/>
    <xf numFmtId="0" fontId="12" fillId="63" borderId="75" applyNumberFormat="0" applyFont="0" applyAlignment="0" applyProtection="0"/>
    <xf numFmtId="0" fontId="12" fillId="0" borderId="78">
      <alignment vertical="center"/>
    </xf>
    <xf numFmtId="0" fontId="38" fillId="59" borderId="74" applyNumberFormat="0" applyAlignment="0" applyProtection="0"/>
    <xf numFmtId="0" fontId="38" fillId="59" borderId="74" applyNumberFormat="0" applyAlignment="0" applyProtection="0"/>
    <xf numFmtId="170" fontId="12" fillId="0" borderId="78">
      <alignment vertical="center"/>
    </xf>
    <xf numFmtId="170" fontId="12" fillId="0" borderId="78">
      <alignment vertical="center"/>
    </xf>
    <xf numFmtId="170" fontId="12" fillId="0" borderId="78">
      <alignment vertical="center"/>
    </xf>
    <xf numFmtId="164" fontId="14" fillId="5" borderId="78">
      <alignment horizontal="right" vertical="center"/>
    </xf>
    <xf numFmtId="170" fontId="14" fillId="5" borderId="78">
      <alignment horizontal="right" vertical="center"/>
    </xf>
    <xf numFmtId="170" fontId="12" fillId="0" borderId="78">
      <alignment vertical="center"/>
    </xf>
    <xf numFmtId="170" fontId="12" fillId="0" borderId="78">
      <alignment vertical="center"/>
    </xf>
    <xf numFmtId="164" fontId="14" fillId="5" borderId="78">
      <alignment horizontal="right" vertical="center"/>
    </xf>
    <xf numFmtId="0" fontId="53" fillId="59" borderId="76" applyNumberFormat="0" applyAlignment="0" applyProtection="0"/>
    <xf numFmtId="0" fontId="53" fillId="59" borderId="76" applyNumberFormat="0" applyAlignment="0" applyProtection="0"/>
    <xf numFmtId="0" fontId="53" fillId="59" borderId="76" applyNumberFormat="0" applyAlignment="0" applyProtection="0"/>
    <xf numFmtId="0" fontId="12" fillId="0" borderId="78">
      <alignment vertical="center"/>
    </xf>
    <xf numFmtId="170" fontId="14" fillId="5" borderId="78">
      <alignment horizontal="right" vertical="center"/>
    </xf>
    <xf numFmtId="170" fontId="14" fillId="5" borderId="78">
      <alignment horizontal="right" vertical="center"/>
    </xf>
    <xf numFmtId="0" fontId="53" fillId="59" borderId="76" applyNumberFormat="0" applyAlignment="0" applyProtection="0"/>
    <xf numFmtId="0" fontId="48" fillId="45" borderId="74" applyNumberFormat="0" applyAlignment="0" applyProtection="0"/>
    <xf numFmtId="0" fontId="38" fillId="59" borderId="74" applyNumberFormat="0" applyAlignment="0" applyProtection="0"/>
    <xf numFmtId="0" fontId="48" fillId="45" borderId="74" applyNumberFormat="0" applyAlignment="0" applyProtection="0"/>
    <xf numFmtId="0" fontId="12" fillId="63" borderId="75" applyNumberFormat="0" applyFont="0" applyAlignment="0" applyProtection="0"/>
    <xf numFmtId="164" fontId="14" fillId="5" borderId="78">
      <alignment horizontal="right" vertical="center"/>
    </xf>
    <xf numFmtId="0" fontId="12" fillId="0" borderId="78">
      <alignment vertical="center"/>
    </xf>
    <xf numFmtId="0" fontId="12" fillId="0" borderId="78">
      <alignment vertical="center"/>
    </xf>
    <xf numFmtId="164" fontId="14" fillId="5" borderId="78">
      <alignment horizontal="right" vertical="center"/>
    </xf>
    <xf numFmtId="0" fontId="48" fillId="45" borderId="74" applyNumberFormat="0" applyAlignment="0" applyProtection="0"/>
    <xf numFmtId="170" fontId="12" fillId="0" borderId="78">
      <alignment vertical="center"/>
    </xf>
    <xf numFmtId="0" fontId="53" fillId="59" borderId="76" applyNumberFormat="0" applyAlignment="0" applyProtection="0"/>
    <xf numFmtId="0" fontId="12" fillId="0" borderId="78">
      <alignment vertical="center"/>
    </xf>
    <xf numFmtId="0" fontId="53" fillId="59" borderId="76" applyNumberFormat="0" applyAlignment="0" applyProtection="0"/>
    <xf numFmtId="0" fontId="38" fillId="59" borderId="74" applyNumberFormat="0" applyAlignment="0" applyProtection="0"/>
    <xf numFmtId="0" fontId="12" fillId="63" borderId="75" applyNumberFormat="0" applyFont="0" applyAlignment="0" applyProtection="0"/>
    <xf numFmtId="170" fontId="12" fillId="0" borderId="78">
      <alignment vertical="center"/>
    </xf>
    <xf numFmtId="0" fontId="48" fillId="45" borderId="74" applyNumberFormat="0" applyAlignment="0" applyProtection="0"/>
    <xf numFmtId="0" fontId="12" fillId="0" borderId="78">
      <alignment vertical="center"/>
    </xf>
    <xf numFmtId="0" fontId="12" fillId="0" borderId="78">
      <alignment vertical="center"/>
    </xf>
    <xf numFmtId="0" fontId="48" fillId="45" borderId="74" applyNumberFormat="0" applyAlignment="0" applyProtection="0"/>
    <xf numFmtId="0" fontId="12" fillId="0" borderId="78">
      <alignment vertical="center"/>
    </xf>
    <xf numFmtId="0" fontId="53" fillId="59" borderId="76" applyNumberFormat="0" applyAlignment="0" applyProtection="0"/>
    <xf numFmtId="164" fontId="14" fillId="5" borderId="78">
      <alignment horizontal="right" vertical="center"/>
    </xf>
    <xf numFmtId="164" fontId="14" fillId="5" borderId="78">
      <alignment horizontal="right" vertical="center"/>
    </xf>
    <xf numFmtId="0" fontId="53" fillId="59" borderId="76" applyNumberFormat="0" applyAlignment="0" applyProtection="0"/>
    <xf numFmtId="0" fontId="53" fillId="59" borderId="76" applyNumberFormat="0" applyAlignment="0" applyProtection="0"/>
    <xf numFmtId="0" fontId="48" fillId="45" borderId="74" applyNumberFormat="0" applyAlignment="0" applyProtection="0"/>
    <xf numFmtId="0" fontId="12" fillId="0" borderId="78">
      <alignment vertical="center"/>
    </xf>
    <xf numFmtId="0" fontId="12" fillId="63" borderId="75" applyNumberFormat="0" applyFont="0" applyAlignment="0" applyProtection="0"/>
    <xf numFmtId="0" fontId="55" fillId="0" borderId="77" applyNumberFormat="0" applyFill="0" applyAlignment="0" applyProtection="0"/>
    <xf numFmtId="164" fontId="14" fillId="5" borderId="78">
      <alignment horizontal="right" vertical="center"/>
    </xf>
    <xf numFmtId="0" fontId="53" fillId="59" borderId="76" applyNumberFormat="0" applyAlignment="0" applyProtection="0"/>
    <xf numFmtId="0" fontId="38" fillId="59" borderId="74" applyNumberFormat="0" applyAlignment="0" applyProtection="0"/>
    <xf numFmtId="0" fontId="12" fillId="63" borderId="75" applyNumberFormat="0" applyFont="0" applyAlignment="0" applyProtection="0"/>
    <xf numFmtId="0" fontId="48" fillId="45" borderId="74" applyNumberFormat="0" applyAlignment="0" applyProtection="0"/>
    <xf numFmtId="0" fontId="12" fillId="0" borderId="78">
      <alignment vertical="center"/>
    </xf>
    <xf numFmtId="0" fontId="12" fillId="63" borderId="75" applyNumberFormat="0" applyFont="0" applyAlignment="0" applyProtection="0"/>
    <xf numFmtId="0" fontId="12" fillId="0" borderId="78">
      <alignment vertical="center"/>
    </xf>
    <xf numFmtId="0" fontId="12" fillId="63" borderId="75" applyNumberFormat="0" applyFont="0" applyAlignment="0" applyProtection="0"/>
    <xf numFmtId="164" fontId="14" fillId="5" borderId="78">
      <alignment horizontal="right" vertical="center"/>
    </xf>
    <xf numFmtId="164" fontId="14" fillId="5" borderId="78">
      <alignment horizontal="right" vertical="center"/>
    </xf>
    <xf numFmtId="0" fontId="55" fillId="0" borderId="77" applyNumberFormat="0" applyFill="0" applyAlignment="0" applyProtection="0"/>
    <xf numFmtId="170" fontId="14" fillId="5" borderId="78">
      <alignment horizontal="right" vertical="center"/>
    </xf>
    <xf numFmtId="170" fontId="12" fillId="0" borderId="78">
      <alignment vertical="center"/>
    </xf>
    <xf numFmtId="0" fontId="12" fillId="63" borderId="75" applyNumberFormat="0" applyFont="0" applyAlignment="0" applyProtection="0"/>
    <xf numFmtId="0" fontId="38" fillId="59" borderId="74" applyNumberFormat="0" applyAlignment="0" applyProtection="0"/>
    <xf numFmtId="0" fontId="12" fillId="0" borderId="78">
      <alignment vertical="center"/>
    </xf>
    <xf numFmtId="0" fontId="12" fillId="0" borderId="78">
      <alignment vertical="center"/>
    </xf>
    <xf numFmtId="0" fontId="12" fillId="63" borderId="75" applyNumberFormat="0" applyFont="0" applyAlignment="0" applyProtection="0"/>
    <xf numFmtId="0" fontId="55" fillId="0" borderId="77" applyNumberFormat="0" applyFill="0" applyAlignment="0" applyProtection="0"/>
    <xf numFmtId="0" fontId="12" fillId="0" borderId="78">
      <alignment vertical="center"/>
    </xf>
    <xf numFmtId="0" fontId="55" fillId="0" borderId="77" applyNumberFormat="0" applyFill="0" applyAlignment="0" applyProtection="0"/>
    <xf numFmtId="170" fontId="12" fillId="0" borderId="78">
      <alignment vertical="center"/>
    </xf>
    <xf numFmtId="170" fontId="14" fillId="5" borderId="78">
      <alignment horizontal="right" vertical="center"/>
    </xf>
    <xf numFmtId="0" fontId="53" fillId="59" borderId="76" applyNumberFormat="0" applyAlignment="0" applyProtection="0"/>
    <xf numFmtId="164" fontId="14" fillId="5" borderId="78">
      <alignment horizontal="right" vertical="center"/>
    </xf>
    <xf numFmtId="0" fontId="38" fillId="59" borderId="74" applyNumberFormat="0" applyAlignment="0" applyProtection="0"/>
    <xf numFmtId="0" fontId="53" fillId="59" borderId="76" applyNumberFormat="0" applyAlignment="0" applyProtection="0"/>
    <xf numFmtId="164" fontId="14" fillId="5" borderId="78">
      <alignment horizontal="right" vertical="center"/>
    </xf>
    <xf numFmtId="164" fontId="14" fillId="5" borderId="78">
      <alignment horizontal="right" vertical="center"/>
    </xf>
    <xf numFmtId="170" fontId="14" fillId="5" borderId="78">
      <alignment horizontal="right" vertical="center"/>
    </xf>
    <xf numFmtId="0" fontId="38" fillId="59" borderId="74" applyNumberFormat="0" applyAlignment="0" applyProtection="0"/>
    <xf numFmtId="164" fontId="14" fillId="5" borderId="78">
      <alignment horizontal="right" vertical="center"/>
    </xf>
    <xf numFmtId="170" fontId="14" fillId="5" borderId="78">
      <alignment horizontal="right" vertical="center"/>
    </xf>
    <xf numFmtId="170" fontId="12" fillId="0" borderId="78">
      <alignment vertical="center"/>
    </xf>
    <xf numFmtId="170" fontId="14" fillId="5" borderId="78">
      <alignment horizontal="right" vertical="center"/>
    </xf>
    <xf numFmtId="0" fontId="55" fillId="0" borderId="77" applyNumberFormat="0" applyFill="0" applyAlignment="0" applyProtection="0"/>
    <xf numFmtId="0" fontId="55" fillId="0" borderId="77" applyNumberFormat="0" applyFill="0" applyAlignment="0" applyProtection="0"/>
    <xf numFmtId="164" fontId="14" fillId="5" borderId="78">
      <alignment horizontal="right" vertical="center"/>
    </xf>
    <xf numFmtId="0" fontId="48" fillId="45" borderId="74" applyNumberFormat="0" applyAlignment="0" applyProtection="0"/>
    <xf numFmtId="164" fontId="14" fillId="5" borderId="78">
      <alignment horizontal="right" vertical="center"/>
    </xf>
    <xf numFmtId="0" fontId="12" fillId="0" borderId="78">
      <alignment vertical="center"/>
    </xf>
    <xf numFmtId="0" fontId="38" fillId="59" borderId="74" applyNumberFormat="0" applyAlignment="0" applyProtection="0"/>
    <xf numFmtId="0" fontId="48" fillId="45" borderId="74" applyNumberFormat="0" applyAlignment="0" applyProtection="0"/>
    <xf numFmtId="0" fontId="53" fillId="59" borderId="76" applyNumberFormat="0" applyAlignment="0" applyProtection="0"/>
    <xf numFmtId="170" fontId="14" fillId="5" borderId="78">
      <alignment horizontal="right" vertical="center"/>
    </xf>
    <xf numFmtId="0" fontId="12" fillId="0" borderId="78">
      <alignment vertical="center"/>
    </xf>
    <xf numFmtId="0" fontId="12" fillId="63" borderId="75" applyNumberFormat="0" applyFont="0" applyAlignment="0" applyProtection="0"/>
    <xf numFmtId="170" fontId="14" fillId="5" borderId="78">
      <alignment horizontal="right" vertical="center"/>
    </xf>
    <xf numFmtId="0" fontId="12" fillId="63" borderId="75" applyNumberFormat="0" applyFont="0" applyAlignment="0" applyProtection="0"/>
    <xf numFmtId="164" fontId="14" fillId="5" borderId="78">
      <alignment horizontal="right" vertical="center"/>
    </xf>
    <xf numFmtId="0" fontId="55" fillId="0" borderId="77" applyNumberFormat="0" applyFill="0" applyAlignment="0" applyProtection="0"/>
    <xf numFmtId="164" fontId="14" fillId="5" borderId="78">
      <alignment horizontal="right" vertical="center"/>
    </xf>
    <xf numFmtId="164" fontId="14" fillId="5" borderId="78">
      <alignment horizontal="right" vertical="center"/>
    </xf>
    <xf numFmtId="0" fontId="12" fillId="0" borderId="78">
      <alignment vertical="center"/>
    </xf>
    <xf numFmtId="164" fontId="14" fillId="5" borderId="78">
      <alignment horizontal="right" vertical="center"/>
    </xf>
    <xf numFmtId="0" fontId="55" fillId="0" borderId="77" applyNumberFormat="0" applyFill="0" applyAlignment="0" applyProtection="0"/>
    <xf numFmtId="0" fontId="48" fillId="45" borderId="74" applyNumberFormat="0" applyAlignment="0" applyProtection="0"/>
    <xf numFmtId="0" fontId="38" fillId="59" borderId="74" applyNumberFormat="0" applyAlignment="0" applyProtection="0"/>
    <xf numFmtId="0" fontId="53" fillId="59" borderId="76" applyNumberFormat="0" applyAlignment="0" applyProtection="0"/>
    <xf numFmtId="0" fontId="12" fillId="0" borderId="78">
      <alignment vertical="center"/>
    </xf>
    <xf numFmtId="0" fontId="12" fillId="0" borderId="78">
      <alignment vertical="center"/>
    </xf>
    <xf numFmtId="0" fontId="53" fillId="59" borderId="76" applyNumberFormat="0" applyAlignment="0" applyProtection="0"/>
    <xf numFmtId="0" fontId="55" fillId="0" borderId="77" applyNumberFormat="0" applyFill="0" applyAlignment="0" applyProtection="0"/>
    <xf numFmtId="0" fontId="53" fillId="59" borderId="76" applyNumberFormat="0" applyAlignment="0" applyProtection="0"/>
    <xf numFmtId="0" fontId="55" fillId="0" borderId="77" applyNumberFormat="0" applyFill="0" applyAlignment="0" applyProtection="0"/>
    <xf numFmtId="0" fontId="12" fillId="0" borderId="78">
      <alignment vertical="center"/>
    </xf>
    <xf numFmtId="0" fontId="53" fillId="59" borderId="76" applyNumberFormat="0" applyAlignment="0" applyProtection="0"/>
    <xf numFmtId="0" fontId="12" fillId="0" borderId="78">
      <alignment vertical="center"/>
    </xf>
    <xf numFmtId="0" fontId="53" fillId="59" borderId="76" applyNumberFormat="0" applyAlignment="0" applyProtection="0"/>
    <xf numFmtId="0" fontId="12" fillId="63" borderId="75" applyNumberFormat="0" applyFont="0" applyAlignment="0" applyProtection="0"/>
    <xf numFmtId="0" fontId="12" fillId="63" borderId="75" applyNumberFormat="0" applyFont="0" applyAlignment="0" applyProtection="0"/>
    <xf numFmtId="0" fontId="55" fillId="0" borderId="77" applyNumberFormat="0" applyFill="0" applyAlignment="0" applyProtection="0"/>
    <xf numFmtId="170" fontId="12" fillId="0" borderId="78">
      <alignment vertical="center"/>
    </xf>
    <xf numFmtId="0" fontId="38" fillId="59" borderId="74" applyNumberFormat="0" applyAlignment="0" applyProtection="0"/>
    <xf numFmtId="170" fontId="14" fillId="5" borderId="78">
      <alignment horizontal="right" vertical="center"/>
    </xf>
    <xf numFmtId="0" fontId="38" fillId="59" borderId="74" applyNumberFormat="0" applyAlignment="0" applyProtection="0"/>
    <xf numFmtId="0" fontId="55" fillId="0" borderId="77" applyNumberFormat="0" applyFill="0" applyAlignment="0" applyProtection="0"/>
    <xf numFmtId="164" fontId="14" fillId="5" borderId="78">
      <alignment horizontal="right" vertical="center"/>
    </xf>
    <xf numFmtId="164" fontId="14" fillId="5" borderId="78">
      <alignment horizontal="right" vertical="center"/>
    </xf>
    <xf numFmtId="170" fontId="12" fillId="0" borderId="78">
      <alignment vertical="center"/>
    </xf>
    <xf numFmtId="170" fontId="12" fillId="0" borderId="78">
      <alignment vertical="center"/>
    </xf>
    <xf numFmtId="0" fontId="48" fillId="45" borderId="74" applyNumberFormat="0" applyAlignment="0" applyProtection="0"/>
    <xf numFmtId="0" fontId="48" fillId="45" borderId="74" applyNumberFormat="0" applyAlignment="0" applyProtection="0"/>
    <xf numFmtId="0" fontId="12" fillId="0" borderId="78">
      <alignment vertical="center"/>
    </xf>
    <xf numFmtId="0" fontId="12" fillId="0" borderId="78">
      <alignment vertical="center"/>
    </xf>
    <xf numFmtId="0" fontId="48" fillId="45" borderId="74" applyNumberFormat="0" applyAlignment="0" applyProtection="0"/>
    <xf numFmtId="164" fontId="14" fillId="5" borderId="78">
      <alignment horizontal="right" vertical="center"/>
    </xf>
    <xf numFmtId="0" fontId="12" fillId="63" borderId="75" applyNumberFormat="0" applyFont="0" applyAlignment="0" applyProtection="0"/>
    <xf numFmtId="0" fontId="55" fillId="0" borderId="77" applyNumberFormat="0" applyFill="0" applyAlignment="0" applyProtection="0"/>
    <xf numFmtId="0" fontId="12" fillId="0" borderId="78">
      <alignment vertical="center"/>
    </xf>
    <xf numFmtId="0" fontId="55" fillId="0" borderId="77" applyNumberFormat="0" applyFill="0" applyAlignment="0" applyProtection="0"/>
    <xf numFmtId="164" fontId="14" fillId="5" borderId="78">
      <alignment horizontal="right" vertical="center"/>
    </xf>
    <xf numFmtId="0" fontId="12" fillId="0" borderId="78">
      <alignment vertical="center"/>
    </xf>
    <xf numFmtId="0" fontId="38" fillId="59" borderId="74" applyNumberFormat="0" applyAlignment="0" applyProtection="0"/>
    <xf numFmtId="0" fontId="12" fillId="63" borderId="75" applyNumberFormat="0" applyFont="0" applyAlignment="0" applyProtection="0"/>
    <xf numFmtId="0" fontId="55" fillId="0" borderId="77" applyNumberFormat="0" applyFill="0" applyAlignment="0" applyProtection="0"/>
    <xf numFmtId="170" fontId="14" fillId="5" borderId="78">
      <alignment horizontal="right" vertical="center"/>
    </xf>
    <xf numFmtId="0" fontId="38" fillId="59" borderId="74" applyNumberFormat="0" applyAlignment="0" applyProtection="0"/>
    <xf numFmtId="0" fontId="12" fillId="0" borderId="78">
      <alignment vertical="center"/>
    </xf>
    <xf numFmtId="164" fontId="14" fillId="5" borderId="78">
      <alignment horizontal="right" vertical="center"/>
    </xf>
    <xf numFmtId="170" fontId="14" fillId="5" borderId="78">
      <alignment horizontal="right" vertical="center"/>
    </xf>
    <xf numFmtId="0" fontId="38" fillId="59" borderId="74" applyNumberFormat="0" applyAlignment="0" applyProtection="0"/>
    <xf numFmtId="0" fontId="12" fillId="0" borderId="78">
      <alignment vertical="center"/>
    </xf>
    <xf numFmtId="0" fontId="38" fillId="59" borderId="74" applyNumberFormat="0" applyAlignment="0" applyProtection="0"/>
    <xf numFmtId="164" fontId="14" fillId="5" borderId="78">
      <alignment horizontal="right" vertical="center"/>
    </xf>
    <xf numFmtId="0" fontId="53" fillId="59" borderId="76" applyNumberFormat="0" applyAlignment="0" applyProtection="0"/>
    <xf numFmtId="170" fontId="12" fillId="0" borderId="78">
      <alignment vertical="center"/>
    </xf>
    <xf numFmtId="0" fontId="12" fillId="63" borderId="75" applyNumberFormat="0" applyFont="0" applyAlignment="0" applyProtection="0"/>
    <xf numFmtId="0" fontId="12" fillId="63" borderId="75" applyNumberFormat="0" applyFont="0" applyAlignment="0" applyProtection="0"/>
    <xf numFmtId="0" fontId="55" fillId="0" borderId="77" applyNumberFormat="0" applyFill="0" applyAlignment="0" applyProtection="0"/>
    <xf numFmtId="0" fontId="12" fillId="0" borderId="78">
      <alignment vertical="center"/>
    </xf>
    <xf numFmtId="0" fontId="55" fillId="0" borderId="77" applyNumberFormat="0" applyFill="0" applyAlignment="0" applyProtection="0"/>
    <xf numFmtId="164" fontId="14" fillId="5" borderId="78">
      <alignment horizontal="right" vertical="center"/>
    </xf>
    <xf numFmtId="164" fontId="14" fillId="5" borderId="78">
      <alignment horizontal="right" vertical="center"/>
    </xf>
    <xf numFmtId="164" fontId="14" fillId="5" borderId="78">
      <alignment horizontal="right" vertical="center"/>
    </xf>
    <xf numFmtId="0" fontId="53" fillId="59" borderId="76" applyNumberFormat="0" applyAlignment="0" applyProtection="0"/>
    <xf numFmtId="164" fontId="14" fillId="5" borderId="78">
      <alignment horizontal="right" vertical="center"/>
    </xf>
    <xf numFmtId="170" fontId="12" fillId="0" borderId="78">
      <alignment vertical="center"/>
    </xf>
    <xf numFmtId="0" fontId="12" fillId="0" borderId="78">
      <alignment vertical="center"/>
    </xf>
    <xf numFmtId="0" fontId="38" fillId="59" borderId="74" applyNumberFormat="0" applyAlignment="0" applyProtection="0"/>
    <xf numFmtId="0" fontId="38" fillId="59" borderId="74" applyNumberFormat="0" applyAlignment="0" applyProtection="0"/>
    <xf numFmtId="0" fontId="48" fillId="45" borderId="74" applyNumberFormat="0" applyAlignment="0" applyProtection="0"/>
    <xf numFmtId="0" fontId="48" fillId="45" borderId="74" applyNumberFormat="0" applyAlignment="0" applyProtection="0"/>
    <xf numFmtId="170" fontId="14" fillId="5" borderId="78">
      <alignment horizontal="right" vertical="center"/>
    </xf>
    <xf numFmtId="0" fontId="12" fillId="63" borderId="75" applyNumberFormat="0" applyFont="0" applyAlignment="0" applyProtection="0"/>
    <xf numFmtId="0" fontId="53" fillId="59" borderId="76" applyNumberFormat="0" applyAlignment="0" applyProtection="0"/>
    <xf numFmtId="0" fontId="55" fillId="0" borderId="77" applyNumberFormat="0" applyFill="0" applyAlignment="0" applyProtection="0"/>
    <xf numFmtId="0" fontId="12" fillId="63" borderId="75" applyNumberFormat="0" applyFont="0" applyAlignment="0" applyProtection="0"/>
    <xf numFmtId="0" fontId="53" fillId="59" borderId="76" applyNumberFormat="0" applyAlignment="0" applyProtection="0"/>
    <xf numFmtId="0" fontId="12" fillId="0" borderId="78">
      <alignment vertical="center"/>
    </xf>
    <xf numFmtId="164" fontId="14" fillId="5" borderId="78">
      <alignment horizontal="right" vertical="center"/>
    </xf>
    <xf numFmtId="0" fontId="55" fillId="0" borderId="77" applyNumberFormat="0" applyFill="0" applyAlignment="0" applyProtection="0"/>
    <xf numFmtId="0" fontId="38" fillId="59" borderId="74" applyNumberFormat="0" applyAlignment="0" applyProtection="0"/>
    <xf numFmtId="0" fontId="48" fillId="45" borderId="74" applyNumberFormat="0" applyAlignment="0" applyProtection="0"/>
    <xf numFmtId="0" fontId="12" fillId="63" borderId="75" applyNumberFormat="0" applyFont="0" applyAlignment="0" applyProtection="0"/>
    <xf numFmtId="0" fontId="53" fillId="59" borderId="76" applyNumberFormat="0" applyAlignment="0" applyProtection="0"/>
    <xf numFmtId="0" fontId="55" fillId="0" borderId="77" applyNumberFormat="0" applyFill="0" applyAlignment="0" applyProtection="0"/>
    <xf numFmtId="0" fontId="12" fillId="0" borderId="78">
      <alignment vertical="center"/>
    </xf>
    <xf numFmtId="164" fontId="14" fillId="5" borderId="78">
      <alignment horizontal="right" vertical="center"/>
    </xf>
    <xf numFmtId="0" fontId="55" fillId="0" borderId="77" applyNumberFormat="0" applyFill="0" applyAlignment="0" applyProtection="0"/>
    <xf numFmtId="0" fontId="53" fillId="59" borderId="76" applyNumberFormat="0" applyAlignment="0" applyProtection="0"/>
    <xf numFmtId="0" fontId="12" fillId="63" borderId="75" applyNumberFormat="0" applyFont="0" applyAlignment="0" applyProtection="0"/>
    <xf numFmtId="0" fontId="12" fillId="63" borderId="75" applyNumberFormat="0" applyFont="0" applyAlignment="0" applyProtection="0"/>
    <xf numFmtId="0" fontId="12" fillId="0" borderId="78">
      <alignment vertical="center"/>
    </xf>
    <xf numFmtId="170" fontId="12" fillId="0" borderId="78">
      <alignment vertical="center"/>
    </xf>
    <xf numFmtId="0" fontId="12" fillId="0" borderId="78">
      <alignment vertical="center"/>
    </xf>
    <xf numFmtId="170" fontId="12" fillId="0" borderId="78">
      <alignment vertical="center"/>
    </xf>
    <xf numFmtId="164" fontId="14" fillId="5" borderId="78">
      <alignment horizontal="right" vertical="center"/>
    </xf>
    <xf numFmtId="170" fontId="14" fillId="5" borderId="78">
      <alignment horizontal="right" vertical="center"/>
    </xf>
    <xf numFmtId="170" fontId="14" fillId="5" borderId="78">
      <alignment horizontal="right" vertical="center"/>
    </xf>
    <xf numFmtId="170" fontId="14" fillId="5" borderId="78">
      <alignment horizontal="right" vertical="center"/>
    </xf>
    <xf numFmtId="164" fontId="14" fillId="5" borderId="78">
      <alignment horizontal="right" vertical="center"/>
    </xf>
    <xf numFmtId="0" fontId="48" fillId="45" borderId="74" applyNumberFormat="0" applyAlignment="0" applyProtection="0"/>
    <xf numFmtId="0" fontId="48" fillId="45" borderId="74" applyNumberFormat="0" applyAlignment="0" applyProtection="0"/>
    <xf numFmtId="0" fontId="38" fillId="59" borderId="74" applyNumberFormat="0" applyAlignment="0" applyProtection="0"/>
    <xf numFmtId="170" fontId="12" fillId="0" borderId="78">
      <alignment vertical="center"/>
    </xf>
    <xf numFmtId="0" fontId="12" fillId="0" borderId="78">
      <alignment vertical="center"/>
    </xf>
    <xf numFmtId="0" fontId="38" fillId="59" borderId="74" applyNumberFormat="0" applyAlignment="0" applyProtection="0"/>
    <xf numFmtId="0" fontId="12" fillId="63" borderId="75" applyNumberFormat="0" applyFont="0" applyAlignment="0" applyProtection="0"/>
    <xf numFmtId="0" fontId="55" fillId="0" borderId="77" applyNumberFormat="0" applyFill="0" applyAlignment="0" applyProtection="0"/>
    <xf numFmtId="0" fontId="53" fillId="59" borderId="76" applyNumberFormat="0" applyAlignment="0" applyProtection="0"/>
    <xf numFmtId="0" fontId="12" fillId="0" borderId="78">
      <alignment vertical="center"/>
    </xf>
    <xf numFmtId="164" fontId="14" fillId="5" borderId="78">
      <alignment horizontal="right" vertical="center"/>
    </xf>
    <xf numFmtId="0" fontId="55" fillId="0" borderId="77" applyNumberFormat="0" applyFill="0" applyAlignment="0" applyProtection="0"/>
    <xf numFmtId="0" fontId="38" fillId="59" borderId="74" applyNumberFormat="0" applyAlignment="0" applyProtection="0"/>
    <xf numFmtId="0" fontId="53" fillId="59" borderId="76" applyNumberFormat="0" applyAlignment="0" applyProtection="0"/>
    <xf numFmtId="164" fontId="14" fillId="5" borderId="78">
      <alignment horizontal="right" vertical="center"/>
    </xf>
    <xf numFmtId="170" fontId="12" fillId="0" borderId="78">
      <alignment vertical="center"/>
    </xf>
    <xf numFmtId="0" fontId="12" fillId="0" borderId="78">
      <alignment vertical="center"/>
    </xf>
    <xf numFmtId="164" fontId="14" fillId="5" borderId="78">
      <alignment horizontal="right" vertical="center"/>
    </xf>
    <xf numFmtId="0" fontId="12" fillId="0" borderId="78">
      <alignment vertical="center"/>
    </xf>
    <xf numFmtId="0" fontId="38" fillId="59" borderId="74" applyNumberFormat="0" applyAlignment="0" applyProtection="0"/>
    <xf numFmtId="0" fontId="38" fillId="59" borderId="74" applyNumberFormat="0" applyAlignment="0" applyProtection="0"/>
    <xf numFmtId="0" fontId="48" fillId="45" borderId="74" applyNumberFormat="0" applyAlignment="0" applyProtection="0"/>
    <xf numFmtId="0" fontId="48" fillId="45" borderId="74" applyNumberFormat="0" applyAlignment="0" applyProtection="0"/>
    <xf numFmtId="170" fontId="14" fillId="5" borderId="78">
      <alignment horizontal="right" vertical="center"/>
    </xf>
    <xf numFmtId="170" fontId="14" fillId="5" borderId="78">
      <alignment horizontal="right" vertical="center"/>
    </xf>
    <xf numFmtId="164" fontId="14" fillId="5" borderId="78">
      <alignment horizontal="right" vertical="center"/>
    </xf>
    <xf numFmtId="170" fontId="12" fillId="0" borderId="78">
      <alignment vertical="center"/>
    </xf>
    <xf numFmtId="0" fontId="12" fillId="0" borderId="78">
      <alignment vertical="center"/>
    </xf>
    <xf numFmtId="0" fontId="12" fillId="63" borderId="75" applyNumberFormat="0" applyFont="0" applyAlignment="0" applyProtection="0"/>
    <xf numFmtId="0" fontId="53" fillId="59" borderId="76" applyNumberFormat="0" applyAlignment="0" applyProtection="0"/>
    <xf numFmtId="0" fontId="55" fillId="0" borderId="77" applyNumberFormat="0" applyFill="0" applyAlignment="0" applyProtection="0"/>
    <xf numFmtId="0" fontId="12" fillId="63" borderId="75" applyNumberFormat="0" applyFont="0" applyAlignment="0" applyProtection="0"/>
    <xf numFmtId="0" fontId="53" fillId="59" borderId="76" applyNumberFormat="0" applyAlignment="0" applyProtection="0"/>
    <xf numFmtId="0" fontId="12" fillId="0" borderId="78">
      <alignment vertical="center"/>
    </xf>
    <xf numFmtId="164" fontId="14" fillId="5" borderId="78">
      <alignment horizontal="right" vertical="center"/>
    </xf>
    <xf numFmtId="0" fontId="55" fillId="0" borderId="77" applyNumberFormat="0" applyFill="0" applyAlignment="0" applyProtection="0"/>
    <xf numFmtId="0" fontId="38" fillId="59" borderId="74" applyNumberFormat="0" applyAlignment="0" applyProtection="0"/>
    <xf numFmtId="0" fontId="48" fillId="45" borderId="74" applyNumberFormat="0" applyAlignment="0" applyProtection="0"/>
    <xf numFmtId="0" fontId="12" fillId="63" borderId="75" applyNumberFormat="0" applyFont="0" applyAlignment="0" applyProtection="0"/>
    <xf numFmtId="0" fontId="53" fillId="59" borderId="76" applyNumberFormat="0" applyAlignment="0" applyProtection="0"/>
    <xf numFmtId="0" fontId="55" fillId="0" borderId="77" applyNumberFormat="0" applyFill="0" applyAlignment="0" applyProtection="0"/>
    <xf numFmtId="0" fontId="2" fillId="0" borderId="0"/>
    <xf numFmtId="164" fontId="14" fillId="5" borderId="84">
      <alignment horizontal="right" vertical="center"/>
    </xf>
    <xf numFmtId="0" fontId="12" fillId="0" borderId="84">
      <alignment vertical="center"/>
    </xf>
    <xf numFmtId="164" fontId="14" fillId="5" borderId="84">
      <alignment horizontal="right" vertical="center"/>
    </xf>
    <xf numFmtId="0" fontId="48" fillId="45" borderId="80" applyNumberFormat="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0" fontId="38" fillId="59" borderId="80" applyNumberFormat="0" applyAlignment="0" applyProtection="0"/>
    <xf numFmtId="169" fontId="2" fillId="0" borderId="0" applyFont="0" applyFill="0" applyBorder="0" applyAlignment="0" applyProtection="0"/>
    <xf numFmtId="169" fontId="2" fillId="0" borderId="0" applyFont="0" applyFill="0" applyBorder="0" applyAlignment="0" applyProtection="0"/>
    <xf numFmtId="0" fontId="48" fillId="45" borderId="80" applyNumberFormat="0" applyAlignment="0" applyProtection="0"/>
    <xf numFmtId="0" fontId="12" fillId="63" borderId="81" applyNumberFormat="0" applyFont="0" applyAlignment="0" applyProtection="0"/>
    <xf numFmtId="0" fontId="53" fillId="59" borderId="82" applyNumberFormat="0" applyAlignment="0" applyProtection="0"/>
    <xf numFmtId="0" fontId="55" fillId="0" borderId="83" applyNumberFormat="0" applyFill="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12" fillId="0" borderId="84">
      <alignment vertical="center"/>
    </xf>
    <xf numFmtId="164" fontId="14" fillId="5" borderId="84">
      <alignment horizontal="right" vertical="center"/>
    </xf>
    <xf numFmtId="0" fontId="55" fillId="0" borderId="83" applyNumberFormat="0" applyFill="0" applyAlignment="0" applyProtection="0"/>
    <xf numFmtId="0" fontId="53" fillId="59" borderId="82" applyNumberFormat="0" applyAlignment="0" applyProtection="0"/>
    <xf numFmtId="0" fontId="12" fillId="63" borderId="81" applyNumberFormat="0" applyFont="0" applyAlignment="0" applyProtection="0"/>
    <xf numFmtId="0" fontId="12" fillId="63" borderId="81" applyNumberFormat="0" applyFont="0" applyAlignment="0" applyProtection="0"/>
    <xf numFmtId="0" fontId="12" fillId="0" borderId="84">
      <alignment vertical="center"/>
    </xf>
    <xf numFmtId="170" fontId="12" fillId="0" borderId="84">
      <alignment vertical="center"/>
    </xf>
    <xf numFmtId="0" fontId="12" fillId="0" borderId="84">
      <alignment vertical="center"/>
    </xf>
    <xf numFmtId="170" fontId="12" fillId="0" borderId="84">
      <alignment vertical="center"/>
    </xf>
    <xf numFmtId="164" fontId="14" fillId="5" borderId="84">
      <alignment horizontal="right" vertical="center"/>
    </xf>
    <xf numFmtId="170" fontId="14" fillId="5" borderId="84">
      <alignment horizontal="right" vertical="center"/>
    </xf>
    <xf numFmtId="170" fontId="14" fillId="5" borderId="84">
      <alignment horizontal="right" vertical="center"/>
    </xf>
    <xf numFmtId="170" fontId="14" fillId="5" borderId="84">
      <alignment horizontal="right" vertical="center"/>
    </xf>
    <xf numFmtId="164" fontId="14" fillId="5" borderId="84">
      <alignment horizontal="right" vertical="center"/>
    </xf>
    <xf numFmtId="0" fontId="48" fillId="45" borderId="80" applyNumberFormat="0" applyAlignment="0" applyProtection="0"/>
    <xf numFmtId="0" fontId="48" fillId="45" borderId="80" applyNumberFormat="0" applyAlignment="0" applyProtection="0"/>
    <xf numFmtId="0" fontId="38" fillId="59" borderId="80" applyNumberFormat="0" applyAlignment="0" applyProtection="0"/>
    <xf numFmtId="170" fontId="12" fillId="0" borderId="84">
      <alignment vertical="center"/>
    </xf>
    <xf numFmtId="0" fontId="12" fillId="0" borderId="84">
      <alignment vertical="center"/>
    </xf>
    <xf numFmtId="0" fontId="38" fillId="59" borderId="80" applyNumberFormat="0" applyAlignment="0" applyProtection="0"/>
    <xf numFmtId="0" fontId="12" fillId="63" borderId="81" applyNumberFormat="0" applyFont="0" applyAlignment="0" applyProtection="0"/>
    <xf numFmtId="0" fontId="55" fillId="0" borderId="83" applyNumberFormat="0" applyFill="0" applyAlignment="0" applyProtection="0"/>
    <xf numFmtId="0" fontId="53" fillId="59" borderId="82" applyNumberFormat="0" applyAlignment="0" applyProtection="0"/>
    <xf numFmtId="0" fontId="12" fillId="0" borderId="84">
      <alignment vertical="center"/>
    </xf>
    <xf numFmtId="164" fontId="14" fillId="5" borderId="84">
      <alignment horizontal="right" vertical="center"/>
    </xf>
    <xf numFmtId="0" fontId="55" fillId="0" borderId="83" applyNumberFormat="0" applyFill="0" applyAlignment="0" applyProtection="0"/>
    <xf numFmtId="0" fontId="38" fillId="59" borderId="80" applyNumberFormat="0" applyAlignment="0" applyProtection="0"/>
    <xf numFmtId="0" fontId="53" fillId="59" borderId="82" applyNumberFormat="0" applyAlignment="0" applyProtection="0"/>
    <xf numFmtId="0" fontId="2" fillId="0" borderId="0"/>
    <xf numFmtId="164" fontId="14" fillId="5" borderId="84">
      <alignment horizontal="right" vertical="center"/>
    </xf>
    <xf numFmtId="0" fontId="12" fillId="0" borderId="84">
      <alignment vertical="center"/>
    </xf>
    <xf numFmtId="164" fontId="14" fillId="5" borderId="84">
      <alignment horizontal="right" vertical="center"/>
    </xf>
    <xf numFmtId="0" fontId="48" fillId="45" borderId="80" applyNumberFormat="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0" fontId="38" fillId="59" borderId="80" applyNumberFormat="0" applyAlignment="0" applyProtection="0"/>
    <xf numFmtId="169" fontId="2" fillId="0" borderId="0" applyFont="0" applyFill="0" applyBorder="0" applyAlignment="0" applyProtection="0"/>
    <xf numFmtId="169" fontId="2" fillId="0" borderId="0" applyFont="0" applyFill="0" applyBorder="0" applyAlignment="0" applyProtection="0"/>
    <xf numFmtId="0" fontId="48" fillId="45" borderId="80" applyNumberFormat="0" applyAlignment="0" applyProtection="0"/>
    <xf numFmtId="0" fontId="12" fillId="63" borderId="81" applyNumberFormat="0" applyFont="0" applyAlignment="0" applyProtection="0"/>
    <xf numFmtId="0" fontId="53" fillId="59" borderId="82" applyNumberFormat="0" applyAlignment="0" applyProtection="0"/>
    <xf numFmtId="0" fontId="55" fillId="0" borderId="83" applyNumberFormat="0" applyFill="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12" fillId="0" borderId="84">
      <alignment vertical="center"/>
    </xf>
    <xf numFmtId="164" fontId="14" fillId="5" borderId="84">
      <alignment horizontal="right" vertical="center"/>
    </xf>
    <xf numFmtId="0" fontId="55" fillId="0" borderId="83" applyNumberFormat="0" applyFill="0" applyAlignment="0" applyProtection="0"/>
    <xf numFmtId="0" fontId="53" fillId="59" borderId="82" applyNumberFormat="0" applyAlignment="0" applyProtection="0"/>
    <xf numFmtId="0" fontId="12" fillId="63" borderId="81" applyNumberFormat="0" applyFont="0" applyAlignment="0" applyProtection="0"/>
    <xf numFmtId="0" fontId="12" fillId="63" borderId="81" applyNumberFormat="0" applyFont="0" applyAlignment="0" applyProtection="0"/>
    <xf numFmtId="0" fontId="12" fillId="0" borderId="84">
      <alignment vertical="center"/>
    </xf>
    <xf numFmtId="170" fontId="12" fillId="0" borderId="84">
      <alignment vertical="center"/>
    </xf>
    <xf numFmtId="0" fontId="12" fillId="0" borderId="84">
      <alignment vertical="center"/>
    </xf>
    <xf numFmtId="170" fontId="12" fillId="0" borderId="84">
      <alignment vertical="center"/>
    </xf>
    <xf numFmtId="164" fontId="14" fillId="5" borderId="84">
      <alignment horizontal="right" vertical="center"/>
    </xf>
    <xf numFmtId="170" fontId="14" fillId="5" borderId="84">
      <alignment horizontal="right" vertical="center"/>
    </xf>
    <xf numFmtId="170" fontId="14" fillId="5" borderId="84">
      <alignment horizontal="right" vertical="center"/>
    </xf>
    <xf numFmtId="170" fontId="14" fillId="5" borderId="84">
      <alignment horizontal="right" vertical="center"/>
    </xf>
    <xf numFmtId="164" fontId="14" fillId="5" borderId="84">
      <alignment horizontal="right" vertical="center"/>
    </xf>
    <xf numFmtId="0" fontId="48" fillId="45" borderId="80" applyNumberFormat="0" applyAlignment="0" applyProtection="0"/>
    <xf numFmtId="0" fontId="48" fillId="45" borderId="80" applyNumberFormat="0" applyAlignment="0" applyProtection="0"/>
    <xf numFmtId="0" fontId="38" fillId="59" borderId="80" applyNumberFormat="0" applyAlignment="0" applyProtection="0"/>
    <xf numFmtId="170" fontId="12" fillId="0" borderId="84">
      <alignment vertical="center"/>
    </xf>
    <xf numFmtId="0" fontId="12" fillId="0" borderId="84">
      <alignment vertical="center"/>
    </xf>
    <xf numFmtId="0" fontId="38" fillId="59" borderId="80" applyNumberFormat="0" applyAlignment="0" applyProtection="0"/>
    <xf numFmtId="0" fontId="12" fillId="63" borderId="81" applyNumberFormat="0" applyFont="0" applyAlignment="0" applyProtection="0"/>
    <xf numFmtId="0" fontId="55" fillId="0" borderId="83" applyNumberFormat="0" applyFill="0" applyAlignment="0" applyProtection="0"/>
    <xf numFmtId="0" fontId="53" fillId="59" borderId="82" applyNumberFormat="0" applyAlignment="0" applyProtection="0"/>
    <xf numFmtId="0" fontId="12" fillId="0" borderId="84">
      <alignment vertical="center"/>
    </xf>
    <xf numFmtId="164" fontId="14" fillId="5" borderId="84">
      <alignment horizontal="right" vertical="center"/>
    </xf>
    <xf numFmtId="0" fontId="55" fillId="0" borderId="83" applyNumberFormat="0" applyFill="0" applyAlignment="0" applyProtection="0"/>
    <xf numFmtId="0" fontId="38" fillId="59" borderId="80" applyNumberFormat="0" applyAlignment="0" applyProtection="0"/>
    <xf numFmtId="0" fontId="53" fillId="59" borderId="82" applyNumberFormat="0" applyAlignment="0" applyProtection="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164" fontId="14" fillId="5" borderId="84">
      <alignment horizontal="right" vertical="center"/>
    </xf>
    <xf numFmtId="170" fontId="12" fillId="0" borderId="84">
      <alignment vertical="center"/>
    </xf>
    <xf numFmtId="0" fontId="12" fillId="0" borderId="84">
      <alignment vertical="center"/>
    </xf>
    <xf numFmtId="164" fontId="14" fillId="5" borderId="84">
      <alignment horizontal="right" vertical="center"/>
    </xf>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0" fontId="12" fillId="0" borderId="84">
      <alignment vertical="center"/>
    </xf>
    <xf numFmtId="0" fontId="38" fillId="59" borderId="80" applyNumberFormat="0" applyAlignment="0" applyProtection="0"/>
    <xf numFmtId="0" fontId="38" fillId="59" borderId="80" applyNumberFormat="0" applyAlignment="0" applyProtection="0"/>
    <xf numFmtId="169" fontId="2" fillId="0" borderId="0" applyFont="0" applyFill="0" applyBorder="0" applyAlignment="0" applyProtection="0"/>
    <xf numFmtId="169" fontId="2" fillId="0" borderId="0" applyFont="0" applyFill="0" applyBorder="0" applyAlignment="0" applyProtection="0"/>
    <xf numFmtId="0" fontId="48" fillId="45" borderId="80" applyNumberFormat="0" applyAlignment="0" applyProtection="0"/>
    <xf numFmtId="0" fontId="48" fillId="45" borderId="80" applyNumberFormat="0" applyAlignment="0" applyProtection="0"/>
    <xf numFmtId="170" fontId="14" fillId="5" borderId="84">
      <alignment horizontal="right" vertical="center"/>
    </xf>
    <xf numFmtId="170" fontId="14" fillId="5" borderId="84">
      <alignment horizontal="right" vertical="center"/>
    </xf>
    <xf numFmtId="164" fontId="14" fillId="5" borderId="84">
      <alignment horizontal="right" vertical="center"/>
    </xf>
    <xf numFmtId="170" fontId="12" fillId="0" borderId="84">
      <alignment vertical="center"/>
    </xf>
    <xf numFmtId="0" fontId="12" fillId="0" borderId="84">
      <alignment vertical="center"/>
    </xf>
    <xf numFmtId="0" fontId="12" fillId="63" borderId="81" applyNumberFormat="0" applyFont="0" applyAlignment="0" applyProtection="0"/>
    <xf numFmtId="0" fontId="53" fillId="59" borderId="82" applyNumberFormat="0" applyAlignment="0" applyProtection="0"/>
    <xf numFmtId="0" fontId="55" fillId="0" borderId="83" applyNumberFormat="0" applyFill="0" applyAlignment="0" applyProtection="0"/>
    <xf numFmtId="0" fontId="12" fillId="63" borderId="81" applyNumberFormat="0" applyFont="0" applyAlignment="0" applyProtection="0"/>
    <xf numFmtId="0" fontId="53" fillId="59" borderId="82" applyNumberFormat="0" applyAlignment="0" applyProtection="0"/>
    <xf numFmtId="0" fontId="12" fillId="0" borderId="84">
      <alignment vertical="center"/>
    </xf>
    <xf numFmtId="164" fontId="14" fillId="5" borderId="84">
      <alignment horizontal="right" vertical="center"/>
    </xf>
    <xf numFmtId="0" fontId="55" fillId="0" borderId="83" applyNumberFormat="0" applyFill="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0" fontId="38" fillId="59" borderId="80" applyNumberFormat="0" applyAlignment="0" applyProtection="0"/>
    <xf numFmtId="169" fontId="2" fillId="0" borderId="0" applyFont="0" applyFill="0" applyBorder="0" applyAlignment="0" applyProtection="0"/>
    <xf numFmtId="169" fontId="2" fillId="0" borderId="0" applyFont="0" applyFill="0" applyBorder="0" applyAlignment="0" applyProtection="0"/>
    <xf numFmtId="0" fontId="48" fillId="45" borderId="80" applyNumberFormat="0" applyAlignment="0" applyProtection="0"/>
    <xf numFmtId="0" fontId="12" fillId="63" borderId="81" applyNumberFormat="0" applyFont="0" applyAlignment="0" applyProtection="0"/>
    <xf numFmtId="0" fontId="53" fillId="59" borderId="82" applyNumberFormat="0" applyAlignment="0" applyProtection="0"/>
    <xf numFmtId="0" fontId="55" fillId="0" borderId="83" applyNumberFormat="0" applyFill="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164" fontId="14" fillId="5" borderId="84">
      <alignment horizontal="right" vertical="center"/>
    </xf>
    <xf numFmtId="0" fontId="38" fillId="59" borderId="80" applyNumberFormat="0" applyAlignment="0" applyProtection="0"/>
    <xf numFmtId="164" fontId="14" fillId="5" borderId="84">
      <alignment horizontal="right" vertical="center"/>
    </xf>
    <xf numFmtId="164" fontId="14" fillId="5" borderId="84">
      <alignment horizontal="right" vertical="center"/>
    </xf>
    <xf numFmtId="0" fontId="38" fillId="59" borderId="80" applyNumberFormat="0" applyAlignment="0" applyProtection="0"/>
    <xf numFmtId="0" fontId="12" fillId="0" borderId="84">
      <alignment vertical="center"/>
    </xf>
    <xf numFmtId="0" fontId="2" fillId="0" borderId="0"/>
    <xf numFmtId="164" fontId="14" fillId="5" borderId="84">
      <alignment horizontal="right" vertical="center"/>
    </xf>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38" fillId="59" borderId="80" applyNumberFormat="0" applyAlignment="0" applyProtection="0"/>
    <xf numFmtId="0" fontId="2" fillId="21" borderId="0" applyNumberFormat="0" applyBorder="0" applyAlignment="0" applyProtection="0"/>
    <xf numFmtId="0" fontId="12" fillId="63" borderId="81" applyNumberFormat="0" applyFont="0" applyAlignment="0" applyProtection="0"/>
    <xf numFmtId="0" fontId="2" fillId="25" borderId="0" applyNumberFormat="0" applyBorder="0" applyAlignment="0" applyProtection="0"/>
    <xf numFmtId="0" fontId="2" fillId="29" borderId="0" applyNumberFormat="0" applyBorder="0" applyAlignment="0" applyProtection="0"/>
    <xf numFmtId="0" fontId="12" fillId="0" borderId="84">
      <alignment vertical="center"/>
    </xf>
    <xf numFmtId="0" fontId="2" fillId="33" borderId="0" applyNumberFormat="0" applyBorder="0" applyAlignment="0" applyProtection="0"/>
    <xf numFmtId="164" fontId="14" fillId="5" borderId="84">
      <alignment horizontal="right" vertical="center"/>
    </xf>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53" fillId="59" borderId="82" applyNumberFormat="0" applyAlignment="0" applyProtection="0"/>
    <xf numFmtId="0" fontId="2" fillId="38" borderId="0" applyNumberFormat="0" applyBorder="0" applyAlignment="0" applyProtection="0"/>
    <xf numFmtId="0" fontId="55" fillId="0" borderId="83" applyNumberFormat="0" applyFill="0" applyAlignment="0" applyProtection="0"/>
    <xf numFmtId="170" fontId="12" fillId="0" borderId="84">
      <alignment vertical="center"/>
    </xf>
    <xf numFmtId="0" fontId="48" fillId="45" borderId="80" applyNumberFormat="0" applyAlignment="0" applyProtection="0"/>
    <xf numFmtId="0" fontId="12" fillId="0" borderId="84">
      <alignment vertical="center"/>
    </xf>
    <xf numFmtId="164" fontId="14" fillId="5" borderId="84">
      <alignment horizontal="right" vertical="center"/>
    </xf>
    <xf numFmtId="170" fontId="14" fillId="5" borderId="84">
      <alignment horizontal="right" vertical="center"/>
    </xf>
    <xf numFmtId="170" fontId="14" fillId="5" borderId="84">
      <alignment horizontal="right" vertical="center"/>
    </xf>
    <xf numFmtId="170" fontId="12" fillId="0" borderId="84">
      <alignment vertical="center"/>
    </xf>
    <xf numFmtId="164" fontId="14" fillId="5" borderId="84">
      <alignment horizontal="right" vertical="center"/>
    </xf>
    <xf numFmtId="0" fontId="2" fillId="58" borderId="0"/>
    <xf numFmtId="164" fontId="14" fillId="5" borderId="84">
      <alignment horizontal="right" vertical="center"/>
    </xf>
    <xf numFmtId="169" fontId="2" fillId="0" borderId="0" applyFont="0" applyFill="0" applyBorder="0" applyAlignment="0" applyProtection="0"/>
    <xf numFmtId="169" fontId="2" fillId="0" borderId="0" applyFont="0" applyFill="0" applyBorder="0" applyAlignment="0" applyProtection="0"/>
    <xf numFmtId="0" fontId="38" fillId="59" borderId="80" applyNumberFormat="0" applyAlignment="0" applyProtection="0"/>
    <xf numFmtId="0" fontId="12" fillId="63" borderId="81" applyNumberFormat="0" applyFont="0" applyAlignment="0" applyProtection="0"/>
    <xf numFmtId="0" fontId="53" fillId="59" borderId="82" applyNumberFormat="0" applyAlignment="0" applyProtection="0"/>
    <xf numFmtId="0" fontId="55" fillId="0" borderId="83" applyNumberFormat="0" applyFill="0" applyAlignment="0" applyProtection="0"/>
    <xf numFmtId="0" fontId="12" fillId="63" borderId="81" applyNumberFormat="0" applyFont="0" applyAlignment="0" applyProtection="0"/>
    <xf numFmtId="0" fontId="12" fillId="63" borderId="81" applyNumberFormat="0" applyFont="0" applyAlignment="0" applyProtection="0"/>
    <xf numFmtId="0" fontId="48" fillId="45" borderId="80" applyNumberFormat="0" applyAlignment="0" applyProtection="0"/>
    <xf numFmtId="0" fontId="38" fillId="59" borderId="80" applyNumberFormat="0" applyAlignment="0" applyProtection="0"/>
    <xf numFmtId="170" fontId="12" fillId="0" borderId="84">
      <alignment vertical="center"/>
    </xf>
    <xf numFmtId="0" fontId="12" fillId="0" borderId="84">
      <alignment vertical="center"/>
    </xf>
    <xf numFmtId="0" fontId="38" fillId="59" borderId="80" applyNumberFormat="0" applyAlignment="0" applyProtection="0"/>
    <xf numFmtId="0" fontId="12" fillId="63" borderId="81" applyNumberFormat="0" applyFont="0" applyAlignment="0" applyProtection="0"/>
    <xf numFmtId="0" fontId="55" fillId="0" borderId="83" applyNumberFormat="0" applyFill="0" applyAlignment="0" applyProtection="0"/>
    <xf numFmtId="0" fontId="53" fillId="59" borderId="82" applyNumberFormat="0" applyAlignment="0" applyProtection="0"/>
    <xf numFmtId="0" fontId="12" fillId="0" borderId="84">
      <alignment vertical="center"/>
    </xf>
    <xf numFmtId="164" fontId="14" fillId="5" borderId="84">
      <alignment horizontal="right" vertical="center"/>
    </xf>
    <xf numFmtId="0" fontId="55" fillId="0" borderId="83" applyNumberFormat="0" applyFill="0" applyAlignment="0" applyProtection="0"/>
    <xf numFmtId="0" fontId="38" fillId="59" borderId="80" applyNumberFormat="0" applyAlignment="0" applyProtection="0"/>
    <xf numFmtId="0" fontId="53" fillId="59" borderId="82" applyNumberFormat="0" applyAlignment="0" applyProtection="0"/>
    <xf numFmtId="0" fontId="48" fillId="45" borderId="80" applyNumberFormat="0" applyAlignment="0" applyProtection="0"/>
    <xf numFmtId="0" fontId="12" fillId="63" borderId="81" applyNumberFormat="0" applyFont="0" applyAlignment="0" applyProtection="0"/>
    <xf numFmtId="0" fontId="53" fillId="59" borderId="82" applyNumberFormat="0" applyAlignment="0" applyProtection="0"/>
    <xf numFmtId="0" fontId="48" fillId="45" borderId="80" applyNumberFormat="0" applyAlignment="0" applyProtection="0"/>
    <xf numFmtId="0" fontId="38" fillId="59" borderId="80" applyNumberFormat="0" applyAlignment="0" applyProtection="0"/>
    <xf numFmtId="0" fontId="48" fillId="45" borderId="80" applyNumberFormat="0" applyAlignment="0" applyProtection="0"/>
    <xf numFmtId="164" fontId="14" fillId="5" borderId="84">
      <alignment horizontal="right" vertical="center"/>
    </xf>
    <xf numFmtId="0" fontId="53" fillId="59" borderId="82" applyNumberFormat="0" applyAlignment="0" applyProtection="0"/>
    <xf numFmtId="0" fontId="38" fillId="59" borderId="80" applyNumberFormat="0" applyAlignment="0" applyProtection="0"/>
    <xf numFmtId="0" fontId="55" fillId="0" borderId="83" applyNumberFormat="0" applyFill="0" applyAlignment="0" applyProtection="0"/>
    <xf numFmtId="0" fontId="12" fillId="63" borderId="81" applyNumberFormat="0" applyFont="0" applyAlignment="0" applyProtection="0"/>
    <xf numFmtId="0" fontId="12" fillId="0" borderId="84">
      <alignment vertical="center"/>
    </xf>
    <xf numFmtId="0" fontId="38" fillId="59" borderId="80" applyNumberFormat="0" applyAlignment="0" applyProtection="0"/>
    <xf numFmtId="0" fontId="53" fillId="59" borderId="82" applyNumberFormat="0" applyAlignment="0" applyProtection="0"/>
    <xf numFmtId="0" fontId="53" fillId="59" borderId="82" applyNumberFormat="0" applyAlignment="0" applyProtection="0"/>
    <xf numFmtId="170" fontId="12" fillId="0" borderId="84">
      <alignment vertical="center"/>
    </xf>
    <xf numFmtId="0" fontId="38" fillId="59" borderId="80" applyNumberFormat="0" applyAlignment="0" applyProtection="0"/>
    <xf numFmtId="164" fontId="14" fillId="5" borderId="84">
      <alignment horizontal="right" vertical="center"/>
    </xf>
    <xf numFmtId="164" fontId="14" fillId="5" borderId="84">
      <alignment horizontal="right" vertical="center"/>
    </xf>
    <xf numFmtId="170" fontId="12" fillId="0" borderId="84">
      <alignment vertical="center"/>
    </xf>
    <xf numFmtId="164" fontId="14" fillId="5" borderId="84">
      <alignment horizontal="right" vertical="center"/>
    </xf>
    <xf numFmtId="0" fontId="38" fillId="59" borderId="80" applyNumberFormat="0" applyAlignment="0" applyProtection="0"/>
    <xf numFmtId="164" fontId="14" fillId="5" borderId="84">
      <alignment horizontal="right" vertical="center"/>
    </xf>
    <xf numFmtId="170" fontId="14" fillId="5" borderId="84">
      <alignment horizontal="right" vertical="center"/>
    </xf>
    <xf numFmtId="170" fontId="14" fillId="5" borderId="84">
      <alignment horizontal="right" vertical="center"/>
    </xf>
    <xf numFmtId="0" fontId="12" fillId="0" borderId="84">
      <alignment vertical="center"/>
    </xf>
    <xf numFmtId="0" fontId="38" fillId="59" borderId="80" applyNumberFormat="0" applyAlignment="0" applyProtection="0"/>
    <xf numFmtId="0" fontId="12" fillId="0" borderId="84">
      <alignment vertical="center"/>
    </xf>
    <xf numFmtId="0" fontId="48" fillId="45" borderId="80" applyNumberFormat="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53" fillId="59" borderId="82" applyNumberFormat="0" applyAlignment="0" applyProtection="0"/>
    <xf numFmtId="0" fontId="12" fillId="63" borderId="81" applyNumberFormat="0" applyFont="0" applyAlignment="0" applyProtection="0"/>
    <xf numFmtId="0" fontId="55" fillId="0" borderId="83" applyNumberFormat="0" applyFill="0" applyAlignment="0" applyProtection="0"/>
    <xf numFmtId="0" fontId="55" fillId="0" borderId="83" applyNumberFormat="0" applyFill="0" applyAlignment="0" applyProtection="0"/>
    <xf numFmtId="0" fontId="55" fillId="0" borderId="83" applyNumberFormat="0" applyFill="0" applyAlignment="0" applyProtection="0"/>
    <xf numFmtId="0" fontId="48" fillId="45" borderId="80" applyNumberFormat="0" applyAlignment="0" applyProtection="0"/>
    <xf numFmtId="0" fontId="53" fillId="59" borderId="82" applyNumberFormat="0" applyAlignment="0" applyProtection="0"/>
    <xf numFmtId="0" fontId="12" fillId="0" borderId="84">
      <alignment vertical="center"/>
    </xf>
    <xf numFmtId="170" fontId="14" fillId="5" borderId="84">
      <alignment horizontal="right" vertical="center"/>
    </xf>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170" fontId="12" fillId="0" borderId="84">
      <alignment vertical="center"/>
    </xf>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12" fillId="0" borderId="84">
      <alignment vertical="center"/>
    </xf>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0" fontId="12" fillId="63" borderId="81" applyNumberFormat="0" applyFont="0" applyAlignment="0" applyProtection="0"/>
    <xf numFmtId="169" fontId="2" fillId="0" borderId="0" applyFont="0" applyFill="0" applyBorder="0" applyAlignment="0" applyProtection="0"/>
    <xf numFmtId="169" fontId="2" fillId="0" borderId="0" applyFont="0" applyFill="0" applyBorder="0" applyAlignment="0" applyProtection="0"/>
    <xf numFmtId="0" fontId="53" fillId="59" borderId="82" applyNumberFormat="0" applyAlignment="0" applyProtection="0"/>
    <xf numFmtId="164" fontId="14" fillId="5" borderId="84">
      <alignment horizontal="right" vertical="center"/>
    </xf>
    <xf numFmtId="0" fontId="12" fillId="0" borderId="84">
      <alignment vertical="center"/>
    </xf>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0" fontId="53" fillId="59" borderId="82" applyNumberFormat="0" applyAlignment="0" applyProtection="0"/>
    <xf numFmtId="169" fontId="2" fillId="0" borderId="0" applyFont="0" applyFill="0" applyBorder="0" applyAlignment="0" applyProtection="0"/>
    <xf numFmtId="169" fontId="2" fillId="0" borderId="0" applyFont="0" applyFill="0" applyBorder="0" applyAlignment="0" applyProtection="0"/>
    <xf numFmtId="0" fontId="48" fillId="45" borderId="80" applyNumberFormat="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53" fillId="59" borderId="82" applyNumberFormat="0" applyAlignment="0" applyProtection="0"/>
    <xf numFmtId="0" fontId="55" fillId="0" borderId="83" applyNumberFormat="0" applyFill="0" applyAlignment="0" applyProtection="0"/>
    <xf numFmtId="170" fontId="14" fillId="5" borderId="84">
      <alignment horizontal="right" vertical="center"/>
    </xf>
    <xf numFmtId="0" fontId="12" fillId="0" borderId="84">
      <alignment vertical="center"/>
    </xf>
    <xf numFmtId="164" fontId="14" fillId="5" borderId="84">
      <alignment horizontal="right" vertical="center"/>
    </xf>
    <xf numFmtId="170" fontId="12" fillId="0" borderId="84">
      <alignment vertical="center"/>
    </xf>
    <xf numFmtId="0" fontId="12" fillId="0" borderId="84">
      <alignment vertical="center"/>
    </xf>
    <xf numFmtId="164" fontId="14" fillId="5" borderId="84">
      <alignment horizontal="right" vertical="center"/>
    </xf>
    <xf numFmtId="0" fontId="12" fillId="0" borderId="84">
      <alignment vertical="center"/>
    </xf>
    <xf numFmtId="0" fontId="38" fillId="59" borderId="80" applyNumberFormat="0" applyAlignment="0" applyProtection="0"/>
    <xf numFmtId="0" fontId="38" fillId="59" borderId="80" applyNumberFormat="0" applyAlignment="0" applyProtection="0"/>
    <xf numFmtId="0" fontId="48" fillId="45" borderId="80" applyNumberFormat="0" applyAlignment="0" applyProtection="0"/>
    <xf numFmtId="0" fontId="48" fillId="45" borderId="80" applyNumberFormat="0" applyAlignment="0" applyProtection="0"/>
    <xf numFmtId="170" fontId="14" fillId="5" borderId="84">
      <alignment horizontal="right" vertical="center"/>
    </xf>
    <xf numFmtId="170" fontId="14" fillId="5" borderId="84">
      <alignment horizontal="right" vertical="center"/>
    </xf>
    <xf numFmtId="164" fontId="14" fillId="5" borderId="84">
      <alignment horizontal="right" vertical="center"/>
    </xf>
    <xf numFmtId="170" fontId="12" fillId="0" borderId="84">
      <alignment vertical="center"/>
    </xf>
    <xf numFmtId="0" fontId="12" fillId="0" borderId="84">
      <alignment vertical="center"/>
    </xf>
    <xf numFmtId="0" fontId="12" fillId="63" borderId="81" applyNumberFormat="0" applyFont="0" applyAlignment="0" applyProtection="0"/>
    <xf numFmtId="0" fontId="53" fillId="59" borderId="82" applyNumberFormat="0" applyAlignment="0" applyProtection="0"/>
    <xf numFmtId="0" fontId="55" fillId="0" borderId="83" applyNumberFormat="0" applyFill="0" applyAlignment="0" applyProtection="0"/>
    <xf numFmtId="0" fontId="12" fillId="63" borderId="81" applyNumberFormat="0" applyFont="0" applyAlignment="0" applyProtection="0"/>
    <xf numFmtId="0" fontId="53" fillId="59" borderId="82" applyNumberFormat="0" applyAlignment="0" applyProtection="0"/>
    <xf numFmtId="0" fontId="12" fillId="0" borderId="84">
      <alignment vertical="center"/>
    </xf>
    <xf numFmtId="164" fontId="14" fillId="5" borderId="84">
      <alignment horizontal="right" vertical="center"/>
    </xf>
    <xf numFmtId="0" fontId="55" fillId="0" borderId="83" applyNumberFormat="0" applyFill="0" applyAlignment="0" applyProtection="0"/>
    <xf numFmtId="0" fontId="38" fillId="59" borderId="80" applyNumberFormat="0" applyAlignment="0" applyProtection="0"/>
    <xf numFmtId="0" fontId="48" fillId="45" borderId="80" applyNumberFormat="0" applyAlignment="0" applyProtection="0"/>
    <xf numFmtId="0" fontId="12" fillId="63" borderId="81" applyNumberFormat="0" applyFont="0" applyAlignment="0" applyProtection="0"/>
    <xf numFmtId="0" fontId="53" fillId="59" borderId="82" applyNumberFormat="0" applyAlignment="0" applyProtection="0"/>
    <xf numFmtId="0" fontId="55" fillId="0" borderId="83" applyNumberFormat="0" applyFill="0" applyAlignment="0" applyProtection="0"/>
    <xf numFmtId="0" fontId="2" fillId="0" borderId="0"/>
    <xf numFmtId="164" fontId="14" fillId="5" borderId="84">
      <alignment horizontal="right" vertical="center"/>
    </xf>
    <xf numFmtId="0" fontId="12" fillId="0" borderId="84">
      <alignment vertical="center"/>
    </xf>
    <xf numFmtId="164" fontId="14" fillId="5" borderId="84">
      <alignment horizontal="right" vertical="center"/>
    </xf>
    <xf numFmtId="0" fontId="48" fillId="45" borderId="80" applyNumberFormat="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0" fontId="38" fillId="59" borderId="80" applyNumberFormat="0" applyAlignment="0" applyProtection="0"/>
    <xf numFmtId="169" fontId="2" fillId="0" borderId="0" applyFont="0" applyFill="0" applyBorder="0" applyAlignment="0" applyProtection="0"/>
    <xf numFmtId="169" fontId="2" fillId="0" borderId="0" applyFont="0" applyFill="0" applyBorder="0" applyAlignment="0" applyProtection="0"/>
    <xf numFmtId="0" fontId="48" fillId="45" borderId="80" applyNumberFormat="0" applyAlignment="0" applyProtection="0"/>
    <xf numFmtId="0" fontId="12" fillId="63" borderId="81" applyNumberFormat="0" applyFont="0" applyAlignment="0" applyProtection="0"/>
    <xf numFmtId="0" fontId="53" fillId="59" borderId="82" applyNumberFormat="0" applyAlignment="0" applyProtection="0"/>
    <xf numFmtId="0" fontId="55" fillId="0" borderId="83" applyNumberFormat="0" applyFill="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12" fillId="0" borderId="84">
      <alignment vertical="center"/>
    </xf>
    <xf numFmtId="164" fontId="14" fillId="5" borderId="84">
      <alignment horizontal="right" vertical="center"/>
    </xf>
    <xf numFmtId="0" fontId="55" fillId="0" borderId="83" applyNumberFormat="0" applyFill="0" applyAlignment="0" applyProtection="0"/>
    <xf numFmtId="0" fontId="53" fillId="59" borderId="82" applyNumberFormat="0" applyAlignment="0" applyProtection="0"/>
    <xf numFmtId="0" fontId="12" fillId="63" borderId="81" applyNumberFormat="0" applyFont="0" applyAlignment="0" applyProtection="0"/>
    <xf numFmtId="0" fontId="12" fillId="63" borderId="81" applyNumberFormat="0" applyFont="0" applyAlignment="0" applyProtection="0"/>
    <xf numFmtId="0" fontId="12" fillId="0" borderId="84">
      <alignment vertical="center"/>
    </xf>
    <xf numFmtId="170" fontId="12" fillId="0" borderId="84">
      <alignment vertical="center"/>
    </xf>
    <xf numFmtId="0" fontId="12" fillId="0" borderId="84">
      <alignment vertical="center"/>
    </xf>
    <xf numFmtId="170" fontId="12" fillId="0" borderId="84">
      <alignment vertical="center"/>
    </xf>
    <xf numFmtId="164" fontId="14" fillId="5" borderId="84">
      <alignment horizontal="right" vertical="center"/>
    </xf>
    <xf numFmtId="170" fontId="14" fillId="5" borderId="84">
      <alignment horizontal="right" vertical="center"/>
    </xf>
    <xf numFmtId="170" fontId="14" fillId="5" borderId="84">
      <alignment horizontal="right" vertical="center"/>
    </xf>
    <xf numFmtId="170" fontId="14" fillId="5" borderId="84">
      <alignment horizontal="right" vertical="center"/>
    </xf>
    <xf numFmtId="164" fontId="14" fillId="5" borderId="84">
      <alignment horizontal="right" vertical="center"/>
    </xf>
    <xf numFmtId="0" fontId="48" fillId="45" borderId="80" applyNumberFormat="0" applyAlignment="0" applyProtection="0"/>
    <xf numFmtId="0" fontId="48" fillId="45" borderId="80" applyNumberFormat="0" applyAlignment="0" applyProtection="0"/>
    <xf numFmtId="0" fontId="38" fillId="59" borderId="80" applyNumberFormat="0" applyAlignment="0" applyProtection="0"/>
    <xf numFmtId="170" fontId="12" fillId="0" borderId="84">
      <alignment vertical="center"/>
    </xf>
    <xf numFmtId="0" fontId="12" fillId="0" borderId="84">
      <alignment vertical="center"/>
    </xf>
    <xf numFmtId="0" fontId="38" fillId="59" borderId="80" applyNumberFormat="0" applyAlignment="0" applyProtection="0"/>
    <xf numFmtId="0" fontId="12" fillId="63" borderId="81" applyNumberFormat="0" applyFont="0" applyAlignment="0" applyProtection="0"/>
    <xf numFmtId="0" fontId="55" fillId="0" borderId="83" applyNumberFormat="0" applyFill="0" applyAlignment="0" applyProtection="0"/>
    <xf numFmtId="0" fontId="53" fillId="59" borderId="82" applyNumberFormat="0" applyAlignment="0" applyProtection="0"/>
    <xf numFmtId="0" fontId="12" fillId="0" borderId="84">
      <alignment vertical="center"/>
    </xf>
    <xf numFmtId="164" fontId="14" fillId="5" borderId="84">
      <alignment horizontal="right" vertical="center"/>
    </xf>
    <xf numFmtId="0" fontId="55" fillId="0" borderId="83" applyNumberFormat="0" applyFill="0" applyAlignment="0" applyProtection="0"/>
    <xf numFmtId="0" fontId="38" fillId="59" borderId="80" applyNumberFormat="0" applyAlignment="0" applyProtection="0"/>
    <xf numFmtId="0" fontId="53" fillId="59" borderId="82" applyNumberFormat="0" applyAlignment="0" applyProtection="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164" fontId="14" fillId="5" borderId="84">
      <alignment horizontal="right" vertical="center"/>
    </xf>
    <xf numFmtId="170" fontId="12" fillId="0" borderId="84">
      <alignment vertical="center"/>
    </xf>
    <xf numFmtId="0" fontId="12" fillId="0" borderId="84">
      <alignment vertical="center"/>
    </xf>
    <xf numFmtId="164" fontId="14" fillId="5" borderId="84">
      <alignment horizontal="right" vertical="center"/>
    </xf>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0" fontId="12" fillId="0" borderId="84">
      <alignment vertical="center"/>
    </xf>
    <xf numFmtId="0" fontId="38" fillId="59" borderId="80" applyNumberFormat="0" applyAlignment="0" applyProtection="0"/>
    <xf numFmtId="0" fontId="38" fillId="59" borderId="80" applyNumberFormat="0" applyAlignment="0" applyProtection="0"/>
    <xf numFmtId="169" fontId="2" fillId="0" borderId="0" applyFont="0" applyFill="0" applyBorder="0" applyAlignment="0" applyProtection="0"/>
    <xf numFmtId="169" fontId="2" fillId="0" borderId="0" applyFont="0" applyFill="0" applyBorder="0" applyAlignment="0" applyProtection="0"/>
    <xf numFmtId="0" fontId="48" fillId="45" borderId="80" applyNumberFormat="0" applyAlignment="0" applyProtection="0"/>
    <xf numFmtId="0" fontId="48" fillId="45" borderId="80" applyNumberFormat="0" applyAlignment="0" applyProtection="0"/>
    <xf numFmtId="170" fontId="14" fillId="5" borderId="84">
      <alignment horizontal="right" vertical="center"/>
    </xf>
    <xf numFmtId="170" fontId="14" fillId="5" borderId="84">
      <alignment horizontal="right" vertical="center"/>
    </xf>
    <xf numFmtId="164" fontId="14" fillId="5" borderId="84">
      <alignment horizontal="right" vertical="center"/>
    </xf>
    <xf numFmtId="170" fontId="12" fillId="0" borderId="84">
      <alignment vertical="center"/>
    </xf>
    <xf numFmtId="0" fontId="12" fillId="0" borderId="84">
      <alignment vertical="center"/>
    </xf>
    <xf numFmtId="0" fontId="12" fillId="63" borderId="81" applyNumberFormat="0" applyFont="0" applyAlignment="0" applyProtection="0"/>
    <xf numFmtId="0" fontId="53" fillId="59" borderId="82" applyNumberFormat="0" applyAlignment="0" applyProtection="0"/>
    <xf numFmtId="0" fontId="55" fillId="0" borderId="83" applyNumberFormat="0" applyFill="0" applyAlignment="0" applyProtection="0"/>
    <xf numFmtId="0" fontId="12" fillId="63" borderId="81" applyNumberFormat="0" applyFont="0" applyAlignment="0" applyProtection="0"/>
    <xf numFmtId="0" fontId="53" fillId="59" borderId="82" applyNumberFormat="0" applyAlignment="0" applyProtection="0"/>
    <xf numFmtId="0" fontId="12" fillId="0" borderId="84">
      <alignment vertical="center"/>
    </xf>
    <xf numFmtId="164" fontId="14" fillId="5" borderId="84">
      <alignment horizontal="right" vertical="center"/>
    </xf>
    <xf numFmtId="0" fontId="55" fillId="0" borderId="83" applyNumberFormat="0" applyFill="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0" fontId="38" fillId="59" borderId="80" applyNumberFormat="0" applyAlignment="0" applyProtection="0"/>
    <xf numFmtId="169" fontId="2" fillId="0" borderId="0" applyFont="0" applyFill="0" applyBorder="0" applyAlignment="0" applyProtection="0"/>
    <xf numFmtId="169" fontId="2" fillId="0" borderId="0" applyFont="0" applyFill="0" applyBorder="0" applyAlignment="0" applyProtection="0"/>
    <xf numFmtId="0" fontId="48" fillId="45" borderId="80" applyNumberFormat="0" applyAlignment="0" applyProtection="0"/>
    <xf numFmtId="0" fontId="12" fillId="63" borderId="81" applyNumberFormat="0" applyFont="0" applyAlignment="0" applyProtection="0"/>
    <xf numFmtId="0" fontId="53" fillId="59" borderId="82" applyNumberFormat="0" applyAlignment="0" applyProtection="0"/>
    <xf numFmtId="0" fontId="55" fillId="0" borderId="83" applyNumberFormat="0" applyFill="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0" fontId="55" fillId="0" borderId="83" applyNumberFormat="0" applyFill="0" applyAlignment="0" applyProtection="0"/>
    <xf numFmtId="0" fontId="53" fillId="59" borderId="82" applyNumberFormat="0" applyAlignment="0" applyProtection="0"/>
    <xf numFmtId="0" fontId="12" fillId="63" borderId="81" applyNumberFormat="0" applyFont="0" applyAlignment="0" applyProtection="0"/>
    <xf numFmtId="169" fontId="2" fillId="0" borderId="0" applyFont="0" applyFill="0" applyBorder="0" applyAlignment="0" applyProtection="0"/>
    <xf numFmtId="169" fontId="2" fillId="0" borderId="0" applyFont="0" applyFill="0" applyBorder="0" applyAlignment="0" applyProtection="0"/>
    <xf numFmtId="0" fontId="48" fillId="45" borderId="80" applyNumberFormat="0" applyAlignment="0" applyProtection="0"/>
    <xf numFmtId="0" fontId="38" fillId="59" borderId="80" applyNumberFormat="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14" fillId="5" borderId="84">
      <alignment horizontal="right" vertical="center"/>
    </xf>
    <xf numFmtId="0" fontId="12" fillId="0" borderId="84">
      <alignment vertical="center"/>
    </xf>
    <xf numFmtId="164" fontId="14" fillId="5" borderId="84">
      <alignment horizontal="right" vertical="center"/>
    </xf>
    <xf numFmtId="0" fontId="48" fillId="45" borderId="80" applyNumberFormat="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12" fillId="0" borderId="84">
      <alignment vertical="center"/>
    </xf>
    <xf numFmtId="164" fontId="14" fillId="5" borderId="84">
      <alignment horizontal="right" vertical="center"/>
    </xf>
    <xf numFmtId="0" fontId="55" fillId="0" borderId="83" applyNumberFormat="0" applyFill="0" applyAlignment="0" applyProtection="0"/>
    <xf numFmtId="0" fontId="53" fillId="59" borderId="82" applyNumberFormat="0" applyAlignment="0" applyProtection="0"/>
    <xf numFmtId="0" fontId="12" fillId="63" borderId="81" applyNumberFormat="0" applyFont="0" applyAlignment="0" applyProtection="0"/>
    <xf numFmtId="0" fontId="12" fillId="63" borderId="81" applyNumberFormat="0" applyFont="0" applyAlignment="0" applyProtection="0"/>
    <xf numFmtId="0" fontId="12" fillId="0" borderId="84">
      <alignment vertical="center"/>
    </xf>
    <xf numFmtId="170" fontId="12" fillId="0" borderId="84">
      <alignment vertical="center"/>
    </xf>
    <xf numFmtId="0" fontId="12" fillId="0" borderId="84">
      <alignment vertical="center"/>
    </xf>
    <xf numFmtId="170" fontId="12" fillId="0" borderId="84">
      <alignment vertical="center"/>
    </xf>
    <xf numFmtId="164" fontId="14" fillId="5" borderId="84">
      <alignment horizontal="right" vertical="center"/>
    </xf>
    <xf numFmtId="170" fontId="14" fillId="5" borderId="84">
      <alignment horizontal="right" vertical="center"/>
    </xf>
    <xf numFmtId="170" fontId="14" fillId="5" borderId="84">
      <alignment horizontal="right" vertical="center"/>
    </xf>
    <xf numFmtId="170" fontId="14" fillId="5" borderId="84">
      <alignment horizontal="right" vertical="center"/>
    </xf>
    <xf numFmtId="164" fontId="14" fillId="5" borderId="84">
      <alignment horizontal="right" vertical="center"/>
    </xf>
    <xf numFmtId="0" fontId="48" fillId="45" borderId="80" applyNumberFormat="0" applyAlignment="0" applyProtection="0"/>
    <xf numFmtId="0" fontId="48" fillId="45" borderId="80" applyNumberFormat="0" applyAlignment="0" applyProtection="0"/>
    <xf numFmtId="0" fontId="38" fillId="59" borderId="80" applyNumberFormat="0" applyAlignment="0" applyProtection="0"/>
    <xf numFmtId="170" fontId="12" fillId="0" borderId="84">
      <alignment vertical="center"/>
    </xf>
    <xf numFmtId="0" fontId="12" fillId="0" borderId="84">
      <alignment vertical="center"/>
    </xf>
    <xf numFmtId="0" fontId="38" fillId="59" borderId="80" applyNumberFormat="0" applyAlignment="0" applyProtection="0"/>
    <xf numFmtId="0" fontId="12" fillId="63" borderId="81" applyNumberFormat="0" applyFont="0" applyAlignment="0" applyProtection="0"/>
    <xf numFmtId="0" fontId="55" fillId="0" borderId="83" applyNumberFormat="0" applyFill="0" applyAlignment="0" applyProtection="0"/>
    <xf numFmtId="0" fontId="53" fillId="59" borderId="82" applyNumberFormat="0" applyAlignment="0" applyProtection="0"/>
    <xf numFmtId="0" fontId="12" fillId="0" borderId="84">
      <alignment vertical="center"/>
    </xf>
    <xf numFmtId="164" fontId="14" fillId="5" borderId="84">
      <alignment horizontal="right" vertical="center"/>
    </xf>
    <xf numFmtId="0" fontId="55" fillId="0" borderId="83" applyNumberFormat="0" applyFill="0" applyAlignment="0" applyProtection="0"/>
    <xf numFmtId="0" fontId="38" fillId="59" borderId="80" applyNumberFormat="0" applyAlignment="0" applyProtection="0"/>
    <xf numFmtId="0" fontId="53" fillId="59" borderId="82" applyNumberFormat="0" applyAlignment="0" applyProtection="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48" fillId="45" borderId="80" applyNumberFormat="0" applyAlignment="0" applyProtection="0"/>
    <xf numFmtId="164" fontId="14" fillId="5" borderId="84">
      <alignment horizontal="right" vertical="center"/>
    </xf>
    <xf numFmtId="0" fontId="12" fillId="0" borderId="84">
      <alignment vertical="center"/>
    </xf>
    <xf numFmtId="164" fontId="14" fillId="5" borderId="84">
      <alignment horizontal="right" vertical="center"/>
    </xf>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164" fontId="14" fillId="5" borderId="84">
      <alignment horizontal="right" vertical="center"/>
    </xf>
    <xf numFmtId="170" fontId="12" fillId="0" borderId="84">
      <alignment vertical="center"/>
    </xf>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0" fontId="12" fillId="0" borderId="84">
      <alignment vertical="center"/>
    </xf>
    <xf numFmtId="0" fontId="38" fillId="59" borderId="80" applyNumberFormat="0" applyAlignment="0" applyProtection="0"/>
    <xf numFmtId="0" fontId="38" fillId="59" borderId="80" applyNumberFormat="0" applyAlignment="0" applyProtection="0"/>
    <xf numFmtId="169" fontId="2" fillId="0" borderId="0" applyFont="0" applyFill="0" applyBorder="0" applyAlignment="0" applyProtection="0"/>
    <xf numFmtId="169" fontId="2" fillId="0" borderId="0" applyFont="0" applyFill="0" applyBorder="0" applyAlignment="0" applyProtection="0"/>
    <xf numFmtId="0" fontId="48" fillId="45" borderId="80" applyNumberFormat="0" applyAlignment="0" applyProtection="0"/>
    <xf numFmtId="0" fontId="48" fillId="45" borderId="80" applyNumberFormat="0" applyAlignment="0" applyProtection="0"/>
    <xf numFmtId="170" fontId="14" fillId="5" borderId="84">
      <alignment horizontal="right" vertical="center"/>
    </xf>
    <xf numFmtId="0" fontId="12" fillId="63" borderId="81" applyNumberFormat="0" applyFont="0" applyAlignment="0" applyProtection="0"/>
    <xf numFmtId="0" fontId="53" fillId="59" borderId="82" applyNumberFormat="0" applyAlignment="0" applyProtection="0"/>
    <xf numFmtId="0" fontId="55" fillId="0" borderId="83" applyNumberFormat="0" applyFill="0" applyAlignment="0" applyProtection="0"/>
    <xf numFmtId="0" fontId="12" fillId="63" borderId="81" applyNumberFormat="0" applyFont="0" applyAlignment="0" applyProtection="0"/>
    <xf numFmtId="0" fontId="53" fillId="59" borderId="82" applyNumberFormat="0" applyAlignment="0" applyProtection="0"/>
    <xf numFmtId="0" fontId="12" fillId="0" borderId="84">
      <alignment vertical="center"/>
    </xf>
    <xf numFmtId="164" fontId="14" fillId="5" borderId="84">
      <alignment horizontal="right" vertical="center"/>
    </xf>
    <xf numFmtId="0" fontId="55" fillId="0" borderId="83" applyNumberFormat="0" applyFill="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0" fontId="38" fillId="59" borderId="80" applyNumberFormat="0" applyAlignment="0" applyProtection="0"/>
    <xf numFmtId="169" fontId="2" fillId="0" borderId="0" applyFont="0" applyFill="0" applyBorder="0" applyAlignment="0" applyProtection="0"/>
    <xf numFmtId="169" fontId="2" fillId="0" borderId="0" applyFont="0" applyFill="0" applyBorder="0" applyAlignment="0" applyProtection="0"/>
    <xf numFmtId="0" fontId="48" fillId="45" borderId="80" applyNumberFormat="0" applyAlignment="0" applyProtection="0"/>
    <xf numFmtId="0" fontId="12" fillId="63" borderId="81" applyNumberFormat="0" applyFont="0" applyAlignment="0" applyProtection="0"/>
    <xf numFmtId="0" fontId="53" fillId="59" borderId="82" applyNumberFormat="0" applyAlignment="0" applyProtection="0"/>
    <xf numFmtId="0" fontId="55" fillId="0" borderId="83" applyNumberFormat="0" applyFill="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12" fillId="0" borderId="84">
      <alignment vertical="center"/>
    </xf>
    <xf numFmtId="164" fontId="14" fillId="5" borderId="84">
      <alignment horizontal="right" vertical="center"/>
    </xf>
    <xf numFmtId="0" fontId="55" fillId="0" borderId="83" applyNumberFormat="0" applyFill="0" applyAlignment="0" applyProtection="0"/>
    <xf numFmtId="0" fontId="53" fillId="59" borderId="82" applyNumberFormat="0" applyAlignment="0" applyProtection="0"/>
    <xf numFmtId="0" fontId="12" fillId="63" borderId="81" applyNumberFormat="0" applyFont="0" applyAlignment="0" applyProtection="0"/>
    <xf numFmtId="0" fontId="12" fillId="63" borderId="81" applyNumberFormat="0" applyFont="0" applyAlignment="0" applyProtection="0"/>
    <xf numFmtId="0" fontId="12" fillId="0" borderId="84">
      <alignment vertical="center"/>
    </xf>
    <xf numFmtId="170" fontId="12" fillId="0" borderId="84">
      <alignment vertical="center"/>
    </xf>
    <xf numFmtId="0" fontId="12" fillId="0" borderId="84">
      <alignment vertical="center"/>
    </xf>
    <xf numFmtId="170" fontId="12" fillId="0" borderId="84">
      <alignment vertical="center"/>
    </xf>
    <xf numFmtId="164" fontId="14" fillId="5" borderId="84">
      <alignment horizontal="right" vertical="center"/>
    </xf>
    <xf numFmtId="170" fontId="14" fillId="5" borderId="84">
      <alignment horizontal="right" vertical="center"/>
    </xf>
    <xf numFmtId="170" fontId="14" fillId="5" borderId="84">
      <alignment horizontal="right" vertical="center"/>
    </xf>
    <xf numFmtId="170" fontId="14" fillId="5" borderId="84">
      <alignment horizontal="right" vertical="center"/>
    </xf>
    <xf numFmtId="164" fontId="14" fillId="5" borderId="84">
      <alignment horizontal="right" vertical="center"/>
    </xf>
    <xf numFmtId="0" fontId="48" fillId="45" borderId="80" applyNumberFormat="0" applyAlignment="0" applyProtection="0"/>
    <xf numFmtId="0" fontId="48" fillId="45" borderId="80" applyNumberFormat="0" applyAlignment="0" applyProtection="0"/>
    <xf numFmtId="0" fontId="38" fillId="59" borderId="80" applyNumberFormat="0" applyAlignment="0" applyProtection="0"/>
    <xf numFmtId="170" fontId="12" fillId="0" borderId="84">
      <alignment vertical="center"/>
    </xf>
    <xf numFmtId="0" fontId="12" fillId="0" borderId="84">
      <alignment vertical="center"/>
    </xf>
    <xf numFmtId="0" fontId="38" fillId="59" borderId="80" applyNumberFormat="0" applyAlignment="0" applyProtection="0"/>
    <xf numFmtId="0" fontId="12" fillId="63" borderId="81" applyNumberFormat="0" applyFont="0" applyAlignment="0" applyProtection="0"/>
    <xf numFmtId="0" fontId="55" fillId="0" borderId="83" applyNumberFormat="0" applyFill="0" applyAlignment="0" applyProtection="0"/>
    <xf numFmtId="0" fontId="53" fillId="59" borderId="82" applyNumberFormat="0" applyAlignment="0" applyProtection="0"/>
    <xf numFmtId="0" fontId="12" fillId="0" borderId="84">
      <alignment vertical="center"/>
    </xf>
    <xf numFmtId="164" fontId="14" fillId="5" borderId="84">
      <alignment horizontal="right" vertical="center"/>
    </xf>
    <xf numFmtId="0" fontId="55" fillId="0" borderId="83" applyNumberFormat="0" applyFill="0" applyAlignment="0" applyProtection="0"/>
    <xf numFmtId="0" fontId="38" fillId="59" borderId="80" applyNumberFormat="0" applyAlignment="0" applyProtection="0"/>
    <xf numFmtId="0" fontId="53" fillId="59" borderId="82" applyNumberFormat="0" applyAlignment="0" applyProtection="0"/>
    <xf numFmtId="164" fontId="14" fillId="5" borderId="84">
      <alignment horizontal="right" vertical="center"/>
    </xf>
    <xf numFmtId="170" fontId="12" fillId="0" borderId="84">
      <alignment vertical="center"/>
    </xf>
    <xf numFmtId="0" fontId="12" fillId="0" borderId="84">
      <alignment vertical="center"/>
    </xf>
    <xf numFmtId="164" fontId="14" fillId="5" borderId="84">
      <alignment horizontal="right" vertical="center"/>
    </xf>
    <xf numFmtId="0" fontId="12" fillId="0" borderId="84">
      <alignment vertical="center"/>
    </xf>
    <xf numFmtId="0" fontId="38" fillId="59" borderId="80" applyNumberFormat="0" applyAlignment="0" applyProtection="0"/>
    <xf numFmtId="0" fontId="38" fillId="59" borderId="80" applyNumberFormat="0" applyAlignment="0" applyProtection="0"/>
    <xf numFmtId="0" fontId="48" fillId="45" borderId="80" applyNumberFormat="0" applyAlignment="0" applyProtection="0"/>
    <xf numFmtId="0" fontId="48" fillId="45" borderId="80" applyNumberFormat="0" applyAlignment="0" applyProtection="0"/>
    <xf numFmtId="170" fontId="14" fillId="5" borderId="84">
      <alignment horizontal="right" vertical="center"/>
    </xf>
    <xf numFmtId="170" fontId="14" fillId="5" borderId="84">
      <alignment horizontal="right" vertical="center"/>
    </xf>
    <xf numFmtId="164" fontId="14" fillId="5" borderId="84">
      <alignment horizontal="right" vertical="center"/>
    </xf>
    <xf numFmtId="170" fontId="12" fillId="0" borderId="84">
      <alignment vertical="center"/>
    </xf>
    <xf numFmtId="0" fontId="12" fillId="0" borderId="84">
      <alignment vertical="center"/>
    </xf>
    <xf numFmtId="0" fontId="12" fillId="63" borderId="81" applyNumberFormat="0" applyFont="0" applyAlignment="0" applyProtection="0"/>
    <xf numFmtId="0" fontId="53" fillId="59" borderId="82" applyNumberFormat="0" applyAlignment="0" applyProtection="0"/>
    <xf numFmtId="0" fontId="55" fillId="0" borderId="83" applyNumberFormat="0" applyFill="0" applyAlignment="0" applyProtection="0"/>
    <xf numFmtId="0" fontId="12" fillId="63" borderId="81" applyNumberFormat="0" applyFont="0" applyAlignment="0" applyProtection="0"/>
    <xf numFmtId="0" fontId="53" fillId="59" borderId="82" applyNumberFormat="0" applyAlignment="0" applyProtection="0"/>
    <xf numFmtId="0" fontId="12" fillId="0" borderId="84">
      <alignment vertical="center"/>
    </xf>
    <xf numFmtId="164" fontId="14" fillId="5" borderId="84">
      <alignment horizontal="right" vertical="center"/>
    </xf>
    <xf numFmtId="0" fontId="55" fillId="0" borderId="83" applyNumberFormat="0" applyFill="0" applyAlignment="0" applyProtection="0"/>
    <xf numFmtId="0" fontId="38" fillId="59" borderId="80" applyNumberFormat="0" applyAlignment="0" applyProtection="0"/>
    <xf numFmtId="0" fontId="48" fillId="45" borderId="80" applyNumberFormat="0" applyAlignment="0" applyProtection="0"/>
    <xf numFmtId="0" fontId="12" fillId="63" borderId="81" applyNumberFormat="0" applyFont="0" applyAlignment="0" applyProtection="0"/>
    <xf numFmtId="0" fontId="53" fillId="59" borderId="82" applyNumberFormat="0" applyAlignment="0" applyProtection="0"/>
    <xf numFmtId="0" fontId="55" fillId="0" borderId="83" applyNumberFormat="0" applyFill="0" applyAlignment="0" applyProtection="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53" fillId="59" borderId="82" applyNumberFormat="0" applyAlignment="0" applyProtection="0"/>
    <xf numFmtId="0" fontId="55" fillId="0" borderId="83" applyNumberFormat="0" applyFill="0" applyAlignment="0" applyProtection="0"/>
    <xf numFmtId="170" fontId="14" fillId="5" borderId="84">
      <alignment horizontal="right" vertical="center"/>
    </xf>
    <xf numFmtId="0" fontId="38" fillId="59" borderId="80" applyNumberFormat="0" applyAlignment="0" applyProtection="0"/>
    <xf numFmtId="0" fontId="55" fillId="0" borderId="83" applyNumberFormat="0" applyFill="0" applyAlignment="0" applyProtection="0"/>
    <xf numFmtId="164" fontId="14" fillId="5" borderId="84">
      <alignment horizontal="right" vertical="center"/>
    </xf>
    <xf numFmtId="0" fontId="48" fillId="45" borderId="80" applyNumberFormat="0" applyAlignment="0" applyProtection="0"/>
    <xf numFmtId="0" fontId="12" fillId="0" borderId="84">
      <alignment vertical="center"/>
    </xf>
    <xf numFmtId="0" fontId="48" fillId="45" borderId="80" applyNumberFormat="0" applyAlignment="0" applyProtection="0"/>
    <xf numFmtId="0" fontId="38" fillId="59" borderId="80" applyNumberFormat="0" applyAlignment="0" applyProtection="0"/>
    <xf numFmtId="0" fontId="12" fillId="63" borderId="81" applyNumberFormat="0" applyFont="0" applyAlignment="0" applyProtection="0"/>
    <xf numFmtId="0" fontId="12" fillId="0" borderId="84">
      <alignment vertical="center"/>
    </xf>
    <xf numFmtId="0" fontId="12" fillId="0" borderId="84">
      <alignment vertical="center"/>
    </xf>
    <xf numFmtId="0" fontId="12" fillId="0" borderId="84">
      <alignment vertical="center"/>
    </xf>
    <xf numFmtId="164" fontId="14" fillId="5" borderId="84">
      <alignment horizontal="right" vertical="center"/>
    </xf>
    <xf numFmtId="164" fontId="14" fillId="5" borderId="84">
      <alignment horizontal="right" vertical="center"/>
    </xf>
    <xf numFmtId="170" fontId="14" fillId="5" borderId="84">
      <alignment horizontal="right" vertical="center"/>
    </xf>
    <xf numFmtId="0" fontId="38" fillId="59" borderId="80" applyNumberFormat="0" applyAlignment="0" applyProtection="0"/>
    <xf numFmtId="0" fontId="48" fillId="45" borderId="80" applyNumberFormat="0" applyAlignment="0" applyProtection="0"/>
    <xf numFmtId="170" fontId="14" fillId="5" borderId="84">
      <alignment horizontal="right" vertical="center"/>
    </xf>
    <xf numFmtId="164" fontId="14" fillId="5" borderId="84">
      <alignment horizontal="right" vertical="center"/>
    </xf>
    <xf numFmtId="0" fontId="53" fillId="59" borderId="82" applyNumberFormat="0" applyAlignment="0" applyProtection="0"/>
    <xf numFmtId="170" fontId="14" fillId="5" borderId="84">
      <alignment horizontal="right" vertical="center"/>
    </xf>
    <xf numFmtId="0" fontId="12" fillId="63" borderId="81" applyNumberFormat="0" applyFont="0" applyAlignment="0" applyProtection="0"/>
    <xf numFmtId="0" fontId="12" fillId="0" borderId="84">
      <alignment vertical="center"/>
    </xf>
    <xf numFmtId="0" fontId="55" fillId="0" borderId="83" applyNumberFormat="0" applyFill="0" applyAlignment="0" applyProtection="0"/>
    <xf numFmtId="0" fontId="12" fillId="0" borderId="84">
      <alignment vertical="center"/>
    </xf>
    <xf numFmtId="0" fontId="48" fillId="45" borderId="80" applyNumberFormat="0" applyAlignment="0" applyProtection="0"/>
    <xf numFmtId="0" fontId="55" fillId="0" borderId="83" applyNumberFormat="0" applyFill="0" applyAlignment="0" applyProtection="0"/>
    <xf numFmtId="170" fontId="12" fillId="0" borderId="84">
      <alignment vertical="center"/>
    </xf>
    <xf numFmtId="170" fontId="14" fillId="5" borderId="84">
      <alignment horizontal="right" vertical="center"/>
    </xf>
    <xf numFmtId="0" fontId="55" fillId="0" borderId="83" applyNumberFormat="0" applyFill="0" applyAlignment="0" applyProtection="0"/>
    <xf numFmtId="164" fontId="14" fillId="5" borderId="84">
      <alignment horizontal="right" vertical="center"/>
    </xf>
    <xf numFmtId="164" fontId="14" fillId="5" borderId="84">
      <alignment horizontal="right" vertical="center"/>
    </xf>
    <xf numFmtId="0" fontId="12" fillId="63" borderId="81" applyNumberFormat="0" applyFont="0" applyAlignment="0" applyProtection="0"/>
    <xf numFmtId="170" fontId="12" fillId="0" borderId="84">
      <alignment vertical="center"/>
    </xf>
    <xf numFmtId="0" fontId="53" fillId="59" borderId="82" applyNumberFormat="0" applyAlignment="0" applyProtection="0"/>
    <xf numFmtId="164" fontId="14" fillId="5" borderId="84">
      <alignment horizontal="right" vertical="center"/>
    </xf>
    <xf numFmtId="164" fontId="14" fillId="5" borderId="84">
      <alignment horizontal="right" vertical="center"/>
    </xf>
    <xf numFmtId="0" fontId="53" fillId="59" borderId="82" applyNumberFormat="0" applyAlignment="0" applyProtection="0"/>
    <xf numFmtId="0" fontId="48" fillId="45" borderId="80" applyNumberFormat="0" applyAlignment="0" applyProtection="0"/>
    <xf numFmtId="0" fontId="48" fillId="45" borderId="80" applyNumberFormat="0" applyAlignment="0" applyProtection="0"/>
    <xf numFmtId="0" fontId="12" fillId="0" borderId="84">
      <alignment vertical="center"/>
    </xf>
    <xf numFmtId="0" fontId="12" fillId="63" borderId="81" applyNumberFormat="0" applyFont="0" applyAlignment="0" applyProtection="0"/>
    <xf numFmtId="0" fontId="48" fillId="45" borderId="80" applyNumberFormat="0" applyAlignment="0" applyProtection="0"/>
    <xf numFmtId="164" fontId="14" fillId="5" borderId="84">
      <alignment horizontal="right" vertical="center"/>
    </xf>
    <xf numFmtId="0" fontId="53" fillId="59" borderId="82" applyNumberFormat="0" applyAlignment="0" applyProtection="0"/>
    <xf numFmtId="0" fontId="53" fillId="59" borderId="82" applyNumberFormat="0" applyAlignment="0" applyProtection="0"/>
    <xf numFmtId="0" fontId="53" fillId="59" borderId="82" applyNumberFormat="0" applyAlignment="0" applyProtection="0"/>
    <xf numFmtId="0" fontId="48" fillId="45" borderId="80" applyNumberFormat="0" applyAlignment="0" applyProtection="0"/>
    <xf numFmtId="0" fontId="12" fillId="0" borderId="84">
      <alignment vertical="center"/>
    </xf>
    <xf numFmtId="0" fontId="53" fillId="59" borderId="82" applyNumberFormat="0" applyAlignment="0" applyProtection="0"/>
    <xf numFmtId="0" fontId="38" fillId="59" borderId="80" applyNumberFormat="0" applyAlignment="0" applyProtection="0"/>
    <xf numFmtId="0" fontId="55" fillId="0" borderId="83" applyNumberFormat="0" applyFill="0" applyAlignment="0" applyProtection="0"/>
    <xf numFmtId="0" fontId="12" fillId="63" borderId="81" applyNumberFormat="0" applyFont="0" applyAlignment="0" applyProtection="0"/>
    <xf numFmtId="170" fontId="14" fillId="5" borderId="84">
      <alignment horizontal="right" vertical="center"/>
    </xf>
    <xf numFmtId="0" fontId="55" fillId="0" borderId="83" applyNumberFormat="0" applyFill="0" applyAlignment="0" applyProtection="0"/>
    <xf numFmtId="0" fontId="55" fillId="0" borderId="83" applyNumberFormat="0" applyFill="0" applyAlignment="0" applyProtection="0"/>
    <xf numFmtId="170" fontId="12" fillId="0" borderId="84">
      <alignment vertical="center"/>
    </xf>
    <xf numFmtId="0" fontId="38" fillId="59" borderId="80" applyNumberFormat="0" applyAlignment="0" applyProtection="0"/>
    <xf numFmtId="0" fontId="38" fillId="59" borderId="80" applyNumberFormat="0" applyAlignment="0" applyProtection="0"/>
    <xf numFmtId="164" fontId="14" fillId="5" borderId="84">
      <alignment horizontal="right" vertical="center"/>
    </xf>
    <xf numFmtId="0" fontId="53" fillId="59" borderId="82" applyNumberFormat="0" applyAlignment="0" applyProtection="0"/>
    <xf numFmtId="170" fontId="12" fillId="0" borderId="84">
      <alignment vertical="center"/>
    </xf>
    <xf numFmtId="0" fontId="12" fillId="0" borderId="84">
      <alignment vertical="center"/>
    </xf>
    <xf numFmtId="0" fontId="12" fillId="0" borderId="84">
      <alignment vertical="center"/>
    </xf>
    <xf numFmtId="164" fontId="14" fillId="5" borderId="84">
      <alignment horizontal="right" vertical="center"/>
    </xf>
    <xf numFmtId="0" fontId="12" fillId="63" borderId="81" applyNumberFormat="0" applyFont="0" applyAlignment="0" applyProtection="0"/>
    <xf numFmtId="0" fontId="48" fillId="45" borderId="80" applyNumberFormat="0" applyAlignment="0" applyProtection="0"/>
    <xf numFmtId="164" fontId="14" fillId="5" borderId="84">
      <alignment horizontal="right" vertical="center"/>
    </xf>
    <xf numFmtId="170" fontId="12" fillId="0" borderId="84">
      <alignment vertical="center"/>
    </xf>
    <xf numFmtId="0" fontId="55" fillId="0" borderId="83" applyNumberFormat="0" applyFill="0" applyAlignment="0" applyProtection="0"/>
    <xf numFmtId="0" fontId="12" fillId="63" borderId="81" applyNumberFormat="0" applyFont="0" applyAlignment="0" applyProtection="0"/>
    <xf numFmtId="0" fontId="48" fillId="45" borderId="80" applyNumberFormat="0" applyAlignment="0" applyProtection="0"/>
    <xf numFmtId="164" fontId="14" fillId="5" borderId="84">
      <alignment horizontal="right" vertical="center"/>
    </xf>
    <xf numFmtId="0" fontId="53" fillId="59" borderId="82" applyNumberFormat="0" applyAlignment="0" applyProtection="0"/>
    <xf numFmtId="0" fontId="48" fillId="45" borderId="80" applyNumberFormat="0" applyAlignment="0" applyProtection="0"/>
    <xf numFmtId="0" fontId="12" fillId="0" borderId="84">
      <alignment vertical="center"/>
    </xf>
    <xf numFmtId="170" fontId="14" fillId="5" borderId="84">
      <alignment horizontal="right" vertical="center"/>
    </xf>
    <xf numFmtId="0" fontId="55" fillId="0" borderId="83" applyNumberFormat="0" applyFill="0" applyAlignment="0" applyProtection="0"/>
    <xf numFmtId="170" fontId="12" fillId="0" borderId="84">
      <alignment vertical="center"/>
    </xf>
    <xf numFmtId="0" fontId="53" fillId="59" borderId="82" applyNumberFormat="0" applyAlignment="0" applyProtection="0"/>
    <xf numFmtId="0" fontId="55" fillId="0" borderId="83" applyNumberFormat="0" applyFill="0" applyAlignment="0" applyProtection="0"/>
    <xf numFmtId="0" fontId="55" fillId="0" borderId="83" applyNumberFormat="0" applyFill="0" applyAlignment="0" applyProtection="0"/>
    <xf numFmtId="164" fontId="14" fillId="5" borderId="84">
      <alignment horizontal="right" vertical="center"/>
    </xf>
    <xf numFmtId="0" fontId="38" fillId="59" borderId="80" applyNumberFormat="0" applyAlignment="0" applyProtection="0"/>
    <xf numFmtId="0" fontId="48" fillId="45" borderId="80" applyNumberFormat="0" applyAlignment="0" applyProtection="0"/>
    <xf numFmtId="0" fontId="38" fillId="59" borderId="80" applyNumberFormat="0" applyAlignment="0" applyProtection="0"/>
    <xf numFmtId="164" fontId="14" fillId="5" borderId="84">
      <alignment horizontal="right" vertical="center"/>
    </xf>
    <xf numFmtId="170" fontId="14" fillId="5" borderId="84">
      <alignment horizontal="right" vertical="center"/>
    </xf>
    <xf numFmtId="0" fontId="12" fillId="0" borderId="84">
      <alignment vertical="center"/>
    </xf>
    <xf numFmtId="0" fontId="48" fillId="45" borderId="80" applyNumberFormat="0" applyAlignment="0" applyProtection="0"/>
    <xf numFmtId="170" fontId="12" fillId="0" borderId="84">
      <alignment vertical="center"/>
    </xf>
    <xf numFmtId="0" fontId="38" fillId="59" borderId="80" applyNumberFormat="0" applyAlignment="0" applyProtection="0"/>
    <xf numFmtId="164" fontId="14" fillId="5" borderId="84">
      <alignment horizontal="right" vertical="center"/>
    </xf>
    <xf numFmtId="164" fontId="14" fillId="5" borderId="84">
      <alignment horizontal="right" vertical="center"/>
    </xf>
    <xf numFmtId="170" fontId="14" fillId="5" borderId="84">
      <alignment horizontal="right" vertical="center"/>
    </xf>
    <xf numFmtId="0" fontId="38" fillId="59" borderId="80" applyNumberFormat="0" applyAlignment="0" applyProtection="0"/>
    <xf numFmtId="0" fontId="48" fillId="45" borderId="80" applyNumberFormat="0" applyAlignment="0" applyProtection="0"/>
    <xf numFmtId="0" fontId="55" fillId="0" borderId="83" applyNumberFormat="0" applyFill="0" applyAlignment="0" applyProtection="0"/>
    <xf numFmtId="170" fontId="14" fillId="5" borderId="84">
      <alignment horizontal="right" vertical="center"/>
    </xf>
    <xf numFmtId="170" fontId="14" fillId="5" borderId="84">
      <alignment horizontal="right" vertical="center"/>
    </xf>
    <xf numFmtId="0" fontId="12" fillId="63" borderId="81" applyNumberFormat="0" applyFont="0" applyAlignment="0" applyProtection="0"/>
    <xf numFmtId="0" fontId="12" fillId="63" borderId="81" applyNumberFormat="0" applyFont="0" applyAlignment="0" applyProtection="0"/>
    <xf numFmtId="0" fontId="12" fillId="63" borderId="81" applyNumberFormat="0" applyFont="0" applyAlignment="0" applyProtection="0"/>
    <xf numFmtId="0" fontId="48" fillId="45" borderId="80" applyNumberFormat="0" applyAlignment="0" applyProtection="0"/>
    <xf numFmtId="170" fontId="14" fillId="5" borderId="84">
      <alignment horizontal="right" vertical="center"/>
    </xf>
    <xf numFmtId="0" fontId="53" fillId="59" borderId="82" applyNumberFormat="0" applyAlignment="0" applyProtection="0"/>
    <xf numFmtId="0" fontId="12" fillId="0" borderId="84">
      <alignment vertical="center"/>
    </xf>
    <xf numFmtId="0" fontId="12" fillId="0" borderId="84">
      <alignment vertical="center"/>
    </xf>
    <xf numFmtId="164" fontId="14" fillId="5" borderId="84">
      <alignment horizontal="right" vertical="center"/>
    </xf>
    <xf numFmtId="0" fontId="48" fillId="45" borderId="80" applyNumberFormat="0" applyAlignment="0" applyProtection="0"/>
    <xf numFmtId="0" fontId="55" fillId="0" borderId="83" applyNumberFormat="0" applyFill="0" applyAlignment="0" applyProtection="0"/>
    <xf numFmtId="170" fontId="14" fillId="5" borderId="84">
      <alignment horizontal="right" vertical="center"/>
    </xf>
    <xf numFmtId="0" fontId="38" fillId="59" borderId="80" applyNumberFormat="0" applyAlignment="0" applyProtection="0"/>
    <xf numFmtId="0" fontId="48" fillId="45" borderId="80" applyNumberFormat="0" applyAlignment="0" applyProtection="0"/>
    <xf numFmtId="0" fontId="55" fillId="0" borderId="83" applyNumberFormat="0" applyFill="0" applyAlignment="0" applyProtection="0"/>
    <xf numFmtId="0" fontId="38" fillId="59" borderId="80" applyNumberFormat="0" applyAlignment="0" applyProtection="0"/>
    <xf numFmtId="164" fontId="14" fillId="5" borderId="84">
      <alignment horizontal="right" vertical="center"/>
    </xf>
    <xf numFmtId="0" fontId="12" fillId="63" borderId="81" applyNumberFormat="0" applyFont="0" applyAlignment="0" applyProtection="0"/>
    <xf numFmtId="0" fontId="12" fillId="63" borderId="81" applyNumberFormat="0" applyFont="0" applyAlignment="0" applyProtection="0"/>
    <xf numFmtId="0" fontId="12" fillId="63" borderId="81" applyNumberFormat="0" applyFont="0" applyAlignment="0" applyProtection="0"/>
    <xf numFmtId="0" fontId="12" fillId="0" borderId="84">
      <alignment vertical="center"/>
    </xf>
    <xf numFmtId="0" fontId="48" fillId="45" borderId="80" applyNumberFormat="0" applyAlignment="0" applyProtection="0"/>
    <xf numFmtId="170" fontId="12" fillId="0" borderId="84">
      <alignment vertical="center"/>
    </xf>
    <xf numFmtId="0" fontId="38" fillId="59" borderId="80" applyNumberFormat="0" applyAlignment="0" applyProtection="0"/>
    <xf numFmtId="0" fontId="12" fillId="0" borderId="84">
      <alignment vertical="center"/>
    </xf>
    <xf numFmtId="164" fontId="14" fillId="5" borderId="84">
      <alignment horizontal="right" vertical="center"/>
    </xf>
    <xf numFmtId="0" fontId="12" fillId="0" borderId="84">
      <alignment vertical="center"/>
    </xf>
    <xf numFmtId="170" fontId="14" fillId="5" borderId="84">
      <alignment horizontal="right" vertical="center"/>
    </xf>
    <xf numFmtId="0" fontId="12" fillId="0" borderId="84">
      <alignment vertical="center"/>
    </xf>
    <xf numFmtId="0" fontId="55" fillId="0" borderId="83" applyNumberFormat="0" applyFill="0" applyAlignment="0" applyProtection="0"/>
    <xf numFmtId="170" fontId="12" fillId="0" borderId="84">
      <alignment vertical="center"/>
    </xf>
    <xf numFmtId="0" fontId="12" fillId="0" borderId="84">
      <alignment vertical="center"/>
    </xf>
    <xf numFmtId="0" fontId="38" fillId="59" borderId="80" applyNumberFormat="0" applyAlignment="0" applyProtection="0"/>
    <xf numFmtId="170" fontId="14" fillId="5" borderId="84">
      <alignment horizontal="right" vertical="center"/>
    </xf>
    <xf numFmtId="170" fontId="14" fillId="5" borderId="84">
      <alignment horizontal="right" vertical="center"/>
    </xf>
    <xf numFmtId="0" fontId="53" fillId="59" borderId="82" applyNumberFormat="0" applyAlignment="0" applyProtection="0"/>
    <xf numFmtId="164" fontId="14" fillId="5" borderId="84">
      <alignment horizontal="right" vertical="center"/>
    </xf>
    <xf numFmtId="0" fontId="48" fillId="45" borderId="80" applyNumberFormat="0" applyAlignment="0" applyProtection="0"/>
    <xf numFmtId="0" fontId="38" fillId="59" borderId="80" applyNumberFormat="0" applyAlignment="0" applyProtection="0"/>
    <xf numFmtId="0" fontId="12" fillId="0" borderId="84">
      <alignment vertical="center"/>
    </xf>
    <xf numFmtId="0" fontId="38" fillId="59" borderId="80" applyNumberFormat="0" applyAlignment="0" applyProtection="0"/>
    <xf numFmtId="0" fontId="12" fillId="63" borderId="81" applyNumberFormat="0" applyFont="0" applyAlignment="0" applyProtection="0"/>
    <xf numFmtId="0" fontId="12" fillId="0" borderId="84">
      <alignment vertical="center"/>
    </xf>
    <xf numFmtId="0" fontId="12" fillId="63" borderId="81" applyNumberFormat="0" applyFont="0" applyAlignment="0" applyProtection="0"/>
    <xf numFmtId="0" fontId="12" fillId="63" borderId="81" applyNumberFormat="0" applyFont="0" applyAlignment="0" applyProtection="0"/>
    <xf numFmtId="164" fontId="14" fillId="5" borderId="84">
      <alignment horizontal="right" vertical="center"/>
    </xf>
    <xf numFmtId="0" fontId="12" fillId="0" borderId="84">
      <alignment vertical="center"/>
    </xf>
    <xf numFmtId="0" fontId="55" fillId="0" borderId="83" applyNumberFormat="0" applyFill="0" applyAlignment="0" applyProtection="0"/>
    <xf numFmtId="0" fontId="12" fillId="0" borderId="84">
      <alignment vertical="center"/>
    </xf>
    <xf numFmtId="0" fontId="12" fillId="63" borderId="81" applyNumberFormat="0" applyFont="0" applyAlignment="0" applyProtection="0"/>
    <xf numFmtId="164" fontId="14" fillId="5" borderId="84">
      <alignment horizontal="right" vertical="center"/>
    </xf>
    <xf numFmtId="164" fontId="14" fillId="5" borderId="84">
      <alignment horizontal="right" vertical="center"/>
    </xf>
    <xf numFmtId="0" fontId="38" fillId="59" borderId="80" applyNumberFormat="0" applyAlignment="0" applyProtection="0"/>
    <xf numFmtId="0" fontId="55" fillId="0" borderId="83" applyNumberFormat="0" applyFill="0" applyAlignment="0" applyProtection="0"/>
    <xf numFmtId="0" fontId="55" fillId="0" borderId="83" applyNumberFormat="0" applyFill="0" applyAlignment="0" applyProtection="0"/>
    <xf numFmtId="0" fontId="12" fillId="63" borderId="81" applyNumberFormat="0" applyFont="0" applyAlignment="0" applyProtection="0"/>
    <xf numFmtId="170" fontId="14" fillId="5" borderId="84">
      <alignment horizontal="right" vertical="center"/>
    </xf>
    <xf numFmtId="164" fontId="14" fillId="5" borderId="84">
      <alignment horizontal="right" vertical="center"/>
    </xf>
    <xf numFmtId="0" fontId="55" fillId="0" borderId="83" applyNumberFormat="0" applyFill="0" applyAlignment="0" applyProtection="0"/>
    <xf numFmtId="0" fontId="55" fillId="0" borderId="83" applyNumberFormat="0" applyFill="0" applyAlignment="0" applyProtection="0"/>
    <xf numFmtId="0" fontId="12" fillId="63" borderId="81" applyNumberFormat="0" applyFont="0" applyAlignment="0" applyProtection="0"/>
    <xf numFmtId="0" fontId="48" fillId="45" borderId="80" applyNumberFormat="0" applyAlignment="0" applyProtection="0"/>
    <xf numFmtId="170" fontId="12" fillId="0" borderId="84">
      <alignment vertical="center"/>
    </xf>
    <xf numFmtId="0" fontId="48" fillId="45" borderId="80" applyNumberFormat="0" applyAlignment="0" applyProtection="0"/>
    <xf numFmtId="164" fontId="14" fillId="5" borderId="84">
      <alignment horizontal="right" vertical="center"/>
    </xf>
    <xf numFmtId="0" fontId="12" fillId="63" borderId="81" applyNumberFormat="0" applyFont="0" applyAlignment="0" applyProtection="0"/>
    <xf numFmtId="0" fontId="38" fillId="59" borderId="80" applyNumberFormat="0" applyAlignment="0" applyProtection="0"/>
    <xf numFmtId="164" fontId="14" fillId="5" borderId="84">
      <alignment horizontal="right" vertical="center"/>
    </xf>
    <xf numFmtId="170" fontId="14" fillId="5" borderId="84">
      <alignment horizontal="right" vertical="center"/>
    </xf>
    <xf numFmtId="0" fontId="12" fillId="0" borderId="84">
      <alignment vertical="center"/>
    </xf>
    <xf numFmtId="0" fontId="12" fillId="63" borderId="81" applyNumberFormat="0" applyFont="0" applyAlignment="0" applyProtection="0"/>
    <xf numFmtId="164" fontId="14" fillId="5" borderId="84">
      <alignment horizontal="right" vertical="center"/>
    </xf>
    <xf numFmtId="170" fontId="12" fillId="0" borderId="84">
      <alignment vertical="center"/>
    </xf>
    <xf numFmtId="0" fontId="12" fillId="0" borderId="84">
      <alignment vertical="center"/>
    </xf>
    <xf numFmtId="0" fontId="53" fillId="59" borderId="82" applyNumberFormat="0" applyAlignment="0" applyProtection="0"/>
    <xf numFmtId="0" fontId="53" fillId="59" borderId="82" applyNumberFormat="0" applyAlignment="0" applyProtection="0"/>
    <xf numFmtId="0" fontId="48" fillId="45" borderId="80" applyNumberFormat="0" applyAlignment="0" applyProtection="0"/>
    <xf numFmtId="170" fontId="12" fillId="0" borderId="84">
      <alignment vertical="center"/>
    </xf>
    <xf numFmtId="0" fontId="53" fillId="59" borderId="82" applyNumberFormat="0" applyAlignment="0" applyProtection="0"/>
    <xf numFmtId="0" fontId="48" fillId="45" borderId="80" applyNumberFormat="0" applyAlignment="0" applyProtection="0"/>
    <xf numFmtId="0" fontId="12" fillId="0" borderId="84">
      <alignment vertical="center"/>
    </xf>
    <xf numFmtId="0" fontId="12" fillId="0" borderId="84">
      <alignment vertical="center"/>
    </xf>
    <xf numFmtId="0" fontId="12" fillId="63" borderId="81" applyNumberFormat="0" applyFont="0" applyAlignment="0" applyProtection="0"/>
    <xf numFmtId="0" fontId="48" fillId="45" borderId="80" applyNumberFormat="0" applyAlignment="0" applyProtection="0"/>
    <xf numFmtId="0" fontId="12" fillId="0" borderId="84">
      <alignment vertical="center"/>
    </xf>
    <xf numFmtId="0" fontId="48" fillId="45" borderId="80" applyNumberFormat="0" applyAlignment="0" applyProtection="0"/>
    <xf numFmtId="0" fontId="38" fillId="59" borderId="80" applyNumberFormat="0" applyAlignment="0" applyProtection="0"/>
    <xf numFmtId="0" fontId="12" fillId="63" borderId="81" applyNumberFormat="0" applyFont="0" applyAlignment="0" applyProtection="0"/>
    <xf numFmtId="164" fontId="14" fillId="5" borderId="84">
      <alignment horizontal="right" vertical="center"/>
    </xf>
    <xf numFmtId="170" fontId="12" fillId="0" borderId="84">
      <alignment vertical="center"/>
    </xf>
    <xf numFmtId="0" fontId="48" fillId="45" borderId="80" applyNumberFormat="0" applyAlignment="0" applyProtection="0"/>
    <xf numFmtId="0" fontId="53" fillId="59" borderId="82" applyNumberFormat="0" applyAlignment="0" applyProtection="0"/>
    <xf numFmtId="0" fontId="48" fillId="45" borderId="80" applyNumberFormat="0" applyAlignment="0" applyProtection="0"/>
    <xf numFmtId="0" fontId="12" fillId="0" borderId="84">
      <alignment vertical="center"/>
    </xf>
    <xf numFmtId="170" fontId="12" fillId="0" borderId="84">
      <alignment vertical="center"/>
    </xf>
    <xf numFmtId="170" fontId="12" fillId="0" borderId="84">
      <alignment vertical="center"/>
    </xf>
    <xf numFmtId="164" fontId="14" fillId="5" borderId="84">
      <alignment horizontal="right" vertical="center"/>
    </xf>
    <xf numFmtId="0" fontId="12" fillId="0" borderId="84">
      <alignment vertical="center"/>
    </xf>
    <xf numFmtId="0" fontId="48" fillId="45" borderId="80" applyNumberFormat="0" applyAlignment="0" applyProtection="0"/>
    <xf numFmtId="0" fontId="38" fillId="59" borderId="80" applyNumberFormat="0" applyAlignment="0" applyProtection="0"/>
    <xf numFmtId="0" fontId="12" fillId="63" borderId="81" applyNumberFormat="0" applyFont="0" applyAlignment="0" applyProtection="0"/>
    <xf numFmtId="0" fontId="38" fillId="59" borderId="80" applyNumberFormat="0" applyAlignment="0" applyProtection="0"/>
    <xf numFmtId="0" fontId="55" fillId="0" borderId="83" applyNumberFormat="0" applyFill="0" applyAlignment="0" applyProtection="0"/>
    <xf numFmtId="0" fontId="53" fillId="59" borderId="82" applyNumberFormat="0" applyAlignment="0" applyProtection="0"/>
    <xf numFmtId="0" fontId="55" fillId="0" borderId="83" applyNumberFormat="0" applyFill="0" applyAlignment="0" applyProtection="0"/>
    <xf numFmtId="0" fontId="48" fillId="45" borderId="80" applyNumberFormat="0" applyAlignment="0" applyProtection="0"/>
    <xf numFmtId="164" fontId="14" fillId="5" borderId="84">
      <alignment horizontal="right" vertical="center"/>
    </xf>
    <xf numFmtId="0" fontId="12" fillId="63" borderId="81" applyNumberFormat="0" applyFont="0" applyAlignment="0" applyProtection="0"/>
    <xf numFmtId="0" fontId="48" fillId="45" borderId="80" applyNumberFormat="0" applyAlignment="0" applyProtection="0"/>
    <xf numFmtId="0" fontId="55" fillId="0" borderId="83" applyNumberFormat="0" applyFill="0" applyAlignment="0" applyProtection="0"/>
    <xf numFmtId="0" fontId="38" fillId="59" borderId="80" applyNumberFormat="0" applyAlignment="0" applyProtection="0"/>
    <xf numFmtId="0" fontId="53" fillId="59" borderId="82" applyNumberFormat="0" applyAlignment="0" applyProtection="0"/>
    <xf numFmtId="0" fontId="12" fillId="63" borderId="81" applyNumberFormat="0" applyFont="0" applyAlignment="0" applyProtection="0"/>
    <xf numFmtId="0" fontId="38" fillId="59" borderId="80" applyNumberFormat="0" applyAlignment="0" applyProtection="0"/>
    <xf numFmtId="164" fontId="14" fillId="5" borderId="84">
      <alignment horizontal="right" vertical="center"/>
    </xf>
    <xf numFmtId="0" fontId="12" fillId="0" borderId="84">
      <alignment vertical="center"/>
    </xf>
    <xf numFmtId="0" fontId="38" fillId="59" borderId="80" applyNumberFormat="0" applyAlignment="0" applyProtection="0"/>
    <xf numFmtId="164" fontId="14" fillId="5" borderId="84">
      <alignment horizontal="right" vertical="center"/>
    </xf>
    <xf numFmtId="0" fontId="55" fillId="0" borderId="83" applyNumberFormat="0" applyFill="0" applyAlignment="0" applyProtection="0"/>
    <xf numFmtId="0" fontId="12" fillId="0" borderId="84">
      <alignment vertical="center"/>
    </xf>
    <xf numFmtId="170" fontId="12" fillId="0" borderId="84">
      <alignment vertical="center"/>
    </xf>
    <xf numFmtId="0" fontId="38" fillId="59" borderId="80" applyNumberFormat="0" applyAlignment="0" applyProtection="0"/>
    <xf numFmtId="164" fontId="14" fillId="5" borderId="84">
      <alignment horizontal="right" vertical="center"/>
    </xf>
    <xf numFmtId="170" fontId="12" fillId="0" borderId="84">
      <alignment vertical="center"/>
    </xf>
    <xf numFmtId="0" fontId="53" fillId="59" borderId="82" applyNumberFormat="0" applyAlignment="0" applyProtection="0"/>
    <xf numFmtId="0" fontId="48" fillId="45" borderId="80" applyNumberFormat="0" applyAlignment="0" applyProtection="0"/>
    <xf numFmtId="0" fontId="12" fillId="0" borderId="84">
      <alignment vertical="center"/>
    </xf>
    <xf numFmtId="0" fontId="12" fillId="0" borderId="84">
      <alignment vertical="center"/>
    </xf>
    <xf numFmtId="0" fontId="38" fillId="59" borderId="80" applyNumberFormat="0" applyAlignment="0" applyProtection="0"/>
    <xf numFmtId="0" fontId="53" fillId="59" borderId="82" applyNumberFormat="0" applyAlignment="0" applyProtection="0"/>
    <xf numFmtId="0" fontId="53" fillId="59" borderId="82" applyNumberFormat="0" applyAlignment="0" applyProtection="0"/>
    <xf numFmtId="0" fontId="55" fillId="0" borderId="83" applyNumberFormat="0" applyFill="0" applyAlignment="0" applyProtection="0"/>
    <xf numFmtId="0" fontId="55" fillId="0" borderId="83" applyNumberFormat="0" applyFill="0" applyAlignment="0" applyProtection="0"/>
    <xf numFmtId="0" fontId="12" fillId="0" borderId="84">
      <alignment vertical="center"/>
    </xf>
    <xf numFmtId="170" fontId="14" fillId="5" borderId="84">
      <alignment horizontal="right" vertical="center"/>
    </xf>
    <xf numFmtId="0" fontId="55" fillId="0" borderId="83" applyNumberFormat="0" applyFill="0" applyAlignment="0" applyProtection="0"/>
    <xf numFmtId="164" fontId="14" fillId="5" borderId="84">
      <alignment horizontal="right" vertical="center"/>
    </xf>
    <xf numFmtId="0" fontId="53" fillId="59" borderId="82" applyNumberFormat="0" applyAlignment="0" applyProtection="0"/>
    <xf numFmtId="170" fontId="12" fillId="0" borderId="84">
      <alignment vertical="center"/>
    </xf>
    <xf numFmtId="164" fontId="14" fillId="5" borderId="84">
      <alignment horizontal="right" vertical="center"/>
    </xf>
    <xf numFmtId="0" fontId="12" fillId="0" borderId="84">
      <alignment vertical="center"/>
    </xf>
    <xf numFmtId="0" fontId="12" fillId="0" borderId="84">
      <alignment vertical="center"/>
    </xf>
    <xf numFmtId="170" fontId="14" fillId="5" borderId="84">
      <alignment horizontal="right" vertical="center"/>
    </xf>
    <xf numFmtId="0" fontId="12" fillId="0" borderId="84">
      <alignment vertical="center"/>
    </xf>
    <xf numFmtId="0" fontId="12" fillId="0" borderId="84">
      <alignment vertical="center"/>
    </xf>
    <xf numFmtId="0" fontId="55" fillId="0" borderId="83" applyNumberFormat="0" applyFill="0" applyAlignment="0" applyProtection="0"/>
    <xf numFmtId="0" fontId="55" fillId="0" borderId="83" applyNumberFormat="0" applyFill="0" applyAlignment="0" applyProtection="0"/>
    <xf numFmtId="0" fontId="12" fillId="63" borderId="81" applyNumberFormat="0" applyFont="0" applyAlignment="0" applyProtection="0"/>
    <xf numFmtId="170" fontId="12" fillId="0" borderId="84">
      <alignment vertical="center"/>
    </xf>
    <xf numFmtId="0" fontId="53" fillId="59" borderId="82" applyNumberFormat="0" applyAlignment="0" applyProtection="0"/>
    <xf numFmtId="164" fontId="14" fillId="5" borderId="84">
      <alignment horizontal="right" vertical="center"/>
    </xf>
    <xf numFmtId="170" fontId="14" fillId="5" borderId="84">
      <alignment horizontal="right" vertical="center"/>
    </xf>
    <xf numFmtId="0" fontId="38" fillId="59" borderId="80" applyNumberFormat="0" applyAlignment="0" applyProtection="0"/>
    <xf numFmtId="0" fontId="12" fillId="63" borderId="81" applyNumberFormat="0" applyFont="0" applyAlignment="0" applyProtection="0"/>
    <xf numFmtId="0" fontId="48" fillId="45" borderId="80" applyNumberFormat="0" applyAlignment="0" applyProtection="0"/>
    <xf numFmtId="164" fontId="14" fillId="5" borderId="84">
      <alignment horizontal="right" vertical="center"/>
    </xf>
    <xf numFmtId="0" fontId="48" fillId="45" borderId="80" applyNumberFormat="0" applyAlignment="0" applyProtection="0"/>
    <xf numFmtId="164" fontId="14" fillId="5" borderId="84">
      <alignment horizontal="right" vertical="center"/>
    </xf>
    <xf numFmtId="170" fontId="14" fillId="5" borderId="84">
      <alignment horizontal="right" vertical="center"/>
    </xf>
    <xf numFmtId="0" fontId="12" fillId="63" borderId="81" applyNumberFormat="0" applyFont="0" applyAlignment="0" applyProtection="0"/>
    <xf numFmtId="0" fontId="48" fillId="45" borderId="80" applyNumberFormat="0" applyAlignment="0" applyProtection="0"/>
    <xf numFmtId="170" fontId="12" fillId="0" borderId="84">
      <alignment vertical="center"/>
    </xf>
    <xf numFmtId="0" fontId="48" fillId="45" borderId="80" applyNumberFormat="0" applyAlignment="0" applyProtection="0"/>
    <xf numFmtId="164" fontId="14" fillId="5" borderId="84">
      <alignment horizontal="right" vertical="center"/>
    </xf>
    <xf numFmtId="0" fontId="48" fillId="45" borderId="80" applyNumberFormat="0" applyAlignment="0" applyProtection="0"/>
    <xf numFmtId="0" fontId="55" fillId="0" borderId="83" applyNumberFormat="0" applyFill="0" applyAlignment="0" applyProtection="0"/>
    <xf numFmtId="0" fontId="38" fillId="59" borderId="80" applyNumberFormat="0" applyAlignment="0" applyProtection="0"/>
    <xf numFmtId="164" fontId="14" fillId="5" borderId="84">
      <alignment horizontal="right" vertical="center"/>
    </xf>
    <xf numFmtId="0" fontId="12" fillId="0" borderId="84">
      <alignment vertical="center"/>
    </xf>
    <xf numFmtId="0" fontId="38" fillId="59" borderId="80" applyNumberFormat="0" applyAlignment="0" applyProtection="0"/>
    <xf numFmtId="0" fontId="12" fillId="63" borderId="81" applyNumberFormat="0" applyFont="0" applyAlignment="0" applyProtection="0"/>
    <xf numFmtId="170" fontId="12" fillId="0" borderId="84">
      <alignment vertical="center"/>
    </xf>
    <xf numFmtId="0" fontId="38" fillId="59" borderId="80" applyNumberFormat="0" applyAlignment="0" applyProtection="0"/>
    <xf numFmtId="170" fontId="14" fillId="5" borderId="84">
      <alignment horizontal="right" vertical="center"/>
    </xf>
    <xf numFmtId="164" fontId="14" fillId="5" borderId="84">
      <alignment horizontal="right" vertical="center"/>
    </xf>
    <xf numFmtId="0" fontId="48" fillId="45" borderId="80" applyNumberFormat="0" applyAlignment="0" applyProtection="0"/>
    <xf numFmtId="0" fontId="53" fillId="59" borderId="82" applyNumberFormat="0" applyAlignment="0" applyProtection="0"/>
    <xf numFmtId="0" fontId="12" fillId="0" borderId="84">
      <alignment vertical="center"/>
    </xf>
    <xf numFmtId="0" fontId="12" fillId="0" borderId="84">
      <alignment vertical="center"/>
    </xf>
    <xf numFmtId="0" fontId="55" fillId="0" borderId="83" applyNumberFormat="0" applyFill="0" applyAlignment="0" applyProtection="0"/>
    <xf numFmtId="0" fontId="12" fillId="0" borderId="84">
      <alignment vertical="center"/>
    </xf>
    <xf numFmtId="0" fontId="48" fillId="45" borderId="80" applyNumberFormat="0" applyAlignment="0" applyProtection="0"/>
    <xf numFmtId="0" fontId="55" fillId="0" borderId="83" applyNumberFormat="0" applyFill="0" applyAlignment="0" applyProtection="0"/>
    <xf numFmtId="0" fontId="12" fillId="0" borderId="84">
      <alignment vertical="center"/>
    </xf>
    <xf numFmtId="0" fontId="12" fillId="63" borderId="81" applyNumberFormat="0" applyFont="0" applyAlignment="0" applyProtection="0"/>
    <xf numFmtId="0" fontId="12" fillId="63" borderId="81" applyNumberFormat="0" applyFont="0" applyAlignment="0" applyProtection="0"/>
    <xf numFmtId="164" fontId="14" fillId="5" borderId="84">
      <alignment horizontal="right" vertical="center"/>
    </xf>
    <xf numFmtId="0" fontId="48" fillId="45" borderId="80" applyNumberFormat="0" applyAlignment="0" applyProtection="0"/>
    <xf numFmtId="0" fontId="12" fillId="0" borderId="84">
      <alignment vertical="center"/>
    </xf>
    <xf numFmtId="0" fontId="12" fillId="63" borderId="81" applyNumberFormat="0" applyFont="0" applyAlignment="0" applyProtection="0"/>
    <xf numFmtId="170" fontId="12" fillId="0" borderId="84">
      <alignment vertical="center"/>
    </xf>
    <xf numFmtId="0" fontId="53" fillId="59" borderId="82" applyNumberFormat="0" applyAlignment="0" applyProtection="0"/>
    <xf numFmtId="0" fontId="12" fillId="63" borderId="81" applyNumberFormat="0" applyFont="0" applyAlignment="0" applyProtection="0"/>
    <xf numFmtId="0" fontId="12" fillId="0" borderId="84">
      <alignment vertical="center"/>
    </xf>
    <xf numFmtId="0" fontId="38" fillId="59" borderId="80" applyNumberFormat="0" applyAlignment="0" applyProtection="0"/>
    <xf numFmtId="0" fontId="38" fillId="59" borderId="80" applyNumberFormat="0" applyAlignment="0" applyProtection="0"/>
    <xf numFmtId="170" fontId="12" fillId="0" borderId="84">
      <alignment vertical="center"/>
    </xf>
    <xf numFmtId="170" fontId="12" fillId="0" borderId="84">
      <alignment vertical="center"/>
    </xf>
    <xf numFmtId="170" fontId="12" fillId="0" borderId="84">
      <alignment vertical="center"/>
    </xf>
    <xf numFmtId="164" fontId="14" fillId="5" borderId="84">
      <alignment horizontal="right" vertical="center"/>
    </xf>
    <xf numFmtId="170" fontId="14" fillId="5" borderId="84">
      <alignment horizontal="right" vertical="center"/>
    </xf>
    <xf numFmtId="170" fontId="12" fillId="0" borderId="84">
      <alignment vertical="center"/>
    </xf>
    <xf numFmtId="170" fontId="12" fillId="0" borderId="84">
      <alignment vertical="center"/>
    </xf>
    <xf numFmtId="164" fontId="14" fillId="5" borderId="84">
      <alignment horizontal="right" vertical="center"/>
    </xf>
    <xf numFmtId="0" fontId="53" fillId="59" borderId="82" applyNumberFormat="0" applyAlignment="0" applyProtection="0"/>
    <xf numFmtId="0" fontId="53" fillId="59" borderId="82" applyNumberFormat="0" applyAlignment="0" applyProtection="0"/>
    <xf numFmtId="0" fontId="53" fillId="59" borderId="82" applyNumberFormat="0" applyAlignment="0" applyProtection="0"/>
    <xf numFmtId="0" fontId="12" fillId="0" borderId="84">
      <alignment vertical="center"/>
    </xf>
    <xf numFmtId="170" fontId="14" fillId="5" borderId="84">
      <alignment horizontal="right" vertical="center"/>
    </xf>
    <xf numFmtId="170" fontId="14" fillId="5" borderId="84">
      <alignment horizontal="right" vertical="center"/>
    </xf>
    <xf numFmtId="0" fontId="53" fillId="59" borderId="82" applyNumberFormat="0" applyAlignment="0" applyProtection="0"/>
    <xf numFmtId="0" fontId="48" fillId="45" borderId="80" applyNumberFormat="0" applyAlignment="0" applyProtection="0"/>
    <xf numFmtId="0" fontId="38" fillId="59" borderId="80" applyNumberFormat="0" applyAlignment="0" applyProtection="0"/>
    <xf numFmtId="0" fontId="48" fillId="45" borderId="80" applyNumberFormat="0" applyAlignment="0" applyProtection="0"/>
    <xf numFmtId="0" fontId="12" fillId="63" borderId="81" applyNumberFormat="0" applyFont="0" applyAlignment="0" applyProtection="0"/>
    <xf numFmtId="164" fontId="14" fillId="5" borderId="84">
      <alignment horizontal="right" vertical="center"/>
    </xf>
    <xf numFmtId="0" fontId="12" fillId="0" borderId="84">
      <alignment vertical="center"/>
    </xf>
    <xf numFmtId="0" fontId="12" fillId="0" borderId="84">
      <alignment vertical="center"/>
    </xf>
    <xf numFmtId="164" fontId="14" fillId="5" borderId="84">
      <alignment horizontal="right" vertical="center"/>
    </xf>
    <xf numFmtId="0" fontId="48" fillId="45" borderId="80" applyNumberFormat="0" applyAlignment="0" applyProtection="0"/>
    <xf numFmtId="170" fontId="12" fillId="0" borderId="84">
      <alignment vertical="center"/>
    </xf>
    <xf numFmtId="0" fontId="53" fillId="59" borderId="82" applyNumberFormat="0" applyAlignment="0" applyProtection="0"/>
    <xf numFmtId="0" fontId="12" fillId="0" borderId="84">
      <alignment vertical="center"/>
    </xf>
    <xf numFmtId="0" fontId="53" fillId="59" borderId="82" applyNumberFormat="0" applyAlignment="0" applyProtection="0"/>
    <xf numFmtId="0" fontId="38" fillId="59" borderId="80" applyNumberFormat="0" applyAlignment="0" applyProtection="0"/>
    <xf numFmtId="0" fontId="12" fillId="63" borderId="81" applyNumberFormat="0" applyFont="0" applyAlignment="0" applyProtection="0"/>
    <xf numFmtId="170" fontId="12" fillId="0" borderId="84">
      <alignment vertical="center"/>
    </xf>
    <xf numFmtId="0" fontId="48" fillId="45" borderId="80" applyNumberFormat="0" applyAlignment="0" applyProtection="0"/>
    <xf numFmtId="0" fontId="12" fillId="0" borderId="84">
      <alignment vertical="center"/>
    </xf>
    <xf numFmtId="0" fontId="12" fillId="0" borderId="84">
      <alignment vertical="center"/>
    </xf>
    <xf numFmtId="0" fontId="48" fillId="45" borderId="80" applyNumberFormat="0" applyAlignment="0" applyProtection="0"/>
    <xf numFmtId="0" fontId="12" fillId="0" borderId="84">
      <alignment vertical="center"/>
    </xf>
    <xf numFmtId="0" fontId="53" fillId="59" borderId="82" applyNumberFormat="0" applyAlignment="0" applyProtection="0"/>
    <xf numFmtId="164" fontId="14" fillId="5" borderId="84">
      <alignment horizontal="right" vertical="center"/>
    </xf>
    <xf numFmtId="164" fontId="14" fillId="5" borderId="84">
      <alignment horizontal="right" vertical="center"/>
    </xf>
    <xf numFmtId="0" fontId="53" fillId="59" borderId="82" applyNumberFormat="0" applyAlignment="0" applyProtection="0"/>
    <xf numFmtId="0" fontId="53" fillId="59" borderId="82" applyNumberFormat="0" applyAlignment="0" applyProtection="0"/>
    <xf numFmtId="0" fontId="48" fillId="45" borderId="80" applyNumberFormat="0" applyAlignment="0" applyProtection="0"/>
    <xf numFmtId="0" fontId="12" fillId="0" borderId="84">
      <alignment vertical="center"/>
    </xf>
    <xf numFmtId="0" fontId="12" fillId="63" borderId="81" applyNumberFormat="0" applyFont="0" applyAlignment="0" applyProtection="0"/>
    <xf numFmtId="0" fontId="55" fillId="0" borderId="83" applyNumberFormat="0" applyFill="0" applyAlignment="0" applyProtection="0"/>
    <xf numFmtId="164" fontId="14" fillId="5" borderId="84">
      <alignment horizontal="right" vertical="center"/>
    </xf>
    <xf numFmtId="0" fontId="53" fillId="59" borderId="82" applyNumberFormat="0" applyAlignment="0" applyProtection="0"/>
    <xf numFmtId="0" fontId="38" fillId="59" borderId="80" applyNumberFormat="0" applyAlignment="0" applyProtection="0"/>
    <xf numFmtId="0" fontId="12" fillId="63" borderId="81" applyNumberFormat="0" applyFont="0" applyAlignment="0" applyProtection="0"/>
    <xf numFmtId="0" fontId="48" fillId="45" borderId="80" applyNumberFormat="0" applyAlignment="0" applyProtection="0"/>
    <xf numFmtId="0" fontId="12" fillId="0" borderId="84">
      <alignment vertical="center"/>
    </xf>
    <xf numFmtId="0" fontId="12" fillId="63" borderId="81" applyNumberFormat="0" applyFont="0" applyAlignment="0" applyProtection="0"/>
    <xf numFmtId="0" fontId="12" fillId="0" borderId="84">
      <alignment vertical="center"/>
    </xf>
    <xf numFmtId="0" fontId="12" fillId="63" borderId="81" applyNumberFormat="0" applyFont="0" applyAlignment="0" applyProtection="0"/>
    <xf numFmtId="164" fontId="14" fillId="5" borderId="84">
      <alignment horizontal="right" vertical="center"/>
    </xf>
    <xf numFmtId="164" fontId="14" fillId="5" borderId="84">
      <alignment horizontal="right" vertical="center"/>
    </xf>
    <xf numFmtId="0" fontId="55" fillId="0" borderId="83" applyNumberFormat="0" applyFill="0" applyAlignment="0" applyProtection="0"/>
    <xf numFmtId="170" fontId="14" fillId="5" borderId="84">
      <alignment horizontal="right" vertical="center"/>
    </xf>
    <xf numFmtId="170" fontId="12" fillId="0" borderId="84">
      <alignment vertical="center"/>
    </xf>
    <xf numFmtId="0" fontId="12" fillId="63" borderId="81" applyNumberFormat="0" applyFont="0" applyAlignment="0" applyProtection="0"/>
    <xf numFmtId="0" fontId="38" fillId="59" borderId="80" applyNumberFormat="0" applyAlignment="0" applyProtection="0"/>
    <xf numFmtId="0" fontId="12" fillId="0" borderId="84">
      <alignment vertical="center"/>
    </xf>
    <xf numFmtId="0" fontId="12" fillId="0" borderId="84">
      <alignment vertical="center"/>
    </xf>
    <xf numFmtId="0" fontId="12" fillId="63" borderId="81" applyNumberFormat="0" applyFont="0" applyAlignment="0" applyProtection="0"/>
    <xf numFmtId="0" fontId="55" fillId="0" borderId="83" applyNumberFormat="0" applyFill="0" applyAlignment="0" applyProtection="0"/>
    <xf numFmtId="0" fontId="12" fillId="0" borderId="84">
      <alignment vertical="center"/>
    </xf>
    <xf numFmtId="0" fontId="55" fillId="0" borderId="83" applyNumberFormat="0" applyFill="0" applyAlignment="0" applyProtection="0"/>
    <xf numFmtId="170" fontId="12" fillId="0" borderId="84">
      <alignment vertical="center"/>
    </xf>
    <xf numFmtId="170" fontId="14" fillId="5" borderId="84">
      <alignment horizontal="right" vertical="center"/>
    </xf>
    <xf numFmtId="0" fontId="53" fillId="59" borderId="82" applyNumberFormat="0" applyAlignment="0" applyProtection="0"/>
    <xf numFmtId="164" fontId="14" fillId="5" borderId="84">
      <alignment horizontal="right" vertical="center"/>
    </xf>
    <xf numFmtId="0" fontId="38" fillId="59" borderId="80" applyNumberFormat="0" applyAlignment="0" applyProtection="0"/>
    <xf numFmtId="0" fontId="53" fillId="59" borderId="82" applyNumberFormat="0" applyAlignment="0" applyProtection="0"/>
    <xf numFmtId="164" fontId="14" fillId="5" borderId="84">
      <alignment horizontal="right" vertical="center"/>
    </xf>
    <xf numFmtId="164" fontId="14" fillId="5" borderId="84">
      <alignment horizontal="right" vertical="center"/>
    </xf>
    <xf numFmtId="170" fontId="14" fillId="5" borderId="84">
      <alignment horizontal="right" vertical="center"/>
    </xf>
    <xf numFmtId="0" fontId="38" fillId="59" borderId="80" applyNumberFormat="0" applyAlignment="0" applyProtection="0"/>
    <xf numFmtId="164" fontId="14" fillId="5" borderId="84">
      <alignment horizontal="right" vertical="center"/>
    </xf>
    <xf numFmtId="170" fontId="14" fillId="5" borderId="84">
      <alignment horizontal="right" vertical="center"/>
    </xf>
    <xf numFmtId="170" fontId="12" fillId="0" borderId="84">
      <alignment vertical="center"/>
    </xf>
    <xf numFmtId="170" fontId="14" fillId="5" borderId="84">
      <alignment horizontal="right" vertical="center"/>
    </xf>
    <xf numFmtId="0" fontId="55" fillId="0" borderId="83" applyNumberFormat="0" applyFill="0" applyAlignment="0" applyProtection="0"/>
    <xf numFmtId="0" fontId="55" fillId="0" borderId="83" applyNumberFormat="0" applyFill="0" applyAlignment="0" applyProtection="0"/>
    <xf numFmtId="164" fontId="14" fillId="5" borderId="84">
      <alignment horizontal="right" vertical="center"/>
    </xf>
    <xf numFmtId="0" fontId="48" fillId="45" borderId="80" applyNumberFormat="0" applyAlignment="0" applyProtection="0"/>
    <xf numFmtId="164" fontId="14" fillId="5" borderId="84">
      <alignment horizontal="right" vertical="center"/>
    </xf>
    <xf numFmtId="0" fontId="12" fillId="0" borderId="84">
      <alignment vertical="center"/>
    </xf>
    <xf numFmtId="0" fontId="38" fillId="59" borderId="80" applyNumberFormat="0" applyAlignment="0" applyProtection="0"/>
    <xf numFmtId="0" fontId="48" fillId="45" borderId="80" applyNumberFormat="0" applyAlignment="0" applyProtection="0"/>
    <xf numFmtId="0" fontId="53" fillId="59" borderId="82" applyNumberFormat="0" applyAlignment="0" applyProtection="0"/>
    <xf numFmtId="170" fontId="14" fillId="5" borderId="84">
      <alignment horizontal="right" vertical="center"/>
    </xf>
    <xf numFmtId="0" fontId="12" fillId="0" borderId="84">
      <alignment vertical="center"/>
    </xf>
    <xf numFmtId="0" fontId="12" fillId="63" borderId="81" applyNumberFormat="0" applyFont="0" applyAlignment="0" applyProtection="0"/>
    <xf numFmtId="170" fontId="14" fillId="5" borderId="84">
      <alignment horizontal="right" vertical="center"/>
    </xf>
    <xf numFmtId="0" fontId="12" fillId="63" borderId="81" applyNumberFormat="0" applyFont="0" applyAlignment="0" applyProtection="0"/>
    <xf numFmtId="164" fontId="14" fillId="5" borderId="84">
      <alignment horizontal="right" vertical="center"/>
    </xf>
    <xf numFmtId="0" fontId="55" fillId="0" borderId="83" applyNumberFormat="0" applyFill="0" applyAlignment="0" applyProtection="0"/>
    <xf numFmtId="164" fontId="14" fillId="5" borderId="84">
      <alignment horizontal="right" vertical="center"/>
    </xf>
    <xf numFmtId="164" fontId="14" fillId="5" borderId="84">
      <alignment horizontal="right" vertical="center"/>
    </xf>
    <xf numFmtId="0" fontId="12" fillId="0" borderId="84">
      <alignment vertical="center"/>
    </xf>
    <xf numFmtId="164" fontId="14" fillId="5" borderId="84">
      <alignment horizontal="right" vertical="center"/>
    </xf>
    <xf numFmtId="0" fontId="55" fillId="0" borderId="83" applyNumberFormat="0" applyFill="0" applyAlignment="0" applyProtection="0"/>
    <xf numFmtId="0" fontId="48" fillId="45" borderId="80" applyNumberFormat="0" applyAlignment="0" applyProtection="0"/>
    <xf numFmtId="0" fontId="38" fillId="59" borderId="80" applyNumberFormat="0" applyAlignment="0" applyProtection="0"/>
    <xf numFmtId="0" fontId="53" fillId="59" borderId="82" applyNumberFormat="0" applyAlignment="0" applyProtection="0"/>
    <xf numFmtId="0" fontId="12" fillId="0" borderId="84">
      <alignment vertical="center"/>
    </xf>
    <xf numFmtId="0" fontId="12" fillId="0" borderId="84">
      <alignment vertical="center"/>
    </xf>
    <xf numFmtId="0" fontId="53" fillId="59" borderId="82" applyNumberFormat="0" applyAlignment="0" applyProtection="0"/>
    <xf numFmtId="0" fontId="55" fillId="0" borderId="83" applyNumberFormat="0" applyFill="0" applyAlignment="0" applyProtection="0"/>
    <xf numFmtId="0" fontId="53" fillId="59" borderId="82" applyNumberFormat="0" applyAlignment="0" applyProtection="0"/>
    <xf numFmtId="0" fontId="55" fillId="0" borderId="83" applyNumberFormat="0" applyFill="0" applyAlignment="0" applyProtection="0"/>
    <xf numFmtId="0" fontId="12" fillId="0" borderId="84">
      <alignment vertical="center"/>
    </xf>
    <xf numFmtId="0" fontId="53" fillId="59" borderId="82" applyNumberFormat="0" applyAlignment="0" applyProtection="0"/>
    <xf numFmtId="0" fontId="12" fillId="0" borderId="84">
      <alignment vertical="center"/>
    </xf>
    <xf numFmtId="0" fontId="53" fillId="59" borderId="82" applyNumberFormat="0" applyAlignment="0" applyProtection="0"/>
    <xf numFmtId="0" fontId="12" fillId="63" borderId="81" applyNumberFormat="0" applyFont="0" applyAlignment="0" applyProtection="0"/>
    <xf numFmtId="0" fontId="12" fillId="63" borderId="81" applyNumberFormat="0" applyFont="0" applyAlignment="0" applyProtection="0"/>
    <xf numFmtId="0" fontId="55" fillId="0" borderId="83" applyNumberFormat="0" applyFill="0" applyAlignment="0" applyProtection="0"/>
    <xf numFmtId="170" fontId="12" fillId="0" borderId="84">
      <alignment vertical="center"/>
    </xf>
    <xf numFmtId="0" fontId="38" fillId="59" borderId="80" applyNumberFormat="0" applyAlignment="0" applyProtection="0"/>
    <xf numFmtId="170" fontId="14" fillId="5" borderId="84">
      <alignment horizontal="right" vertical="center"/>
    </xf>
    <xf numFmtId="0" fontId="38" fillId="59" borderId="80" applyNumberFormat="0" applyAlignment="0" applyProtection="0"/>
    <xf numFmtId="0" fontId="55" fillId="0" borderId="83" applyNumberFormat="0" applyFill="0" applyAlignment="0" applyProtection="0"/>
    <xf numFmtId="164" fontId="14" fillId="5" borderId="84">
      <alignment horizontal="right" vertical="center"/>
    </xf>
    <xf numFmtId="164" fontId="14" fillId="5" borderId="84">
      <alignment horizontal="right" vertical="center"/>
    </xf>
    <xf numFmtId="170" fontId="12" fillId="0" borderId="84">
      <alignment vertical="center"/>
    </xf>
    <xf numFmtId="170" fontId="12" fillId="0" borderId="84">
      <alignment vertical="center"/>
    </xf>
    <xf numFmtId="0" fontId="48" fillId="45" borderId="80" applyNumberFormat="0" applyAlignment="0" applyProtection="0"/>
    <xf numFmtId="0" fontId="48" fillId="45" borderId="80" applyNumberFormat="0" applyAlignment="0" applyProtection="0"/>
    <xf numFmtId="0" fontId="12" fillId="0" borderId="84">
      <alignment vertical="center"/>
    </xf>
    <xf numFmtId="0" fontId="12" fillId="0" borderId="84">
      <alignment vertical="center"/>
    </xf>
    <xf numFmtId="0" fontId="48" fillId="45" borderId="80" applyNumberFormat="0" applyAlignment="0" applyProtection="0"/>
    <xf numFmtId="164" fontId="14" fillId="5" borderId="84">
      <alignment horizontal="right" vertical="center"/>
    </xf>
    <xf numFmtId="0" fontId="12" fillId="63" borderId="81" applyNumberFormat="0" applyFont="0" applyAlignment="0" applyProtection="0"/>
    <xf numFmtId="0" fontId="55" fillId="0" borderId="83" applyNumberFormat="0" applyFill="0" applyAlignment="0" applyProtection="0"/>
    <xf numFmtId="0" fontId="12" fillId="0" borderId="84">
      <alignment vertical="center"/>
    </xf>
    <xf numFmtId="0" fontId="55" fillId="0" borderId="83" applyNumberFormat="0" applyFill="0" applyAlignment="0" applyProtection="0"/>
    <xf numFmtId="164" fontId="14" fillId="5" borderId="84">
      <alignment horizontal="right" vertical="center"/>
    </xf>
    <xf numFmtId="0" fontId="12" fillId="0" borderId="84">
      <alignment vertical="center"/>
    </xf>
    <xf numFmtId="0" fontId="38" fillId="59" borderId="80" applyNumberFormat="0" applyAlignment="0" applyProtection="0"/>
    <xf numFmtId="0" fontId="12" fillId="63" borderId="81" applyNumberFormat="0" applyFont="0" applyAlignment="0" applyProtection="0"/>
    <xf numFmtId="0" fontId="55" fillId="0" borderId="83" applyNumberFormat="0" applyFill="0" applyAlignment="0" applyProtection="0"/>
    <xf numFmtId="170" fontId="14" fillId="5" borderId="84">
      <alignment horizontal="right" vertical="center"/>
    </xf>
    <xf numFmtId="0" fontId="38" fillId="59" borderId="80" applyNumberFormat="0" applyAlignment="0" applyProtection="0"/>
    <xf numFmtId="0" fontId="12" fillId="0" borderId="84">
      <alignment vertical="center"/>
    </xf>
    <xf numFmtId="164" fontId="14" fillId="5" borderId="84">
      <alignment horizontal="right" vertical="center"/>
    </xf>
    <xf numFmtId="170" fontId="14" fillId="5" borderId="84">
      <alignment horizontal="right" vertical="center"/>
    </xf>
    <xf numFmtId="0" fontId="38" fillId="59" borderId="80" applyNumberFormat="0" applyAlignment="0" applyProtection="0"/>
    <xf numFmtId="0" fontId="12" fillId="0" borderId="84">
      <alignment vertical="center"/>
    </xf>
    <xf numFmtId="0" fontId="38" fillId="59" borderId="80" applyNumberFormat="0" applyAlignment="0" applyProtection="0"/>
    <xf numFmtId="164" fontId="14" fillId="5" borderId="84">
      <alignment horizontal="right" vertical="center"/>
    </xf>
    <xf numFmtId="0" fontId="53" fillId="59" borderId="82" applyNumberFormat="0" applyAlignment="0" applyProtection="0"/>
    <xf numFmtId="170" fontId="12" fillId="0" borderId="84">
      <alignment vertical="center"/>
    </xf>
    <xf numFmtId="0" fontId="12" fillId="63" borderId="81" applyNumberFormat="0" applyFont="0" applyAlignment="0" applyProtection="0"/>
    <xf numFmtId="0" fontId="12" fillId="63" borderId="81" applyNumberFormat="0" applyFont="0" applyAlignment="0" applyProtection="0"/>
    <xf numFmtId="0" fontId="55" fillId="0" borderId="83" applyNumberFormat="0" applyFill="0" applyAlignment="0" applyProtection="0"/>
    <xf numFmtId="0" fontId="12" fillId="0" borderId="84">
      <alignment vertical="center"/>
    </xf>
    <xf numFmtId="0" fontId="55" fillId="0" borderId="83" applyNumberFormat="0" applyFill="0" applyAlignment="0" applyProtection="0"/>
    <xf numFmtId="164" fontId="14" fillId="5" borderId="84">
      <alignment horizontal="right" vertical="center"/>
    </xf>
    <xf numFmtId="164" fontId="14" fillId="5" borderId="84">
      <alignment horizontal="right" vertical="center"/>
    </xf>
    <xf numFmtId="164" fontId="14" fillId="5" borderId="84">
      <alignment horizontal="right" vertical="center"/>
    </xf>
    <xf numFmtId="0" fontId="53" fillId="59" borderId="82" applyNumberFormat="0" applyAlignment="0" applyProtection="0"/>
    <xf numFmtId="164" fontId="14" fillId="5" borderId="84">
      <alignment horizontal="right" vertical="center"/>
    </xf>
    <xf numFmtId="170" fontId="12" fillId="0" borderId="84">
      <alignment vertical="center"/>
    </xf>
    <xf numFmtId="0" fontId="12" fillId="0" borderId="84">
      <alignment vertical="center"/>
    </xf>
    <xf numFmtId="0" fontId="38" fillId="59" borderId="80" applyNumberFormat="0" applyAlignment="0" applyProtection="0"/>
    <xf numFmtId="0" fontId="38" fillId="59" borderId="80" applyNumberFormat="0" applyAlignment="0" applyProtection="0"/>
    <xf numFmtId="0" fontId="48" fillId="45" borderId="80" applyNumberFormat="0" applyAlignment="0" applyProtection="0"/>
    <xf numFmtId="0" fontId="48" fillId="45" borderId="80" applyNumberFormat="0" applyAlignment="0" applyProtection="0"/>
    <xf numFmtId="170" fontId="14" fillId="5" borderId="84">
      <alignment horizontal="right" vertical="center"/>
    </xf>
    <xf numFmtId="0" fontId="12" fillId="63" borderId="81" applyNumberFormat="0" applyFont="0" applyAlignment="0" applyProtection="0"/>
    <xf numFmtId="0" fontId="53" fillId="59" borderId="82" applyNumberFormat="0" applyAlignment="0" applyProtection="0"/>
    <xf numFmtId="0" fontId="55" fillId="0" borderId="83" applyNumberFormat="0" applyFill="0" applyAlignment="0" applyProtection="0"/>
    <xf numFmtId="0" fontId="12" fillId="63" borderId="81" applyNumberFormat="0" applyFont="0" applyAlignment="0" applyProtection="0"/>
    <xf numFmtId="0" fontId="53" fillId="59" borderId="82" applyNumberFormat="0" applyAlignment="0" applyProtection="0"/>
    <xf numFmtId="0" fontId="12" fillId="0" borderId="84">
      <alignment vertical="center"/>
    </xf>
    <xf numFmtId="164" fontId="14" fillId="5" borderId="84">
      <alignment horizontal="right" vertical="center"/>
    </xf>
    <xf numFmtId="0" fontId="55" fillId="0" borderId="83" applyNumberFormat="0" applyFill="0" applyAlignment="0" applyProtection="0"/>
    <xf numFmtId="0" fontId="38" fillId="59" borderId="80" applyNumberFormat="0" applyAlignment="0" applyProtection="0"/>
    <xf numFmtId="0" fontId="48" fillId="45" borderId="80" applyNumberFormat="0" applyAlignment="0" applyProtection="0"/>
    <xf numFmtId="0" fontId="12" fillId="63" borderId="81" applyNumberFormat="0" applyFont="0" applyAlignment="0" applyProtection="0"/>
    <xf numFmtId="0" fontId="53" fillId="59" borderId="82" applyNumberFormat="0" applyAlignment="0" applyProtection="0"/>
    <xf numFmtId="0" fontId="55" fillId="0" borderId="83" applyNumberFormat="0" applyFill="0" applyAlignment="0" applyProtection="0"/>
    <xf numFmtId="0" fontId="12" fillId="0" borderId="84">
      <alignment vertical="center"/>
    </xf>
    <xf numFmtId="164" fontId="14" fillId="5" borderId="84">
      <alignment horizontal="right" vertical="center"/>
    </xf>
    <xf numFmtId="0" fontId="55" fillId="0" borderId="83" applyNumberFormat="0" applyFill="0" applyAlignment="0" applyProtection="0"/>
    <xf numFmtId="0" fontId="53" fillId="59" borderId="82" applyNumberFormat="0" applyAlignment="0" applyProtection="0"/>
    <xf numFmtId="0" fontId="12" fillId="63" borderId="81" applyNumberFormat="0" applyFont="0" applyAlignment="0" applyProtection="0"/>
    <xf numFmtId="0" fontId="12" fillId="63" borderId="81" applyNumberFormat="0" applyFont="0" applyAlignment="0" applyProtection="0"/>
    <xf numFmtId="0" fontId="12" fillId="0" borderId="84">
      <alignment vertical="center"/>
    </xf>
    <xf numFmtId="170" fontId="12" fillId="0" borderId="84">
      <alignment vertical="center"/>
    </xf>
    <xf numFmtId="0" fontId="12" fillId="0" borderId="84">
      <alignment vertical="center"/>
    </xf>
    <xf numFmtId="170" fontId="12" fillId="0" borderId="84">
      <alignment vertical="center"/>
    </xf>
    <xf numFmtId="164" fontId="14" fillId="5" borderId="84">
      <alignment horizontal="right" vertical="center"/>
    </xf>
    <xf numFmtId="170" fontId="14" fillId="5" borderId="84">
      <alignment horizontal="right" vertical="center"/>
    </xf>
    <xf numFmtId="170" fontId="14" fillId="5" borderId="84">
      <alignment horizontal="right" vertical="center"/>
    </xf>
    <xf numFmtId="170" fontId="14" fillId="5" borderId="84">
      <alignment horizontal="right" vertical="center"/>
    </xf>
    <xf numFmtId="164" fontId="14" fillId="5" borderId="84">
      <alignment horizontal="right" vertical="center"/>
    </xf>
    <xf numFmtId="0" fontId="48" fillId="45" borderId="80" applyNumberFormat="0" applyAlignment="0" applyProtection="0"/>
    <xf numFmtId="0" fontId="48" fillId="45" borderId="80" applyNumberFormat="0" applyAlignment="0" applyProtection="0"/>
    <xf numFmtId="0" fontId="38" fillId="59" borderId="80" applyNumberFormat="0" applyAlignment="0" applyProtection="0"/>
    <xf numFmtId="170" fontId="12" fillId="0" borderId="84">
      <alignment vertical="center"/>
    </xf>
    <xf numFmtId="0" fontId="12" fillId="0" borderId="84">
      <alignment vertical="center"/>
    </xf>
    <xf numFmtId="0" fontId="38" fillId="59" borderId="80" applyNumberFormat="0" applyAlignment="0" applyProtection="0"/>
    <xf numFmtId="0" fontId="12" fillId="63" borderId="81" applyNumberFormat="0" applyFont="0" applyAlignment="0" applyProtection="0"/>
    <xf numFmtId="0" fontId="55" fillId="0" borderId="83" applyNumberFormat="0" applyFill="0" applyAlignment="0" applyProtection="0"/>
    <xf numFmtId="0" fontId="53" fillId="59" borderId="82" applyNumberFormat="0" applyAlignment="0" applyProtection="0"/>
    <xf numFmtId="0" fontId="12" fillId="0" borderId="84">
      <alignment vertical="center"/>
    </xf>
    <xf numFmtId="164" fontId="14" fillId="5" borderId="84">
      <alignment horizontal="right" vertical="center"/>
    </xf>
    <xf numFmtId="0" fontId="55" fillId="0" borderId="83" applyNumberFormat="0" applyFill="0" applyAlignment="0" applyProtection="0"/>
    <xf numFmtId="0" fontId="38" fillId="59" borderId="80" applyNumberFormat="0" applyAlignment="0" applyProtection="0"/>
    <xf numFmtId="0" fontId="53" fillId="59" borderId="82" applyNumberFormat="0" applyAlignment="0" applyProtection="0"/>
    <xf numFmtId="164" fontId="14" fillId="5" borderId="84">
      <alignment horizontal="right" vertical="center"/>
    </xf>
    <xf numFmtId="170" fontId="12" fillId="0" borderId="84">
      <alignment vertical="center"/>
    </xf>
    <xf numFmtId="0" fontId="12" fillId="0" borderId="84">
      <alignment vertical="center"/>
    </xf>
    <xf numFmtId="164" fontId="14" fillId="5" borderId="84">
      <alignment horizontal="right" vertical="center"/>
    </xf>
    <xf numFmtId="0" fontId="12" fillId="0" borderId="84">
      <alignment vertical="center"/>
    </xf>
    <xf numFmtId="0" fontId="38" fillId="59" borderId="80" applyNumberFormat="0" applyAlignment="0" applyProtection="0"/>
    <xf numFmtId="0" fontId="38" fillId="59" borderId="80" applyNumberFormat="0" applyAlignment="0" applyProtection="0"/>
    <xf numFmtId="0" fontId="48" fillId="45" borderId="80" applyNumberFormat="0" applyAlignment="0" applyProtection="0"/>
    <xf numFmtId="0" fontId="48" fillId="45" borderId="80" applyNumberFormat="0" applyAlignment="0" applyProtection="0"/>
    <xf numFmtId="170" fontId="14" fillId="5" borderId="84">
      <alignment horizontal="right" vertical="center"/>
    </xf>
    <xf numFmtId="170" fontId="14" fillId="5" borderId="84">
      <alignment horizontal="right" vertical="center"/>
    </xf>
    <xf numFmtId="164" fontId="14" fillId="5" borderId="84">
      <alignment horizontal="right" vertical="center"/>
    </xf>
    <xf numFmtId="170" fontId="12" fillId="0" borderId="84">
      <alignment vertical="center"/>
    </xf>
    <xf numFmtId="0" fontId="12" fillId="0" borderId="84">
      <alignment vertical="center"/>
    </xf>
    <xf numFmtId="0" fontId="12" fillId="63" borderId="81" applyNumberFormat="0" applyFont="0" applyAlignment="0" applyProtection="0"/>
    <xf numFmtId="0" fontId="53" fillId="59" borderId="82" applyNumberFormat="0" applyAlignment="0" applyProtection="0"/>
    <xf numFmtId="0" fontId="55" fillId="0" borderId="83" applyNumberFormat="0" applyFill="0" applyAlignment="0" applyProtection="0"/>
    <xf numFmtId="0" fontId="12" fillId="63" borderId="81" applyNumberFormat="0" applyFont="0" applyAlignment="0" applyProtection="0"/>
    <xf numFmtId="0" fontId="53" fillId="59" borderId="82" applyNumberFormat="0" applyAlignment="0" applyProtection="0"/>
    <xf numFmtId="0" fontId="12" fillId="0" borderId="84">
      <alignment vertical="center"/>
    </xf>
    <xf numFmtId="164" fontId="14" fillId="5" borderId="84">
      <alignment horizontal="right" vertical="center"/>
    </xf>
    <xf numFmtId="0" fontId="55" fillId="0" borderId="83" applyNumberFormat="0" applyFill="0" applyAlignment="0" applyProtection="0"/>
    <xf numFmtId="0" fontId="38" fillId="59" borderId="80" applyNumberFormat="0" applyAlignment="0" applyProtection="0"/>
    <xf numFmtId="0" fontId="48" fillId="45" borderId="80" applyNumberFormat="0" applyAlignment="0" applyProtection="0"/>
    <xf numFmtId="0" fontId="12" fillId="63" borderId="81" applyNumberFormat="0" applyFont="0" applyAlignment="0" applyProtection="0"/>
    <xf numFmtId="0" fontId="53" fillId="59" borderId="82" applyNumberFormat="0" applyAlignment="0" applyProtection="0"/>
    <xf numFmtId="0" fontId="55" fillId="0" borderId="83" applyNumberFormat="0" applyFill="0" applyAlignment="0" applyProtection="0"/>
    <xf numFmtId="0" fontId="1" fillId="0" borderId="0"/>
    <xf numFmtId="164" fontId="14" fillId="5" borderId="89">
      <alignment horizontal="right" vertical="center"/>
    </xf>
    <xf numFmtId="0" fontId="12" fillId="0" borderId="89">
      <alignment vertical="center"/>
    </xf>
    <xf numFmtId="164" fontId="14" fillId="5" borderId="89">
      <alignment horizontal="right" vertical="center"/>
    </xf>
    <xf numFmtId="0" fontId="48" fillId="45" borderId="85"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0" fontId="38" fillId="59" borderId="85" applyNumberFormat="0" applyAlignment="0" applyProtection="0"/>
    <xf numFmtId="169" fontId="1" fillId="0" borderId="0" applyFont="0" applyFill="0" applyBorder="0" applyAlignment="0" applyProtection="0"/>
    <xf numFmtId="169" fontId="1" fillId="0" borderId="0" applyFont="0" applyFill="0" applyBorder="0" applyAlignment="0" applyProtection="0"/>
    <xf numFmtId="0" fontId="48" fillId="45" borderId="85" applyNumberFormat="0" applyAlignment="0" applyProtection="0"/>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53" fillId="59" borderId="87" applyNumberFormat="0" applyAlignment="0" applyProtection="0"/>
    <xf numFmtId="0" fontId="12" fillId="63" borderId="86" applyNumberFormat="0" applyFont="0" applyAlignment="0" applyProtection="0"/>
    <xf numFmtId="0" fontId="12" fillId="63" borderId="86" applyNumberFormat="0" applyFont="0" applyAlignment="0" applyProtection="0"/>
    <xf numFmtId="0" fontId="12" fillId="0" borderId="89">
      <alignment vertical="center"/>
    </xf>
    <xf numFmtId="170" fontId="12" fillId="0" borderId="89">
      <alignment vertical="center"/>
    </xf>
    <xf numFmtId="0" fontId="12" fillId="0" borderId="89">
      <alignment vertical="center"/>
    </xf>
    <xf numFmtId="170" fontId="12" fillId="0" borderId="89">
      <alignment vertical="center"/>
    </xf>
    <xf numFmtId="164" fontId="14" fillId="5" borderId="89">
      <alignment horizontal="right" vertical="center"/>
    </xf>
    <xf numFmtId="170" fontId="14" fillId="5" borderId="89">
      <alignment horizontal="right" vertical="center"/>
    </xf>
    <xf numFmtId="170" fontId="14" fillId="5" borderId="89">
      <alignment horizontal="right" vertical="center"/>
    </xf>
    <xf numFmtId="170" fontId="14" fillId="5" borderId="89">
      <alignment horizontal="right" vertical="center"/>
    </xf>
    <xf numFmtId="164" fontId="14" fillId="5" borderId="89">
      <alignment horizontal="right" vertical="center"/>
    </xf>
    <xf numFmtId="0" fontId="48" fillId="45" borderId="85" applyNumberFormat="0" applyAlignment="0" applyProtection="0"/>
    <xf numFmtId="0" fontId="48" fillId="45" borderId="85" applyNumberFormat="0" applyAlignment="0" applyProtection="0"/>
    <xf numFmtId="0" fontId="38" fillId="59" borderId="85" applyNumberFormat="0" applyAlignment="0" applyProtection="0"/>
    <xf numFmtId="170" fontId="12" fillId="0" borderId="89">
      <alignment vertical="center"/>
    </xf>
    <xf numFmtId="0" fontId="12" fillId="0" borderId="89">
      <alignment vertical="center"/>
    </xf>
    <xf numFmtId="0" fontId="38" fillId="59" borderId="85" applyNumberFormat="0" applyAlignment="0" applyProtection="0"/>
    <xf numFmtId="0" fontId="12" fillId="63" borderId="86" applyNumberFormat="0" applyFont="0" applyAlignment="0" applyProtection="0"/>
    <xf numFmtId="0" fontId="55" fillId="0" borderId="88" applyNumberFormat="0" applyFill="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53" fillId="59" borderId="87" applyNumberFormat="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55" fillId="0" borderId="88" applyNumberFormat="0" applyFill="0" applyAlignment="0" applyProtection="0"/>
    <xf numFmtId="0" fontId="53" fillId="59" borderId="87" applyNumberFormat="0" applyAlignment="0" applyProtection="0"/>
    <xf numFmtId="0" fontId="12" fillId="63" borderId="86" applyNumberFormat="0" applyFont="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48" fillId="45" borderId="85" applyNumberFormat="0" applyAlignment="0" applyProtection="0"/>
    <xf numFmtId="0" fontId="38" fillId="59" borderId="85" applyNumberFormat="0" applyAlignment="0" applyProtection="0"/>
    <xf numFmtId="0" fontId="48" fillId="45" borderId="85" applyNumberFormat="0" applyAlignment="0" applyProtection="0"/>
    <xf numFmtId="164" fontId="14" fillId="5" borderId="89">
      <alignment horizontal="right" vertical="center"/>
    </xf>
    <xf numFmtId="0" fontId="12" fillId="0" borderId="89">
      <alignment vertical="center"/>
    </xf>
    <xf numFmtId="164" fontId="14" fillId="5" borderId="89">
      <alignment horizontal="righ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164" fontId="14" fillId="5" borderId="89">
      <alignment horizontal="right" vertical="center"/>
    </xf>
    <xf numFmtId="170" fontId="12" fillId="0" borderId="89">
      <alignment vertical="center"/>
    </xf>
    <xf numFmtId="0" fontId="12" fillId="0" borderId="89">
      <alignment vertical="center"/>
    </xf>
    <xf numFmtId="164" fontId="14" fillId="5" borderId="89">
      <alignment horizontal="righ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0" fontId="12" fillId="0" borderId="89">
      <alignment vertical="center"/>
    </xf>
    <xf numFmtId="0" fontId="38" fillId="59" borderId="85" applyNumberFormat="0" applyAlignment="0" applyProtection="0"/>
    <xf numFmtId="0" fontId="38" fillId="59" borderId="85" applyNumberFormat="0" applyAlignment="0" applyProtection="0"/>
    <xf numFmtId="169" fontId="1" fillId="0" borderId="0" applyFont="0" applyFill="0" applyBorder="0" applyAlignment="0" applyProtection="0"/>
    <xf numFmtId="169" fontId="1" fillId="0" borderId="0" applyFont="0" applyFill="0" applyBorder="0" applyAlignment="0" applyProtection="0"/>
    <xf numFmtId="0" fontId="48" fillId="45" borderId="85" applyNumberFormat="0" applyAlignment="0" applyProtection="0"/>
    <xf numFmtId="0" fontId="48" fillId="45" borderId="85" applyNumberFormat="0" applyAlignment="0" applyProtection="0"/>
    <xf numFmtId="170" fontId="14" fillId="5" borderId="89">
      <alignment horizontal="right" vertical="center"/>
    </xf>
    <xf numFmtId="170" fontId="14" fillId="5" borderId="89">
      <alignment horizontal="right" vertical="center"/>
    </xf>
    <xf numFmtId="164" fontId="14" fillId="5" borderId="89">
      <alignment horizontal="right" vertical="center"/>
    </xf>
    <xf numFmtId="170" fontId="12" fillId="0" borderId="89">
      <alignment vertical="center"/>
    </xf>
    <xf numFmtId="0" fontId="12" fillId="0" borderId="89">
      <alignment vertical="center"/>
    </xf>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0" fontId="38" fillId="59" borderId="85" applyNumberFormat="0" applyAlignment="0" applyProtection="0"/>
    <xf numFmtId="169" fontId="1" fillId="0" borderId="0" applyFont="0" applyFill="0" applyBorder="0" applyAlignment="0" applyProtection="0"/>
    <xf numFmtId="169" fontId="1" fillId="0" borderId="0" applyFont="0" applyFill="0" applyBorder="0" applyAlignment="0" applyProtection="0"/>
    <xf numFmtId="0" fontId="48" fillId="45" borderId="85" applyNumberFormat="0" applyAlignment="0" applyProtection="0"/>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53" fillId="59" borderId="87" applyNumberFormat="0" applyAlignment="0" applyProtection="0"/>
    <xf numFmtId="0" fontId="12" fillId="63" borderId="86" applyNumberFormat="0" applyFont="0" applyAlignment="0" applyProtection="0"/>
    <xf numFmtId="0" fontId="12" fillId="63" borderId="86" applyNumberFormat="0" applyFont="0" applyAlignment="0" applyProtection="0"/>
    <xf numFmtId="0" fontId="12" fillId="0" borderId="89">
      <alignment vertical="center"/>
    </xf>
    <xf numFmtId="170" fontId="12" fillId="0" borderId="89">
      <alignment vertical="center"/>
    </xf>
    <xf numFmtId="0" fontId="12" fillId="0" borderId="89">
      <alignment vertical="center"/>
    </xf>
    <xf numFmtId="170" fontId="12" fillId="0" borderId="89">
      <alignment vertical="center"/>
    </xf>
    <xf numFmtId="164" fontId="14" fillId="5" borderId="89">
      <alignment horizontal="right" vertical="center"/>
    </xf>
    <xf numFmtId="170" fontId="14" fillId="5" borderId="89">
      <alignment horizontal="right" vertical="center"/>
    </xf>
    <xf numFmtId="170" fontId="14" fillId="5" borderId="89">
      <alignment horizontal="right" vertical="center"/>
    </xf>
    <xf numFmtId="170" fontId="14" fillId="5" borderId="89">
      <alignment horizontal="right" vertical="center"/>
    </xf>
    <xf numFmtId="164" fontId="14" fillId="5" borderId="89">
      <alignment horizontal="right" vertical="center"/>
    </xf>
    <xf numFmtId="0" fontId="48" fillId="45" borderId="85" applyNumberFormat="0" applyAlignment="0" applyProtection="0"/>
    <xf numFmtId="0" fontId="48" fillId="45" borderId="85" applyNumberFormat="0" applyAlignment="0" applyProtection="0"/>
    <xf numFmtId="0" fontId="38" fillId="59" borderId="85" applyNumberFormat="0" applyAlignment="0" applyProtection="0"/>
    <xf numFmtId="170" fontId="12" fillId="0" borderId="89">
      <alignment vertical="center"/>
    </xf>
    <xf numFmtId="0" fontId="12" fillId="0" borderId="89">
      <alignment vertical="center"/>
    </xf>
    <xf numFmtId="0" fontId="38" fillId="59" borderId="85" applyNumberFormat="0" applyAlignment="0" applyProtection="0"/>
    <xf numFmtId="0" fontId="12" fillId="63" borderId="86" applyNumberFormat="0" applyFont="0" applyAlignment="0" applyProtection="0"/>
    <xf numFmtId="0" fontId="55" fillId="0" borderId="88" applyNumberFormat="0" applyFill="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53" fillId="59" borderId="87" applyNumberFormat="0" applyAlignment="0" applyProtection="0"/>
    <xf numFmtId="164" fontId="14" fillId="5" borderId="89">
      <alignment horizontal="right" vertical="center"/>
    </xf>
    <xf numFmtId="170" fontId="12" fillId="0" borderId="89">
      <alignment vertical="center"/>
    </xf>
    <xf numFmtId="0" fontId="12" fillId="0" borderId="89">
      <alignment vertical="center"/>
    </xf>
    <xf numFmtId="164" fontId="14" fillId="5" borderId="89">
      <alignment horizontal="right" vertical="center"/>
    </xf>
    <xf numFmtId="0" fontId="12" fillId="0" borderId="89">
      <alignment vertical="center"/>
    </xf>
    <xf numFmtId="0" fontId="38" fillId="59" borderId="85" applyNumberFormat="0" applyAlignment="0" applyProtection="0"/>
    <xf numFmtId="0" fontId="38" fillId="59" borderId="85" applyNumberFormat="0" applyAlignment="0" applyProtection="0"/>
    <xf numFmtId="0" fontId="48" fillId="45" borderId="85" applyNumberFormat="0" applyAlignment="0" applyProtection="0"/>
    <xf numFmtId="0" fontId="48" fillId="45" borderId="85" applyNumberFormat="0" applyAlignment="0" applyProtection="0"/>
    <xf numFmtId="170" fontId="14" fillId="5" borderId="89">
      <alignment horizontal="right" vertical="center"/>
    </xf>
    <xf numFmtId="170" fontId="14" fillId="5" borderId="89">
      <alignment horizontal="right" vertical="center"/>
    </xf>
    <xf numFmtId="164" fontId="14" fillId="5" borderId="89">
      <alignment horizontal="right" vertical="center"/>
    </xf>
    <xf numFmtId="170" fontId="12" fillId="0" borderId="89">
      <alignment vertical="center"/>
    </xf>
    <xf numFmtId="0" fontId="12" fillId="0" borderId="89">
      <alignment vertical="center"/>
    </xf>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48" fillId="45" borderId="85" applyNumberFormat="0" applyAlignment="0" applyProtection="0"/>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0" borderId="89">
      <alignment vertical="center"/>
    </xf>
    <xf numFmtId="0" fontId="12" fillId="63" borderId="86" applyNumberFormat="0" applyFont="0" applyAlignment="0" applyProtection="0"/>
    <xf numFmtId="0" fontId="12" fillId="63" borderId="86" applyNumberFormat="0" applyFont="0" applyAlignment="0" applyProtection="0"/>
    <xf numFmtId="0" fontId="55" fillId="0" borderId="88" applyNumberFormat="0" applyFill="0" applyAlignment="0" applyProtection="0"/>
    <xf numFmtId="170" fontId="14" fillId="5" borderId="89">
      <alignment horizontal="right" vertical="center"/>
    </xf>
    <xf numFmtId="170" fontId="14" fillId="5" borderId="89">
      <alignment horizontal="right" vertical="center"/>
    </xf>
    <xf numFmtId="170" fontId="14" fillId="5" borderId="89">
      <alignment horizontal="right" vertical="center"/>
    </xf>
    <xf numFmtId="164" fontId="14" fillId="5" borderId="89">
      <alignment horizontal="right" vertical="center"/>
    </xf>
    <xf numFmtId="164" fontId="14" fillId="5" borderId="89">
      <alignment horizontal="right" vertical="center"/>
    </xf>
    <xf numFmtId="0" fontId="38" fillId="59" borderId="85" applyNumberFormat="0" applyAlignment="0" applyProtection="0"/>
    <xf numFmtId="0" fontId="38" fillId="59" borderId="85" applyNumberFormat="0" applyAlignment="0" applyProtection="0"/>
    <xf numFmtId="0" fontId="38" fillId="59" borderId="85" applyNumberFormat="0" applyAlignment="0" applyProtection="0"/>
    <xf numFmtId="170" fontId="12" fillId="0" borderId="89">
      <alignment vertical="center"/>
    </xf>
    <xf numFmtId="0" fontId="1" fillId="0" borderId="0"/>
    <xf numFmtId="170" fontId="14" fillId="5" borderId="89">
      <alignment horizontal="right" vertical="center"/>
    </xf>
    <xf numFmtId="0" fontId="55" fillId="0" borderId="88" applyNumberFormat="0" applyFill="0" applyAlignment="0" applyProtection="0"/>
    <xf numFmtId="170" fontId="12" fillId="0" borderId="89">
      <alignment vertical="center"/>
    </xf>
    <xf numFmtId="0" fontId="53" fillId="59" borderId="87" applyNumberFormat="0" applyAlignment="0" applyProtection="0"/>
    <xf numFmtId="0" fontId="12" fillId="0" borderId="89">
      <alignment vertical="center"/>
    </xf>
    <xf numFmtId="0" fontId="1" fillId="0" borderId="0"/>
    <xf numFmtId="164" fontId="14" fillId="5" borderId="89">
      <alignment horizontal="right" vertical="center"/>
    </xf>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48" fillId="45" borderId="85" applyNumberFormat="0" applyAlignment="0" applyProtection="0"/>
    <xf numFmtId="0" fontId="1" fillId="33" borderId="0" applyNumberFormat="0" applyBorder="0" applyAlignment="0" applyProtection="0"/>
    <xf numFmtId="0" fontId="53" fillId="59" borderId="87" applyNumberFormat="0" applyAlignment="0" applyProtection="0"/>
    <xf numFmtId="0" fontId="1" fillId="37" borderId="0" applyNumberFormat="0" applyBorder="0" applyAlignment="0" applyProtection="0"/>
    <xf numFmtId="0" fontId="1" fillId="18" borderId="0" applyNumberFormat="0" applyBorder="0" applyAlignment="0" applyProtection="0"/>
    <xf numFmtId="0" fontId="12" fillId="63" borderId="86" applyNumberFormat="0" applyFont="0" applyAlignment="0" applyProtection="0"/>
    <xf numFmtId="0" fontId="1" fillId="22" borderId="0" applyNumberFormat="0" applyBorder="0" applyAlignment="0" applyProtection="0"/>
    <xf numFmtId="0" fontId="1" fillId="26" borderId="0" applyNumberFormat="0" applyBorder="0" applyAlignment="0" applyProtection="0"/>
    <xf numFmtId="0" fontId="48" fillId="45" borderId="85" applyNumberFormat="0" applyAlignment="0" applyProtection="0"/>
    <xf numFmtId="0" fontId="1" fillId="30" borderId="0" applyNumberFormat="0" applyBorder="0" applyAlignment="0" applyProtection="0"/>
    <xf numFmtId="170" fontId="12" fillId="0" borderId="89">
      <alignment vertical="center"/>
    </xf>
    <xf numFmtId="0" fontId="1" fillId="34" borderId="0" applyNumberFormat="0" applyBorder="0" applyAlignment="0" applyProtection="0"/>
    <xf numFmtId="0" fontId="12" fillId="0" borderId="89">
      <alignment vertical="center"/>
    </xf>
    <xf numFmtId="0" fontId="1" fillId="38" borderId="0" applyNumberFormat="0" applyBorder="0" applyAlignment="0" applyProtection="0"/>
    <xf numFmtId="0" fontId="48" fillId="45" borderId="85" applyNumberFormat="0" applyAlignment="0" applyProtection="0"/>
    <xf numFmtId="0" fontId="55" fillId="0" borderId="88" applyNumberFormat="0" applyFill="0" applyAlignment="0" applyProtection="0"/>
    <xf numFmtId="0" fontId="12" fillId="0" borderId="89">
      <alignment vertical="center"/>
    </xf>
    <xf numFmtId="0" fontId="12" fillId="63" borderId="86" applyNumberFormat="0" applyFont="0" applyAlignment="0" applyProtection="0"/>
    <xf numFmtId="0" fontId="12" fillId="63" borderId="86" applyNumberFormat="0" applyFont="0" applyAlignment="0" applyProtection="0"/>
    <xf numFmtId="170" fontId="12" fillId="0" borderId="89">
      <alignment vertical="center"/>
    </xf>
    <xf numFmtId="0" fontId="12" fillId="0" borderId="89">
      <alignment vertical="center"/>
    </xf>
    <xf numFmtId="170" fontId="14" fillId="5" borderId="89">
      <alignment horizontal="right" vertical="center"/>
    </xf>
    <xf numFmtId="0" fontId="12" fillId="63" borderId="86" applyNumberFormat="0" applyFont="0" applyAlignment="0" applyProtection="0"/>
    <xf numFmtId="164" fontId="14" fillId="5" borderId="89">
      <alignment horizontal="right" vertical="center"/>
    </xf>
    <xf numFmtId="0" fontId="12" fillId="0" borderId="89">
      <alignment vertical="center"/>
    </xf>
    <xf numFmtId="0" fontId="12" fillId="0" borderId="89">
      <alignment vertical="center"/>
    </xf>
    <xf numFmtId="164" fontId="14" fillId="5" borderId="89">
      <alignment horizontal="right" vertical="center"/>
    </xf>
    <xf numFmtId="170" fontId="14" fillId="5" borderId="89">
      <alignment horizontal="right" vertical="center"/>
    </xf>
    <xf numFmtId="0" fontId="55" fillId="0" borderId="88" applyNumberFormat="0" applyFill="0" applyAlignment="0" applyProtection="0"/>
    <xf numFmtId="0" fontId="12" fillId="0" borderId="89">
      <alignment vertical="center"/>
    </xf>
    <xf numFmtId="0" fontId="38" fillId="59" borderId="85" applyNumberFormat="0" applyAlignment="0" applyProtection="0"/>
    <xf numFmtId="0" fontId="38" fillId="59" borderId="85" applyNumberFormat="0" applyAlignment="0" applyProtection="0"/>
    <xf numFmtId="0" fontId="1" fillId="58" borderId="0"/>
    <xf numFmtId="164" fontId="14" fillId="5" borderId="89">
      <alignment horizontal="right" vertical="center"/>
    </xf>
    <xf numFmtId="164" fontId="14" fillId="5" borderId="89">
      <alignment horizontal="right" vertical="center"/>
    </xf>
    <xf numFmtId="0" fontId="38" fillId="59" borderId="85" applyNumberFormat="0" applyAlignment="0" applyProtection="0"/>
    <xf numFmtId="170" fontId="12" fillId="0" borderId="89">
      <alignment vertical="center"/>
    </xf>
    <xf numFmtId="0" fontId="55" fillId="0" borderId="88" applyNumberFormat="0" applyFill="0" applyAlignment="0" applyProtection="0"/>
    <xf numFmtId="0" fontId="55" fillId="0" borderId="88" applyNumberFormat="0" applyFill="0" applyAlignment="0" applyProtection="0"/>
    <xf numFmtId="170" fontId="12" fillId="0" borderId="89">
      <alignment vertical="center"/>
    </xf>
    <xf numFmtId="0" fontId="12" fillId="0" borderId="89">
      <alignment vertical="center"/>
    </xf>
    <xf numFmtId="0" fontId="53" fillId="59" borderId="87" applyNumberFormat="0" applyAlignment="0" applyProtection="0"/>
    <xf numFmtId="164" fontId="14" fillId="5" borderId="89">
      <alignment horizontal="right" vertical="center"/>
    </xf>
    <xf numFmtId="0" fontId="38" fillId="59" borderId="85" applyNumberFormat="0" applyAlignment="0" applyProtection="0"/>
    <xf numFmtId="0" fontId="12" fillId="63" borderId="86" applyNumberFormat="0" applyFont="0" applyAlignment="0" applyProtection="0"/>
    <xf numFmtId="0" fontId="55" fillId="0" borderId="88" applyNumberFormat="0" applyFill="0" applyAlignment="0" applyProtection="0"/>
    <xf numFmtId="169" fontId="1" fillId="0" borderId="0" applyFont="0" applyFill="0" applyBorder="0" applyAlignment="0" applyProtection="0"/>
    <xf numFmtId="169" fontId="1" fillId="0" borderId="0" applyFont="0" applyFill="0" applyBorder="0" applyAlignment="0" applyProtection="0"/>
    <xf numFmtId="0" fontId="38" fillId="59" borderId="85" applyNumberFormat="0" applyAlignment="0" applyProtection="0"/>
    <xf numFmtId="0" fontId="12" fillId="63" borderId="86" applyNumberFormat="0" applyFont="0" applyAlignment="0" applyProtection="0"/>
    <xf numFmtId="0" fontId="12" fillId="63" borderId="86" applyNumberFormat="0" applyFont="0" applyAlignment="0" applyProtection="0"/>
    <xf numFmtId="0" fontId="12" fillId="0" borderId="89">
      <alignment vertical="center"/>
    </xf>
    <xf numFmtId="0" fontId="38" fillId="59" borderId="85" applyNumberFormat="0" applyAlignment="0" applyProtection="0"/>
    <xf numFmtId="0" fontId="53" fillId="59" borderId="87" applyNumberFormat="0" applyAlignment="0" applyProtection="0"/>
    <xf numFmtId="0" fontId="55" fillId="0" borderId="88" applyNumberFormat="0" applyFill="0" applyAlignment="0" applyProtection="0"/>
    <xf numFmtId="0" fontId="12" fillId="0" borderId="89">
      <alignment vertical="center"/>
    </xf>
    <xf numFmtId="164" fontId="14" fillId="5" borderId="89">
      <alignment horizontal="right" vertical="center"/>
    </xf>
    <xf numFmtId="0" fontId="12" fillId="0" borderId="89">
      <alignment vertical="center"/>
    </xf>
    <xf numFmtId="0" fontId="12" fillId="63" borderId="86" applyNumberFormat="0" applyFont="0" applyAlignment="0" applyProtection="0"/>
    <xf numFmtId="0" fontId="48" fillId="45" borderId="85" applyNumberFormat="0" applyAlignment="0" applyProtection="0"/>
    <xf numFmtId="0" fontId="55" fillId="0" borderId="88" applyNumberFormat="0" applyFill="0" applyAlignment="0" applyProtection="0"/>
    <xf numFmtId="0" fontId="12" fillId="0" borderId="89">
      <alignment vertical="center"/>
    </xf>
    <xf numFmtId="170" fontId="12" fillId="0" borderId="89">
      <alignment vertical="center"/>
    </xf>
    <xf numFmtId="0" fontId="55" fillId="0" borderId="88" applyNumberFormat="0" applyFill="0" applyAlignment="0" applyProtection="0"/>
    <xf numFmtId="164" fontId="14" fillId="5" borderId="89">
      <alignment horizontal="right" vertical="center"/>
    </xf>
    <xf numFmtId="0" fontId="48" fillId="45" borderId="85" applyNumberFormat="0" applyAlignment="0" applyProtection="0"/>
    <xf numFmtId="0" fontId="12" fillId="63" borderId="86" applyNumberFormat="0" applyFont="0" applyAlignment="0" applyProtection="0"/>
    <xf numFmtId="0" fontId="38" fillId="59" borderId="85" applyNumberFormat="0" applyAlignment="0" applyProtection="0"/>
    <xf numFmtId="164" fontId="14" fillId="5" borderId="89">
      <alignment horizontal="right" vertical="center"/>
    </xf>
    <xf numFmtId="170" fontId="12" fillId="0" borderId="89">
      <alignment vertical="center"/>
    </xf>
    <xf numFmtId="0" fontId="12" fillId="0" borderId="89">
      <alignment vertical="center"/>
    </xf>
    <xf numFmtId="164" fontId="14" fillId="5" borderId="89">
      <alignment horizontal="right" vertical="center"/>
    </xf>
    <xf numFmtId="164" fontId="14" fillId="5" borderId="89">
      <alignment horizontal="right" vertical="center"/>
    </xf>
    <xf numFmtId="0" fontId="53" fillId="59" borderId="87" applyNumberFormat="0" applyAlignment="0" applyProtection="0"/>
    <xf numFmtId="164" fontId="14" fillId="5" borderId="89">
      <alignment horizontal="right" vertical="center"/>
    </xf>
    <xf numFmtId="164" fontId="14" fillId="5" borderId="89">
      <alignment horizontal="right" vertical="center"/>
    </xf>
    <xf numFmtId="170" fontId="12" fillId="0" borderId="89">
      <alignment vertical="center"/>
    </xf>
    <xf numFmtId="0" fontId="48" fillId="45" borderId="85" applyNumberFormat="0" applyAlignment="0" applyProtection="0"/>
    <xf numFmtId="0" fontId="38" fillId="59" borderId="85" applyNumberFormat="0" applyAlignment="0" applyProtection="0"/>
    <xf numFmtId="0" fontId="38" fillId="59" borderId="85" applyNumberFormat="0" applyAlignment="0" applyProtection="0"/>
    <xf numFmtId="0" fontId="12" fillId="0" borderId="89">
      <alignment vertical="center"/>
    </xf>
    <xf numFmtId="0" fontId="38" fillId="59" borderId="85" applyNumberFormat="0" applyAlignment="0" applyProtection="0"/>
    <xf numFmtId="0" fontId="38" fillId="59" borderId="85" applyNumberFormat="0" applyAlignment="0" applyProtection="0"/>
    <xf numFmtId="170" fontId="12" fillId="0" borderId="89">
      <alignment vertical="center"/>
    </xf>
    <xf numFmtId="0" fontId="48" fillId="45" borderId="85" applyNumberFormat="0" applyAlignment="0" applyProtection="0"/>
    <xf numFmtId="0" fontId="48" fillId="45" borderId="85" applyNumberFormat="0" applyAlignment="0" applyProtection="0"/>
    <xf numFmtId="170" fontId="14" fillId="5" borderId="89">
      <alignment horizontal="right" vertical="center"/>
    </xf>
    <xf numFmtId="170" fontId="14" fillId="5" borderId="89">
      <alignment horizontal="right" vertical="center"/>
    </xf>
    <xf numFmtId="164" fontId="14" fillId="5" borderId="89">
      <alignment horizontal="right" vertical="center"/>
    </xf>
    <xf numFmtId="170" fontId="12" fillId="0" borderId="89">
      <alignment vertical="center"/>
    </xf>
    <xf numFmtId="0" fontId="12" fillId="0" borderId="89">
      <alignment vertical="center"/>
    </xf>
    <xf numFmtId="0" fontId="12" fillId="63" borderId="86" applyNumberFormat="0" applyFont="0" applyAlignment="0" applyProtection="0"/>
    <xf numFmtId="0" fontId="53" fillId="59" borderId="87" applyNumberFormat="0" applyAlignment="0" applyProtection="0"/>
    <xf numFmtId="0" fontId="12" fillId="63" borderId="86" applyNumberFormat="0" applyFont="0" applyAlignment="0" applyProtection="0"/>
    <xf numFmtId="170" fontId="14" fillId="5" borderId="89">
      <alignment horizontal="right" vertical="center"/>
    </xf>
    <xf numFmtId="0" fontId="38" fillId="59" borderId="85" applyNumberFormat="0" applyAlignment="0" applyProtection="0"/>
    <xf numFmtId="0" fontId="53" fillId="59" borderId="87" applyNumberFormat="0" applyAlignment="0" applyProtection="0"/>
    <xf numFmtId="0" fontId="48" fillId="45" borderId="85" applyNumberFormat="0" applyAlignment="0" applyProtection="0"/>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53" fillId="59" borderId="87" applyNumberFormat="0" applyAlignment="0" applyProtection="0"/>
    <xf numFmtId="0" fontId="48" fillId="45" borderId="85" applyNumberFormat="0" applyAlignment="0" applyProtection="0"/>
    <xf numFmtId="0" fontId="53" fillId="59" borderId="87" applyNumberFormat="0" applyAlignment="0" applyProtection="0"/>
    <xf numFmtId="170" fontId="12" fillId="0" borderId="89">
      <alignment vertical="center"/>
    </xf>
    <xf numFmtId="0" fontId="12" fillId="63" borderId="86" applyNumberFormat="0" applyFont="0" applyAlignment="0" applyProtection="0"/>
    <xf numFmtId="0" fontId="38" fillId="59" borderId="85" applyNumberFormat="0" applyAlignment="0" applyProtection="0"/>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12" fillId="63" borderId="86" applyNumberFormat="0" applyFont="0" applyAlignment="0" applyProtection="0"/>
    <xf numFmtId="0" fontId="48" fillId="45" borderId="85" applyNumberFormat="0" applyAlignment="0" applyProtection="0"/>
    <xf numFmtId="0" fontId="12" fillId="0" borderId="89">
      <alignment vertical="center"/>
    </xf>
    <xf numFmtId="0" fontId="38" fillId="59" borderId="85" applyNumberFormat="0" applyAlignment="0" applyProtection="0"/>
    <xf numFmtId="0" fontId="12" fillId="63" borderId="86" applyNumberFormat="0" applyFont="0" applyAlignment="0" applyProtection="0"/>
    <xf numFmtId="0" fontId="55" fillId="0" borderId="88" applyNumberFormat="0" applyFill="0" applyAlignment="0" applyProtection="0"/>
    <xf numFmtId="170" fontId="14" fillId="5" borderId="89">
      <alignment horizontal="right" vertical="center"/>
    </xf>
    <xf numFmtId="0" fontId="12" fillId="0" borderId="89">
      <alignment vertical="center"/>
    </xf>
    <xf numFmtId="0" fontId="12" fillId="0" borderId="89">
      <alignment vertical="center"/>
    </xf>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53" fillId="59" borderId="87" applyNumberFormat="0" applyAlignment="0" applyProtection="0"/>
    <xf numFmtId="0" fontId="12" fillId="63" borderId="86" applyNumberFormat="0" applyFont="0" applyAlignment="0" applyProtection="0"/>
    <xf numFmtId="0" fontId="12" fillId="63" borderId="86" applyNumberFormat="0" applyFont="0" applyAlignment="0" applyProtection="0"/>
    <xf numFmtId="0" fontId="12" fillId="0" borderId="89">
      <alignment vertical="center"/>
    </xf>
    <xf numFmtId="170" fontId="12" fillId="0" borderId="89">
      <alignment vertical="center"/>
    </xf>
    <xf numFmtId="170" fontId="12" fillId="0" borderId="89">
      <alignment vertical="center"/>
    </xf>
    <xf numFmtId="164" fontId="14" fillId="5" borderId="89">
      <alignment horizontal="right" vertical="center"/>
    </xf>
    <xf numFmtId="0" fontId="53" fillId="59" borderId="87" applyNumberFormat="0" applyAlignment="0" applyProtection="0"/>
    <xf numFmtId="0" fontId="55" fillId="0" borderId="88" applyNumberFormat="0" applyFill="0" applyAlignment="0" applyProtection="0"/>
    <xf numFmtId="0" fontId="12" fillId="0" borderId="89">
      <alignment vertical="center"/>
    </xf>
    <xf numFmtId="0" fontId="12" fillId="63" borderId="86" applyNumberFormat="0" applyFont="0" applyAlignment="0" applyProtection="0"/>
    <xf numFmtId="170" fontId="12" fillId="0" borderId="89">
      <alignment vertical="center"/>
    </xf>
    <xf numFmtId="170" fontId="12" fillId="0" borderId="89">
      <alignment vertical="center"/>
    </xf>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53" fillId="59" borderId="87" applyNumberFormat="0" applyAlignment="0" applyProtection="0"/>
    <xf numFmtId="0" fontId="38" fillId="59" borderId="85" applyNumberFormat="0" applyAlignment="0" applyProtection="0"/>
    <xf numFmtId="0" fontId="12" fillId="0" borderId="89">
      <alignment vertical="center"/>
    </xf>
    <xf numFmtId="0" fontId="12" fillId="0" borderId="89">
      <alignment vertical="center"/>
    </xf>
    <xf numFmtId="170" fontId="14" fillId="5" borderId="89">
      <alignment horizontal="right" vertical="center"/>
    </xf>
    <xf numFmtId="0" fontId="38" fillId="59" borderId="85" applyNumberFormat="0" applyAlignment="0" applyProtection="0"/>
    <xf numFmtId="164" fontId="14" fillId="5" borderId="89">
      <alignment horizontal="right" vertical="center"/>
    </xf>
    <xf numFmtId="0" fontId="55" fillId="0" borderId="88" applyNumberFormat="0" applyFill="0" applyAlignment="0" applyProtection="0"/>
    <xf numFmtId="170" fontId="14" fillId="5" borderId="89">
      <alignment horizontal="right" vertical="center"/>
    </xf>
    <xf numFmtId="0" fontId="53" fillId="59" borderId="87" applyNumberFormat="0" applyAlignment="0" applyProtection="0"/>
    <xf numFmtId="0" fontId="12" fillId="0" borderId="89">
      <alignment vertical="center"/>
    </xf>
    <xf numFmtId="0" fontId="53" fillId="59" borderId="87" applyNumberFormat="0" applyAlignment="0" applyProtection="0"/>
    <xf numFmtId="0" fontId="48" fillId="45" borderId="85" applyNumberFormat="0" applyAlignment="0" applyProtection="0"/>
    <xf numFmtId="0" fontId="12" fillId="0" borderId="89">
      <alignment vertical="center"/>
    </xf>
    <xf numFmtId="164" fontId="14" fillId="5" borderId="89">
      <alignment horizontal="righ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53" fillId="59" borderId="87" applyNumberFormat="0" applyAlignment="0" applyProtection="0"/>
    <xf numFmtId="164" fontId="14" fillId="5" borderId="89">
      <alignment horizontal="right" vertical="center"/>
    </xf>
    <xf numFmtId="0" fontId="53" fillId="59" borderId="87" applyNumberFormat="0" applyAlignment="0" applyProtection="0"/>
    <xf numFmtId="0" fontId="38" fillId="59" borderId="85" applyNumberFormat="0" applyAlignment="0" applyProtection="0"/>
    <xf numFmtId="170" fontId="12" fillId="0" borderId="89">
      <alignment vertical="center"/>
    </xf>
    <xf numFmtId="170" fontId="12" fillId="0" borderId="89">
      <alignment vertical="center"/>
    </xf>
    <xf numFmtId="0" fontId="38" fillId="59" borderId="85" applyNumberFormat="0" applyAlignment="0" applyProtection="0"/>
    <xf numFmtId="0" fontId="55" fillId="0" borderId="88" applyNumberFormat="0" applyFill="0" applyAlignment="0" applyProtection="0"/>
    <xf numFmtId="170" fontId="14" fillId="5" borderId="89">
      <alignment horizontal="right" vertical="center"/>
    </xf>
    <xf numFmtId="170" fontId="12" fillId="0" borderId="89">
      <alignment vertical="center"/>
    </xf>
    <xf numFmtId="0" fontId="12" fillId="0" borderId="89">
      <alignment vertical="center"/>
    </xf>
    <xf numFmtId="0" fontId="48" fillId="45" borderId="85" applyNumberFormat="0" applyAlignment="0" applyProtection="0"/>
    <xf numFmtId="0" fontId="1" fillId="0" borderId="0"/>
    <xf numFmtId="164" fontId="14" fillId="5" borderId="89">
      <alignment horizontal="right" vertical="center"/>
    </xf>
    <xf numFmtId="0" fontId="48" fillId="45" borderId="85" applyNumberFormat="0" applyAlignment="0" applyProtection="0"/>
    <xf numFmtId="164" fontId="14" fillId="5" borderId="89">
      <alignment horizontal="righ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0" fontId="53" fillId="59" borderId="87" applyNumberFormat="0" applyAlignment="0" applyProtection="0"/>
    <xf numFmtId="169" fontId="1" fillId="0" borderId="0" applyFont="0" applyFill="0" applyBorder="0" applyAlignment="0" applyProtection="0"/>
    <xf numFmtId="169" fontId="1" fillId="0" borderId="0" applyFont="0" applyFill="0" applyBorder="0" applyAlignment="0" applyProtection="0"/>
    <xf numFmtId="0" fontId="12" fillId="63" borderId="86" applyNumberFormat="0" applyFont="0" applyAlignment="0" applyProtection="0"/>
    <xf numFmtId="0" fontId="53" fillId="59" borderId="87"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170" fontId="14" fillId="5" borderId="89">
      <alignment horizontal="right" vertical="center"/>
    </xf>
    <xf numFmtId="0" fontId="12" fillId="63" borderId="86" applyNumberFormat="0" applyFont="0" applyAlignment="0" applyProtection="0"/>
    <xf numFmtId="0" fontId="38" fillId="59" borderId="85" applyNumberFormat="0" applyAlignment="0" applyProtection="0"/>
    <xf numFmtId="0" fontId="55" fillId="0" borderId="88" applyNumberFormat="0" applyFill="0" applyAlignment="0" applyProtection="0"/>
    <xf numFmtId="170" fontId="12" fillId="0" borderId="89">
      <alignment vertical="center"/>
    </xf>
    <xf numFmtId="0" fontId="12" fillId="0" borderId="89">
      <alignment vertical="center"/>
    </xf>
    <xf numFmtId="0" fontId="12" fillId="0" borderId="89">
      <alignment vertical="center"/>
    </xf>
    <xf numFmtId="0" fontId="12" fillId="63" borderId="86" applyNumberFormat="0" applyFont="0" applyAlignment="0" applyProtection="0"/>
    <xf numFmtId="0" fontId="53" fillId="59" borderId="87" applyNumberFormat="0" applyAlignment="0" applyProtection="0"/>
    <xf numFmtId="170" fontId="14" fillId="5" borderId="89">
      <alignment horizontal="right" vertical="center"/>
    </xf>
    <xf numFmtId="0" fontId="12" fillId="0" borderId="89">
      <alignment vertical="center"/>
    </xf>
    <xf numFmtId="0" fontId="12" fillId="0" borderId="89">
      <alignment vertical="center"/>
    </xf>
    <xf numFmtId="0" fontId="12" fillId="63" borderId="86" applyNumberFormat="0" applyFont="0" applyAlignment="0" applyProtection="0"/>
    <xf numFmtId="0" fontId="55" fillId="0" borderId="88" applyNumberFormat="0" applyFill="0" applyAlignment="0" applyProtection="0"/>
    <xf numFmtId="0" fontId="38" fillId="59" borderId="85" applyNumberFormat="0" applyAlignment="0" applyProtection="0"/>
    <xf numFmtId="170" fontId="12" fillId="0" borderId="89">
      <alignment vertical="center"/>
    </xf>
    <xf numFmtId="164" fontId="14" fillId="5" borderId="89">
      <alignment horizontal="right" vertical="center"/>
    </xf>
    <xf numFmtId="164" fontId="14" fillId="5" borderId="89">
      <alignment horizontal="right" vertical="center"/>
    </xf>
    <xf numFmtId="0" fontId="53" fillId="59" borderId="87" applyNumberFormat="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170" fontId="14" fillId="5" borderId="89">
      <alignment horizontal="right" vertical="center"/>
    </xf>
    <xf numFmtId="0" fontId="55" fillId="0" borderId="88" applyNumberFormat="0" applyFill="0" applyAlignment="0" applyProtection="0"/>
    <xf numFmtId="0" fontId="12" fillId="0" borderId="89">
      <alignmen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4" fontId="14" fillId="5" borderId="89">
      <alignment horizontal="right" vertical="center"/>
    </xf>
    <xf numFmtId="169" fontId="1" fillId="0" borderId="0" applyFont="0" applyFill="0" applyBorder="0" applyAlignment="0" applyProtection="0"/>
    <xf numFmtId="169" fontId="1" fillId="0" borderId="0" applyFont="0" applyFill="0" applyBorder="0" applyAlignment="0" applyProtection="0"/>
    <xf numFmtId="0" fontId="12" fillId="0" borderId="89">
      <alignment vertical="center"/>
    </xf>
    <xf numFmtId="0" fontId="12" fillId="0" borderId="89">
      <alignment vertical="center"/>
    </xf>
    <xf numFmtId="0" fontId="55" fillId="0" borderId="88" applyNumberFormat="0" applyFill="0" applyAlignment="0" applyProtection="0"/>
    <xf numFmtId="0" fontId="48" fillId="45" borderId="85" applyNumberFormat="0" applyAlignment="0" applyProtection="0"/>
    <xf numFmtId="164" fontId="14" fillId="5" borderId="89">
      <alignment horizontal="right" vertical="center"/>
    </xf>
    <xf numFmtId="0" fontId="12" fillId="0" borderId="89">
      <alignment vertical="center"/>
    </xf>
    <xf numFmtId="0" fontId="38" fillId="59" borderId="85" applyNumberFormat="0" applyAlignment="0" applyProtection="0"/>
    <xf numFmtId="0" fontId="38" fillId="59" borderId="85"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0" fontId="53" fillId="59" borderId="87" applyNumberFormat="0" applyAlignment="0" applyProtection="0"/>
    <xf numFmtId="169" fontId="1" fillId="0" borderId="0" applyFont="0" applyFill="0" applyBorder="0" applyAlignment="0" applyProtection="0"/>
    <xf numFmtId="169" fontId="1" fillId="0" borderId="0" applyFont="0" applyFill="0" applyBorder="0" applyAlignment="0" applyProtection="0"/>
    <xf numFmtId="0" fontId="55" fillId="0" borderId="88" applyNumberFormat="0" applyFill="0" applyAlignment="0" applyProtection="0"/>
    <xf numFmtId="0" fontId="48" fillId="45" borderId="85"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164" fontId="14" fillId="5" borderId="89">
      <alignment horizontal="right" vertical="center"/>
    </xf>
    <xf numFmtId="0" fontId="38" fillId="59" borderId="85" applyNumberFormat="0" applyAlignment="0" applyProtection="0"/>
    <xf numFmtId="164" fontId="14" fillId="5" borderId="89">
      <alignment horizontal="right" vertical="center"/>
    </xf>
    <xf numFmtId="164" fontId="14" fillId="5" borderId="89">
      <alignment horizontal="right" vertical="center"/>
    </xf>
    <xf numFmtId="0" fontId="38" fillId="59" borderId="85" applyNumberFormat="0" applyAlignment="0" applyProtection="0"/>
    <xf numFmtId="0" fontId="12" fillId="0" borderId="89">
      <alignment vertical="center"/>
    </xf>
    <xf numFmtId="0" fontId="1" fillId="0" borderId="0"/>
    <xf numFmtId="164" fontId="14" fillId="5" borderId="89">
      <alignment horizontal="righ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38" fillId="59" borderId="85" applyNumberFormat="0" applyAlignment="0" applyProtection="0"/>
    <xf numFmtId="0" fontId="1" fillId="21" borderId="0" applyNumberFormat="0" applyBorder="0" applyAlignment="0" applyProtection="0"/>
    <xf numFmtId="0" fontId="12" fillId="63" borderId="86" applyNumberFormat="0" applyFont="0" applyAlignment="0" applyProtection="0"/>
    <xf numFmtId="0" fontId="1" fillId="25" borderId="0" applyNumberFormat="0" applyBorder="0" applyAlignment="0" applyProtection="0"/>
    <xf numFmtId="0" fontId="1" fillId="29" borderId="0" applyNumberFormat="0" applyBorder="0" applyAlignment="0" applyProtection="0"/>
    <xf numFmtId="0" fontId="12" fillId="0" borderId="89">
      <alignment vertical="center"/>
    </xf>
    <xf numFmtId="0" fontId="1" fillId="33" borderId="0" applyNumberFormat="0" applyBorder="0" applyAlignment="0" applyProtection="0"/>
    <xf numFmtId="164" fontId="14" fillId="5" borderId="89">
      <alignment horizontal="right" vertical="center"/>
    </xf>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53" fillId="59" borderId="87" applyNumberFormat="0" applyAlignment="0" applyProtection="0"/>
    <xf numFmtId="0" fontId="1" fillId="38" borderId="0" applyNumberFormat="0" applyBorder="0" applyAlignment="0" applyProtection="0"/>
    <xf numFmtId="0" fontId="55" fillId="0" borderId="88" applyNumberFormat="0" applyFill="0" applyAlignment="0" applyProtection="0"/>
    <xf numFmtId="170" fontId="12" fillId="0" borderId="89">
      <alignment vertical="center"/>
    </xf>
    <xf numFmtId="0" fontId="48" fillId="45" borderId="85" applyNumberFormat="0" applyAlignment="0" applyProtection="0"/>
    <xf numFmtId="0" fontId="12" fillId="0" borderId="89">
      <alignment vertical="center"/>
    </xf>
    <xf numFmtId="164" fontId="14" fillId="5" borderId="89">
      <alignment horizontal="right" vertical="center"/>
    </xf>
    <xf numFmtId="170" fontId="14" fillId="5" borderId="89">
      <alignment horizontal="right" vertical="center"/>
    </xf>
    <xf numFmtId="170" fontId="14" fillId="5" borderId="89">
      <alignment horizontal="right" vertical="center"/>
    </xf>
    <xf numFmtId="170" fontId="12" fillId="0" borderId="89">
      <alignment vertical="center"/>
    </xf>
    <xf numFmtId="164" fontId="14" fillId="5" borderId="89">
      <alignment horizontal="right" vertical="center"/>
    </xf>
    <xf numFmtId="0" fontId="1" fillId="58" borderId="0"/>
    <xf numFmtId="164" fontId="14" fillId="5" borderId="89">
      <alignment horizontal="right" vertical="center"/>
    </xf>
    <xf numFmtId="169" fontId="1" fillId="0" borderId="0" applyFont="0" applyFill="0" applyBorder="0" applyAlignment="0" applyProtection="0"/>
    <xf numFmtId="169" fontId="1" fillId="0" borderId="0" applyFont="0" applyFill="0" applyBorder="0" applyAlignment="0" applyProtection="0"/>
    <xf numFmtId="0" fontId="38" fillId="59" borderId="85" applyNumberFormat="0" applyAlignment="0" applyProtection="0"/>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12" fillId="63" borderId="86" applyNumberFormat="0" applyFont="0" applyAlignment="0" applyProtection="0"/>
    <xf numFmtId="0" fontId="48" fillId="45" borderId="85" applyNumberFormat="0" applyAlignment="0" applyProtection="0"/>
    <xf numFmtId="0" fontId="38" fillId="59" borderId="85" applyNumberFormat="0" applyAlignment="0" applyProtection="0"/>
    <xf numFmtId="170" fontId="12" fillId="0" borderId="89">
      <alignment vertical="center"/>
    </xf>
    <xf numFmtId="0" fontId="12" fillId="0" borderId="89">
      <alignment vertical="center"/>
    </xf>
    <xf numFmtId="0" fontId="38" fillId="59" borderId="85" applyNumberFormat="0" applyAlignment="0" applyProtection="0"/>
    <xf numFmtId="0" fontId="12" fillId="63" borderId="86" applyNumberFormat="0" applyFont="0" applyAlignment="0" applyProtection="0"/>
    <xf numFmtId="0" fontId="55" fillId="0" borderId="88" applyNumberFormat="0" applyFill="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53" fillId="59" borderId="87" applyNumberFormat="0" applyAlignment="0" applyProtection="0"/>
    <xf numFmtId="0" fontId="48" fillId="45" borderId="85" applyNumberFormat="0" applyAlignment="0" applyProtection="0"/>
    <xf numFmtId="0" fontId="12" fillId="63" borderId="86" applyNumberFormat="0" applyFont="0" applyAlignment="0" applyProtection="0"/>
    <xf numFmtId="0" fontId="53" fillId="59" borderId="87" applyNumberFormat="0" applyAlignment="0" applyProtection="0"/>
    <xf numFmtId="0" fontId="48" fillId="45" borderId="85" applyNumberFormat="0" applyAlignment="0" applyProtection="0"/>
    <xf numFmtId="0" fontId="38" fillId="59" borderId="85" applyNumberFormat="0" applyAlignment="0" applyProtection="0"/>
    <xf numFmtId="0" fontId="48" fillId="45" borderId="85" applyNumberFormat="0" applyAlignment="0" applyProtection="0"/>
    <xf numFmtId="164" fontId="14" fillId="5" borderId="89">
      <alignment horizontal="right" vertical="center"/>
    </xf>
    <xf numFmtId="0" fontId="53" fillId="59" borderId="87" applyNumberFormat="0" applyAlignment="0" applyProtection="0"/>
    <xf numFmtId="0" fontId="38" fillId="59" borderId="85"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12" fillId="0" borderId="89">
      <alignment vertical="center"/>
    </xf>
    <xf numFmtId="0" fontId="38" fillId="59" borderId="85" applyNumberFormat="0" applyAlignment="0" applyProtection="0"/>
    <xf numFmtId="0" fontId="53" fillId="59" borderId="87" applyNumberFormat="0" applyAlignment="0" applyProtection="0"/>
    <xf numFmtId="0" fontId="53" fillId="59" borderId="87" applyNumberFormat="0" applyAlignment="0" applyProtection="0"/>
    <xf numFmtId="170" fontId="12" fillId="0" borderId="89">
      <alignment vertical="center"/>
    </xf>
    <xf numFmtId="0" fontId="38" fillId="59" borderId="85" applyNumberFormat="0" applyAlignment="0" applyProtection="0"/>
    <xf numFmtId="164" fontId="14" fillId="5" borderId="89">
      <alignment horizontal="right" vertical="center"/>
    </xf>
    <xf numFmtId="164" fontId="14" fillId="5" borderId="89">
      <alignment horizontal="right" vertical="center"/>
    </xf>
    <xf numFmtId="170" fontId="12" fillId="0" borderId="89">
      <alignment vertical="center"/>
    </xf>
    <xf numFmtId="164" fontId="14" fillId="5" borderId="89">
      <alignment horizontal="right" vertical="center"/>
    </xf>
    <xf numFmtId="0" fontId="38" fillId="59" borderId="85" applyNumberFormat="0" applyAlignment="0" applyProtection="0"/>
    <xf numFmtId="164" fontId="14" fillId="5" borderId="89">
      <alignment horizontal="right" vertical="center"/>
    </xf>
    <xf numFmtId="170" fontId="14" fillId="5" borderId="89">
      <alignment horizontal="right" vertical="center"/>
    </xf>
    <xf numFmtId="170" fontId="14" fillId="5" borderId="89">
      <alignment horizontal="right" vertical="center"/>
    </xf>
    <xf numFmtId="0" fontId="12" fillId="0" borderId="89">
      <alignment vertical="center"/>
    </xf>
    <xf numFmtId="0" fontId="38" fillId="59" borderId="85" applyNumberFormat="0" applyAlignment="0" applyProtection="0"/>
    <xf numFmtId="0" fontId="12" fillId="0" borderId="89">
      <alignment vertical="center"/>
    </xf>
    <xf numFmtId="0" fontId="48" fillId="45" borderId="85"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53" fillId="59" borderId="87" applyNumberFormat="0" applyAlignment="0" applyProtection="0"/>
    <xf numFmtId="0" fontId="12" fillId="63" borderId="86" applyNumberFormat="0" applyFont="0" applyAlignment="0" applyProtection="0"/>
    <xf numFmtId="0" fontId="55" fillId="0" borderId="88" applyNumberFormat="0" applyFill="0" applyAlignment="0" applyProtection="0"/>
    <xf numFmtId="0" fontId="55" fillId="0" borderId="88" applyNumberFormat="0" applyFill="0" applyAlignment="0" applyProtection="0"/>
    <xf numFmtId="0" fontId="55" fillId="0" borderId="88" applyNumberFormat="0" applyFill="0" applyAlignment="0" applyProtection="0"/>
    <xf numFmtId="0" fontId="48" fillId="45" borderId="85" applyNumberFormat="0" applyAlignment="0" applyProtection="0"/>
    <xf numFmtId="0" fontId="53" fillId="59" borderId="87" applyNumberFormat="0" applyAlignment="0" applyProtection="0"/>
    <xf numFmtId="0" fontId="12" fillId="0" borderId="89">
      <alignment vertical="center"/>
    </xf>
    <xf numFmtId="170" fontId="14" fillId="5" borderId="89">
      <alignment horizontal="right" vertical="center"/>
    </xf>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170" fontId="12" fillId="0" borderId="89">
      <alignment vertical="center"/>
    </xf>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2" fillId="0" borderId="89">
      <alignmen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0" fontId="12" fillId="63" borderId="86" applyNumberFormat="0" applyFont="0" applyAlignment="0" applyProtection="0"/>
    <xf numFmtId="169" fontId="1" fillId="0" borderId="0" applyFont="0" applyFill="0" applyBorder="0" applyAlignment="0" applyProtection="0"/>
    <xf numFmtId="169" fontId="1" fillId="0" borderId="0" applyFont="0" applyFill="0" applyBorder="0" applyAlignment="0" applyProtection="0"/>
    <xf numFmtId="0" fontId="53" fillId="59" borderId="87" applyNumberFormat="0" applyAlignment="0" applyProtection="0"/>
    <xf numFmtId="164" fontId="14" fillId="5" borderId="89">
      <alignment horizontal="right" vertical="center"/>
    </xf>
    <xf numFmtId="0" fontId="12" fillId="0" borderId="89">
      <alignmen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0" fontId="53" fillId="59" borderId="87" applyNumberFormat="0" applyAlignment="0" applyProtection="0"/>
    <xf numFmtId="169" fontId="1" fillId="0" borderId="0" applyFont="0" applyFill="0" applyBorder="0" applyAlignment="0" applyProtection="0"/>
    <xf numFmtId="169" fontId="1" fillId="0" borderId="0" applyFont="0" applyFill="0" applyBorder="0" applyAlignment="0" applyProtection="0"/>
    <xf numFmtId="0" fontId="48" fillId="45" borderId="85"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53" fillId="59" borderId="87" applyNumberFormat="0" applyAlignment="0" applyProtection="0"/>
    <xf numFmtId="0" fontId="55" fillId="0" borderId="88" applyNumberFormat="0" applyFill="0" applyAlignment="0" applyProtection="0"/>
    <xf numFmtId="170" fontId="14" fillId="5" borderId="89">
      <alignment horizontal="right" vertical="center"/>
    </xf>
    <xf numFmtId="0" fontId="12" fillId="0" borderId="89">
      <alignment vertical="center"/>
    </xf>
    <xf numFmtId="164" fontId="14" fillId="5" borderId="89">
      <alignment horizontal="right" vertical="center"/>
    </xf>
    <xf numFmtId="0" fontId="12" fillId="0" borderId="89">
      <alignment vertical="center"/>
    </xf>
    <xf numFmtId="0" fontId="48" fillId="45" borderId="85" applyNumberFormat="0" applyAlignment="0" applyProtection="0"/>
    <xf numFmtId="0" fontId="53" fillId="59" borderId="87" applyNumberFormat="0" applyAlignment="0" applyProtection="0"/>
    <xf numFmtId="0" fontId="48" fillId="45" borderId="85" applyNumberFormat="0" applyAlignment="0" applyProtection="0"/>
    <xf numFmtId="164" fontId="14" fillId="5" borderId="89">
      <alignment horizontal="right" vertical="center"/>
    </xf>
    <xf numFmtId="164" fontId="14" fillId="5" borderId="89">
      <alignment horizontal="right" vertical="center"/>
    </xf>
    <xf numFmtId="0" fontId="38" fillId="59" borderId="85" applyNumberFormat="0" applyAlignment="0" applyProtection="0"/>
    <xf numFmtId="0" fontId="48" fillId="45" borderId="85" applyNumberFormat="0" applyAlignment="0" applyProtection="0"/>
    <xf numFmtId="164" fontId="14" fillId="5" borderId="89">
      <alignment horizontal="right" vertical="center"/>
    </xf>
    <xf numFmtId="164" fontId="14" fillId="5" borderId="89">
      <alignment horizontal="right" vertical="center"/>
    </xf>
    <xf numFmtId="0" fontId="38" fillId="59" borderId="85" applyNumberFormat="0" applyAlignment="0" applyProtection="0"/>
    <xf numFmtId="164" fontId="14" fillId="5" borderId="89">
      <alignment horizontal="right" vertical="center"/>
    </xf>
    <xf numFmtId="0" fontId="48" fillId="45" borderId="85" applyNumberFormat="0" applyAlignment="0" applyProtection="0"/>
    <xf numFmtId="170" fontId="14" fillId="5" borderId="89">
      <alignment horizontal="right" vertical="center"/>
    </xf>
    <xf numFmtId="0" fontId="55" fillId="0" borderId="88" applyNumberFormat="0" applyFill="0" applyAlignment="0" applyProtection="0"/>
    <xf numFmtId="0" fontId="53" fillId="59" borderId="87" applyNumberFormat="0" applyAlignment="0" applyProtection="0"/>
    <xf numFmtId="170" fontId="12" fillId="0" borderId="89">
      <alignment vertical="center"/>
    </xf>
    <xf numFmtId="0" fontId="1" fillId="0" borderId="0"/>
    <xf numFmtId="164" fontId="14" fillId="5" borderId="89">
      <alignment horizontal="right" vertical="center"/>
    </xf>
    <xf numFmtId="0" fontId="12" fillId="0" borderId="89">
      <alignment vertical="center"/>
    </xf>
    <xf numFmtId="164" fontId="14" fillId="5" borderId="89">
      <alignment horizontal="right" vertical="center"/>
    </xf>
    <xf numFmtId="0" fontId="48" fillId="45" borderId="85"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0" fontId="38" fillId="59" borderId="85" applyNumberFormat="0" applyAlignment="0" applyProtection="0"/>
    <xf numFmtId="169" fontId="1" fillId="0" borderId="0" applyFont="0" applyFill="0" applyBorder="0" applyAlignment="0" applyProtection="0"/>
    <xf numFmtId="169" fontId="1" fillId="0" borderId="0" applyFont="0" applyFill="0" applyBorder="0" applyAlignment="0" applyProtection="0"/>
    <xf numFmtId="0" fontId="48" fillId="45" borderId="85" applyNumberFormat="0" applyAlignment="0" applyProtection="0"/>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53" fillId="59" borderId="87" applyNumberFormat="0" applyAlignment="0" applyProtection="0"/>
    <xf numFmtId="0" fontId="12" fillId="63" borderId="86" applyNumberFormat="0" applyFont="0" applyAlignment="0" applyProtection="0"/>
    <xf numFmtId="0" fontId="12" fillId="63" borderId="86" applyNumberFormat="0" applyFont="0" applyAlignment="0" applyProtection="0"/>
    <xf numFmtId="0" fontId="12" fillId="0" borderId="89">
      <alignment vertical="center"/>
    </xf>
    <xf numFmtId="170" fontId="12" fillId="0" borderId="89">
      <alignment vertical="center"/>
    </xf>
    <xf numFmtId="0" fontId="12" fillId="0" borderId="89">
      <alignment vertical="center"/>
    </xf>
    <xf numFmtId="170" fontId="12" fillId="0" borderId="89">
      <alignment vertical="center"/>
    </xf>
    <xf numFmtId="164" fontId="14" fillId="5" borderId="89">
      <alignment horizontal="right" vertical="center"/>
    </xf>
    <xf numFmtId="170" fontId="14" fillId="5" borderId="89">
      <alignment horizontal="right" vertical="center"/>
    </xf>
    <xf numFmtId="170" fontId="14" fillId="5" borderId="89">
      <alignment horizontal="right" vertical="center"/>
    </xf>
    <xf numFmtId="170" fontId="14" fillId="5" borderId="89">
      <alignment horizontal="right" vertical="center"/>
    </xf>
    <xf numFmtId="164" fontId="14" fillId="5" borderId="89">
      <alignment horizontal="right" vertical="center"/>
    </xf>
    <xf numFmtId="0" fontId="48" fillId="45" borderId="85" applyNumberFormat="0" applyAlignment="0" applyProtection="0"/>
    <xf numFmtId="0" fontId="48" fillId="45" borderId="85" applyNumberFormat="0" applyAlignment="0" applyProtection="0"/>
    <xf numFmtId="0" fontId="38" fillId="59" borderId="85" applyNumberFormat="0" applyAlignment="0" applyProtection="0"/>
    <xf numFmtId="170" fontId="12" fillId="0" borderId="89">
      <alignment vertical="center"/>
    </xf>
    <xf numFmtId="0" fontId="12" fillId="0" borderId="89">
      <alignment vertical="center"/>
    </xf>
    <xf numFmtId="0" fontId="38" fillId="59" borderId="85" applyNumberFormat="0" applyAlignment="0" applyProtection="0"/>
    <xf numFmtId="0" fontId="12" fillId="63" borderId="86" applyNumberFormat="0" applyFont="0" applyAlignment="0" applyProtection="0"/>
    <xf numFmtId="0" fontId="55" fillId="0" borderId="88" applyNumberFormat="0" applyFill="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53" fillId="59" borderId="87" applyNumberFormat="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164" fontId="14" fillId="5" borderId="89">
      <alignment horizontal="right" vertical="center"/>
    </xf>
    <xf numFmtId="170" fontId="12" fillId="0" borderId="89">
      <alignment vertical="center"/>
    </xf>
    <xf numFmtId="0" fontId="12" fillId="0" borderId="89">
      <alignment vertical="center"/>
    </xf>
    <xf numFmtId="164" fontId="14" fillId="5" borderId="89">
      <alignment horizontal="righ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0" fontId="12" fillId="0" borderId="89">
      <alignment vertical="center"/>
    </xf>
    <xf numFmtId="0" fontId="38" fillId="59" borderId="85" applyNumberFormat="0" applyAlignment="0" applyProtection="0"/>
    <xf numFmtId="0" fontId="38" fillId="59" borderId="85" applyNumberFormat="0" applyAlignment="0" applyProtection="0"/>
    <xf numFmtId="169" fontId="1" fillId="0" borderId="0" applyFont="0" applyFill="0" applyBorder="0" applyAlignment="0" applyProtection="0"/>
    <xf numFmtId="169" fontId="1" fillId="0" borderId="0" applyFont="0" applyFill="0" applyBorder="0" applyAlignment="0" applyProtection="0"/>
    <xf numFmtId="0" fontId="48" fillId="45" borderId="85" applyNumberFormat="0" applyAlignment="0" applyProtection="0"/>
    <xf numFmtId="0" fontId="48" fillId="45" borderId="85" applyNumberFormat="0" applyAlignment="0" applyProtection="0"/>
    <xf numFmtId="170" fontId="14" fillId="5" borderId="89">
      <alignment horizontal="right" vertical="center"/>
    </xf>
    <xf numFmtId="170" fontId="14" fillId="5" borderId="89">
      <alignment horizontal="right" vertical="center"/>
    </xf>
    <xf numFmtId="164" fontId="14" fillId="5" borderId="89">
      <alignment horizontal="right" vertical="center"/>
    </xf>
    <xf numFmtId="170" fontId="12" fillId="0" borderId="89">
      <alignment vertical="center"/>
    </xf>
    <xf numFmtId="0" fontId="12" fillId="0" borderId="89">
      <alignment vertical="center"/>
    </xf>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0" fontId="38" fillId="59" borderId="85" applyNumberFormat="0" applyAlignment="0" applyProtection="0"/>
    <xf numFmtId="169" fontId="1" fillId="0" borderId="0" applyFont="0" applyFill="0" applyBorder="0" applyAlignment="0" applyProtection="0"/>
    <xf numFmtId="169" fontId="1" fillId="0" borderId="0" applyFont="0" applyFill="0" applyBorder="0" applyAlignment="0" applyProtection="0"/>
    <xf numFmtId="0" fontId="48" fillId="45" borderId="85" applyNumberFormat="0" applyAlignment="0" applyProtection="0"/>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0" fontId="55" fillId="0" borderId="88" applyNumberFormat="0" applyFill="0" applyAlignment="0" applyProtection="0"/>
    <xf numFmtId="0" fontId="53" fillId="59" borderId="87" applyNumberFormat="0" applyAlignment="0" applyProtection="0"/>
    <xf numFmtId="0" fontId="12" fillId="63" borderId="86" applyNumberFormat="0" applyFont="0" applyAlignment="0" applyProtection="0"/>
    <xf numFmtId="169" fontId="1" fillId="0" borderId="0" applyFont="0" applyFill="0" applyBorder="0" applyAlignment="0" applyProtection="0"/>
    <xf numFmtId="169" fontId="1" fillId="0" borderId="0" applyFont="0" applyFill="0" applyBorder="0" applyAlignment="0" applyProtection="0"/>
    <xf numFmtId="0" fontId="48" fillId="45" borderId="85" applyNumberFormat="0" applyAlignment="0" applyProtection="0"/>
    <xf numFmtId="0" fontId="38" fillId="59" borderId="85"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4" fillId="5" borderId="89">
      <alignment horizontal="right" vertical="center"/>
    </xf>
    <xf numFmtId="0" fontId="12" fillId="0" borderId="89">
      <alignment vertical="center"/>
    </xf>
    <xf numFmtId="164" fontId="14" fillId="5" borderId="89">
      <alignment horizontal="right" vertical="center"/>
    </xf>
    <xf numFmtId="0" fontId="48" fillId="45" borderId="85"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53" fillId="59" borderId="87" applyNumberFormat="0" applyAlignment="0" applyProtection="0"/>
    <xf numFmtId="0" fontId="12" fillId="63" borderId="86" applyNumberFormat="0" applyFont="0" applyAlignment="0" applyProtection="0"/>
    <xf numFmtId="0" fontId="12" fillId="63" borderId="86" applyNumberFormat="0" applyFont="0" applyAlignment="0" applyProtection="0"/>
    <xf numFmtId="0" fontId="12" fillId="0" borderId="89">
      <alignment vertical="center"/>
    </xf>
    <xf numFmtId="170" fontId="12" fillId="0" borderId="89">
      <alignment vertical="center"/>
    </xf>
    <xf numFmtId="0" fontId="12" fillId="0" borderId="89">
      <alignment vertical="center"/>
    </xf>
    <xf numFmtId="170" fontId="12" fillId="0" borderId="89">
      <alignment vertical="center"/>
    </xf>
    <xf numFmtId="164" fontId="14" fillId="5" borderId="89">
      <alignment horizontal="right" vertical="center"/>
    </xf>
    <xf numFmtId="170" fontId="14" fillId="5" borderId="89">
      <alignment horizontal="right" vertical="center"/>
    </xf>
    <xf numFmtId="170" fontId="14" fillId="5" borderId="89">
      <alignment horizontal="right" vertical="center"/>
    </xf>
    <xf numFmtId="170" fontId="14" fillId="5" borderId="89">
      <alignment horizontal="right" vertical="center"/>
    </xf>
    <xf numFmtId="164" fontId="14" fillId="5" borderId="89">
      <alignment horizontal="right" vertical="center"/>
    </xf>
    <xf numFmtId="0" fontId="48" fillId="45" borderId="85" applyNumberFormat="0" applyAlignment="0" applyProtection="0"/>
    <xf numFmtId="0" fontId="48" fillId="45" borderId="85" applyNumberFormat="0" applyAlignment="0" applyProtection="0"/>
    <xf numFmtId="0" fontId="38" fillId="59" borderId="85" applyNumberFormat="0" applyAlignment="0" applyProtection="0"/>
    <xf numFmtId="170" fontId="12" fillId="0" borderId="89">
      <alignment vertical="center"/>
    </xf>
    <xf numFmtId="0" fontId="12" fillId="0" borderId="89">
      <alignment vertical="center"/>
    </xf>
    <xf numFmtId="0" fontId="38" fillId="59" borderId="85" applyNumberFormat="0" applyAlignment="0" applyProtection="0"/>
    <xf numFmtId="0" fontId="12" fillId="63" borderId="86" applyNumberFormat="0" applyFont="0" applyAlignment="0" applyProtection="0"/>
    <xf numFmtId="0" fontId="55" fillId="0" borderId="88" applyNumberFormat="0" applyFill="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53" fillId="59" borderId="87" applyNumberFormat="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48" fillId="45" borderId="85" applyNumberFormat="0" applyAlignment="0" applyProtection="0"/>
    <xf numFmtId="164" fontId="14" fillId="5" borderId="89">
      <alignment horizontal="right" vertical="center"/>
    </xf>
    <xf numFmtId="0" fontId="12" fillId="0" borderId="89">
      <alignment vertical="center"/>
    </xf>
    <xf numFmtId="164" fontId="14" fillId="5" borderId="89">
      <alignment horizontal="righ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164" fontId="14" fillId="5" borderId="89">
      <alignment horizontal="right" vertical="center"/>
    </xf>
    <xf numFmtId="170" fontId="12" fillId="0" borderId="89">
      <alignmen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0" fontId="12" fillId="0" borderId="89">
      <alignment vertical="center"/>
    </xf>
    <xf numFmtId="0" fontId="38" fillId="59" borderId="85" applyNumberFormat="0" applyAlignment="0" applyProtection="0"/>
    <xf numFmtId="0" fontId="38" fillId="59" borderId="85" applyNumberFormat="0" applyAlignment="0" applyProtection="0"/>
    <xf numFmtId="169" fontId="1" fillId="0" borderId="0" applyFont="0" applyFill="0" applyBorder="0" applyAlignment="0" applyProtection="0"/>
    <xf numFmtId="169" fontId="1" fillId="0" borderId="0" applyFont="0" applyFill="0" applyBorder="0" applyAlignment="0" applyProtection="0"/>
    <xf numFmtId="0" fontId="48" fillId="45" borderId="85" applyNumberFormat="0" applyAlignment="0" applyProtection="0"/>
    <xf numFmtId="0" fontId="48" fillId="45" borderId="85" applyNumberFormat="0" applyAlignment="0" applyProtection="0"/>
    <xf numFmtId="170" fontId="14" fillId="5" borderId="89">
      <alignment horizontal="right" vertical="center"/>
    </xf>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0" fontId="38" fillId="59" borderId="85" applyNumberFormat="0" applyAlignment="0" applyProtection="0"/>
    <xf numFmtId="169" fontId="1" fillId="0" borderId="0" applyFont="0" applyFill="0" applyBorder="0" applyAlignment="0" applyProtection="0"/>
    <xf numFmtId="169" fontId="1" fillId="0" borderId="0" applyFont="0" applyFill="0" applyBorder="0" applyAlignment="0" applyProtection="0"/>
    <xf numFmtId="0" fontId="48" fillId="45" borderId="85" applyNumberFormat="0" applyAlignment="0" applyProtection="0"/>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53" fillId="59" borderId="87" applyNumberFormat="0" applyAlignment="0" applyProtection="0"/>
    <xf numFmtId="0" fontId="12" fillId="63" borderId="86" applyNumberFormat="0" applyFont="0" applyAlignment="0" applyProtection="0"/>
    <xf numFmtId="0" fontId="12" fillId="63" borderId="86" applyNumberFormat="0" applyFont="0" applyAlignment="0" applyProtection="0"/>
    <xf numFmtId="0" fontId="12" fillId="0" borderId="89">
      <alignment vertical="center"/>
    </xf>
    <xf numFmtId="170" fontId="12" fillId="0" borderId="89">
      <alignment vertical="center"/>
    </xf>
    <xf numFmtId="0" fontId="12" fillId="0" borderId="89">
      <alignment vertical="center"/>
    </xf>
    <xf numFmtId="170" fontId="12" fillId="0" borderId="89">
      <alignment vertical="center"/>
    </xf>
    <xf numFmtId="164" fontId="14" fillId="5" borderId="89">
      <alignment horizontal="right" vertical="center"/>
    </xf>
    <xf numFmtId="170" fontId="14" fillId="5" borderId="89">
      <alignment horizontal="right" vertical="center"/>
    </xf>
    <xf numFmtId="170" fontId="14" fillId="5" borderId="89">
      <alignment horizontal="right" vertical="center"/>
    </xf>
    <xf numFmtId="170" fontId="14" fillId="5" borderId="89">
      <alignment horizontal="right" vertical="center"/>
    </xf>
    <xf numFmtId="164" fontId="14" fillId="5" borderId="89">
      <alignment horizontal="right" vertical="center"/>
    </xf>
    <xf numFmtId="0" fontId="48" fillId="45" borderId="85" applyNumberFormat="0" applyAlignment="0" applyProtection="0"/>
    <xf numFmtId="0" fontId="48" fillId="45" borderId="85" applyNumberFormat="0" applyAlignment="0" applyProtection="0"/>
    <xf numFmtId="0" fontId="38" fillId="59" borderId="85" applyNumberFormat="0" applyAlignment="0" applyProtection="0"/>
    <xf numFmtId="170" fontId="12" fillId="0" borderId="89">
      <alignment vertical="center"/>
    </xf>
    <xf numFmtId="0" fontId="12" fillId="0" borderId="89">
      <alignment vertical="center"/>
    </xf>
    <xf numFmtId="0" fontId="38" fillId="59" borderId="85" applyNumberFormat="0" applyAlignment="0" applyProtection="0"/>
    <xf numFmtId="0" fontId="12" fillId="63" borderId="86" applyNumberFormat="0" applyFont="0" applyAlignment="0" applyProtection="0"/>
    <xf numFmtId="0" fontId="55" fillId="0" borderId="88" applyNumberFormat="0" applyFill="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53" fillId="59" borderId="87" applyNumberFormat="0" applyAlignment="0" applyProtection="0"/>
    <xf numFmtId="164" fontId="14" fillId="5" borderId="89">
      <alignment horizontal="right" vertical="center"/>
    </xf>
    <xf numFmtId="170" fontId="12" fillId="0" borderId="89">
      <alignment vertical="center"/>
    </xf>
    <xf numFmtId="0" fontId="12" fillId="0" borderId="89">
      <alignment vertical="center"/>
    </xf>
    <xf numFmtId="164" fontId="14" fillId="5" borderId="89">
      <alignment horizontal="right" vertical="center"/>
    </xf>
    <xf numFmtId="0" fontId="12" fillId="0" borderId="89">
      <alignment vertical="center"/>
    </xf>
    <xf numFmtId="0" fontId="38" fillId="59" borderId="85" applyNumberFormat="0" applyAlignment="0" applyProtection="0"/>
    <xf numFmtId="0" fontId="38" fillId="59" borderId="85" applyNumberFormat="0" applyAlignment="0" applyProtection="0"/>
    <xf numFmtId="0" fontId="48" fillId="45" borderId="85" applyNumberFormat="0" applyAlignment="0" applyProtection="0"/>
    <xf numFmtId="0" fontId="48" fillId="45" borderId="85" applyNumberFormat="0" applyAlignment="0" applyProtection="0"/>
    <xf numFmtId="170" fontId="14" fillId="5" borderId="89">
      <alignment horizontal="right" vertical="center"/>
    </xf>
    <xf numFmtId="170" fontId="14" fillId="5" borderId="89">
      <alignment horizontal="right" vertical="center"/>
    </xf>
    <xf numFmtId="164" fontId="14" fillId="5" borderId="89">
      <alignment horizontal="right" vertical="center"/>
    </xf>
    <xf numFmtId="170" fontId="12" fillId="0" borderId="89">
      <alignment vertical="center"/>
    </xf>
    <xf numFmtId="0" fontId="12" fillId="0" borderId="89">
      <alignment vertical="center"/>
    </xf>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48" fillId="45" borderId="85" applyNumberFormat="0" applyAlignment="0" applyProtection="0"/>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53" fillId="59" borderId="87" applyNumberFormat="0" applyAlignment="0" applyProtection="0"/>
    <xf numFmtId="0" fontId="55" fillId="0" borderId="88" applyNumberFormat="0" applyFill="0" applyAlignment="0" applyProtection="0"/>
    <xf numFmtId="170" fontId="14" fillId="5" borderId="89">
      <alignment horizontal="right" vertical="center"/>
    </xf>
    <xf numFmtId="0" fontId="38" fillId="59" borderId="85" applyNumberFormat="0" applyAlignment="0" applyProtection="0"/>
    <xf numFmtId="0" fontId="55" fillId="0" borderId="88" applyNumberFormat="0" applyFill="0" applyAlignment="0" applyProtection="0"/>
    <xf numFmtId="164" fontId="14" fillId="5" borderId="89">
      <alignment horizontal="right" vertical="center"/>
    </xf>
    <xf numFmtId="0" fontId="48" fillId="45" borderId="85" applyNumberFormat="0" applyAlignment="0" applyProtection="0"/>
    <xf numFmtId="0" fontId="12" fillId="0" borderId="89">
      <alignment vertical="center"/>
    </xf>
    <xf numFmtId="0" fontId="48" fillId="45" borderId="85" applyNumberFormat="0" applyAlignment="0" applyProtection="0"/>
    <xf numFmtId="0" fontId="38" fillId="59" borderId="85" applyNumberFormat="0" applyAlignment="0" applyProtection="0"/>
    <xf numFmtId="0" fontId="12" fillId="63" borderId="86" applyNumberFormat="0" applyFont="0" applyAlignment="0" applyProtection="0"/>
    <xf numFmtId="0" fontId="12" fillId="0" borderId="89">
      <alignment vertical="center"/>
    </xf>
    <xf numFmtId="0" fontId="12" fillId="0" borderId="89">
      <alignment vertical="center"/>
    </xf>
    <xf numFmtId="0" fontId="12" fillId="0" borderId="89">
      <alignment vertical="center"/>
    </xf>
    <xf numFmtId="164" fontId="14" fillId="5" borderId="89">
      <alignment horizontal="right" vertical="center"/>
    </xf>
    <xf numFmtId="164" fontId="14" fillId="5" borderId="89">
      <alignment horizontal="right" vertical="center"/>
    </xf>
    <xf numFmtId="170" fontId="14" fillId="5" borderId="89">
      <alignment horizontal="right" vertical="center"/>
    </xf>
    <xf numFmtId="0" fontId="38" fillId="59" borderId="85" applyNumberFormat="0" applyAlignment="0" applyProtection="0"/>
    <xf numFmtId="0" fontId="48" fillId="45" borderId="85" applyNumberFormat="0" applyAlignment="0" applyProtection="0"/>
    <xf numFmtId="170" fontId="14" fillId="5" borderId="89">
      <alignment horizontal="right" vertical="center"/>
    </xf>
    <xf numFmtId="164" fontId="14" fillId="5" borderId="89">
      <alignment horizontal="right" vertical="center"/>
    </xf>
    <xf numFmtId="0" fontId="53" fillId="59" borderId="87" applyNumberFormat="0" applyAlignment="0" applyProtection="0"/>
    <xf numFmtId="170" fontId="14" fillId="5" borderId="89">
      <alignment horizontal="right" vertical="center"/>
    </xf>
    <xf numFmtId="0" fontId="12" fillId="63" borderId="86" applyNumberFormat="0" applyFont="0" applyAlignment="0" applyProtection="0"/>
    <xf numFmtId="0" fontId="12" fillId="0" borderId="89">
      <alignment vertical="center"/>
    </xf>
    <xf numFmtId="0" fontId="55" fillId="0" borderId="88" applyNumberFormat="0" applyFill="0" applyAlignment="0" applyProtection="0"/>
    <xf numFmtId="0" fontId="12" fillId="0" borderId="89">
      <alignment vertical="center"/>
    </xf>
    <xf numFmtId="0" fontId="48" fillId="45" borderId="85" applyNumberFormat="0" applyAlignment="0" applyProtection="0"/>
    <xf numFmtId="0" fontId="55" fillId="0" borderId="88" applyNumberFormat="0" applyFill="0" applyAlignment="0" applyProtection="0"/>
    <xf numFmtId="170" fontId="12" fillId="0" borderId="89">
      <alignment vertical="center"/>
    </xf>
    <xf numFmtId="170" fontId="14" fillId="5" borderId="89">
      <alignment horizontal="right" vertical="center"/>
    </xf>
    <xf numFmtId="0" fontId="55" fillId="0" borderId="88" applyNumberFormat="0" applyFill="0" applyAlignment="0" applyProtection="0"/>
    <xf numFmtId="164" fontId="14" fillId="5" borderId="89">
      <alignment horizontal="right" vertical="center"/>
    </xf>
    <xf numFmtId="164" fontId="14" fillId="5" borderId="89">
      <alignment horizontal="right" vertical="center"/>
    </xf>
    <xf numFmtId="0" fontId="12" fillId="63" borderId="86" applyNumberFormat="0" applyFont="0" applyAlignment="0" applyProtection="0"/>
    <xf numFmtId="170" fontId="12" fillId="0" borderId="89">
      <alignment vertical="center"/>
    </xf>
    <xf numFmtId="0" fontId="53" fillId="59" borderId="87" applyNumberFormat="0" applyAlignment="0" applyProtection="0"/>
    <xf numFmtId="164" fontId="14" fillId="5" borderId="89">
      <alignment horizontal="right" vertical="center"/>
    </xf>
    <xf numFmtId="164" fontId="14" fillId="5" borderId="89">
      <alignment horizontal="right" vertical="center"/>
    </xf>
    <xf numFmtId="0" fontId="53" fillId="59" borderId="87" applyNumberFormat="0" applyAlignment="0" applyProtection="0"/>
    <xf numFmtId="0" fontId="48" fillId="45" borderId="85" applyNumberFormat="0" applyAlignment="0" applyProtection="0"/>
    <xf numFmtId="0" fontId="48" fillId="45" borderId="85" applyNumberFormat="0" applyAlignment="0" applyProtection="0"/>
    <xf numFmtId="0" fontId="12" fillId="0" borderId="89">
      <alignment vertical="center"/>
    </xf>
    <xf numFmtId="0" fontId="12" fillId="63" borderId="86" applyNumberFormat="0" applyFont="0" applyAlignment="0" applyProtection="0"/>
    <xf numFmtId="0" fontId="48" fillId="45" borderId="85" applyNumberFormat="0" applyAlignment="0" applyProtection="0"/>
    <xf numFmtId="164" fontId="14" fillId="5" borderId="89">
      <alignment horizontal="right" vertical="center"/>
    </xf>
    <xf numFmtId="0" fontId="53" fillId="59" borderId="87" applyNumberFormat="0" applyAlignment="0" applyProtection="0"/>
    <xf numFmtId="0" fontId="53" fillId="59" borderId="87" applyNumberFormat="0" applyAlignment="0" applyProtection="0"/>
    <xf numFmtId="0" fontId="53" fillId="59" borderId="87" applyNumberFormat="0" applyAlignment="0" applyProtection="0"/>
    <xf numFmtId="0" fontId="48" fillId="45" borderId="85" applyNumberFormat="0" applyAlignment="0" applyProtection="0"/>
    <xf numFmtId="0" fontId="12" fillId="0" borderId="89">
      <alignment vertical="center"/>
    </xf>
    <xf numFmtId="0" fontId="53" fillId="59" borderId="87" applyNumberFormat="0" applyAlignment="0" applyProtection="0"/>
    <xf numFmtId="0" fontId="38" fillId="59" borderId="85" applyNumberFormat="0" applyAlignment="0" applyProtection="0"/>
    <xf numFmtId="0" fontId="55" fillId="0" borderId="88" applyNumberFormat="0" applyFill="0" applyAlignment="0" applyProtection="0"/>
    <xf numFmtId="0" fontId="12" fillId="63" borderId="86" applyNumberFormat="0" applyFont="0" applyAlignment="0" applyProtection="0"/>
    <xf numFmtId="170" fontId="14" fillId="5" borderId="89">
      <alignment horizontal="right" vertical="center"/>
    </xf>
    <xf numFmtId="0" fontId="55" fillId="0" borderId="88" applyNumberFormat="0" applyFill="0" applyAlignment="0" applyProtection="0"/>
    <xf numFmtId="0" fontId="55" fillId="0" borderId="88" applyNumberFormat="0" applyFill="0" applyAlignment="0" applyProtection="0"/>
    <xf numFmtId="170" fontId="12" fillId="0" borderId="89">
      <alignment vertical="center"/>
    </xf>
    <xf numFmtId="0" fontId="38" fillId="59" borderId="85" applyNumberFormat="0" applyAlignment="0" applyProtection="0"/>
    <xf numFmtId="0" fontId="38" fillId="59" borderId="85" applyNumberFormat="0" applyAlignment="0" applyProtection="0"/>
    <xf numFmtId="164" fontId="14" fillId="5" borderId="89">
      <alignment horizontal="right" vertical="center"/>
    </xf>
    <xf numFmtId="0" fontId="53" fillId="59" borderId="87" applyNumberFormat="0" applyAlignment="0" applyProtection="0"/>
    <xf numFmtId="170" fontId="12" fillId="0" borderId="89">
      <alignment vertical="center"/>
    </xf>
    <xf numFmtId="0" fontId="12" fillId="0" borderId="89">
      <alignment vertical="center"/>
    </xf>
    <xf numFmtId="0" fontId="12" fillId="0" borderId="89">
      <alignment vertical="center"/>
    </xf>
    <xf numFmtId="164" fontId="14" fillId="5" borderId="89">
      <alignment horizontal="right" vertical="center"/>
    </xf>
    <xf numFmtId="0" fontId="12" fillId="63" borderId="86" applyNumberFormat="0" applyFont="0" applyAlignment="0" applyProtection="0"/>
    <xf numFmtId="0" fontId="48" fillId="45" borderId="85" applyNumberFormat="0" applyAlignment="0" applyProtection="0"/>
    <xf numFmtId="164" fontId="14" fillId="5" borderId="89">
      <alignment horizontal="right" vertical="center"/>
    </xf>
    <xf numFmtId="170" fontId="12" fillId="0" borderId="89">
      <alignment vertical="center"/>
    </xf>
    <xf numFmtId="0" fontId="55" fillId="0" borderId="88" applyNumberFormat="0" applyFill="0" applyAlignment="0" applyProtection="0"/>
    <xf numFmtId="0" fontId="12" fillId="63" borderId="86" applyNumberFormat="0" applyFont="0" applyAlignment="0" applyProtection="0"/>
    <xf numFmtId="0" fontId="48" fillId="45" borderId="85" applyNumberFormat="0" applyAlignment="0" applyProtection="0"/>
    <xf numFmtId="164" fontId="14" fillId="5" borderId="89">
      <alignment horizontal="right" vertical="center"/>
    </xf>
    <xf numFmtId="0" fontId="53" fillId="59" borderId="87" applyNumberFormat="0" applyAlignment="0" applyProtection="0"/>
    <xf numFmtId="0" fontId="48" fillId="45" borderId="85" applyNumberFormat="0" applyAlignment="0" applyProtection="0"/>
    <xf numFmtId="0" fontId="12" fillId="0" borderId="89">
      <alignment vertical="center"/>
    </xf>
    <xf numFmtId="170" fontId="14" fillId="5" borderId="89">
      <alignment horizontal="right" vertical="center"/>
    </xf>
    <xf numFmtId="0" fontId="55" fillId="0" borderId="88" applyNumberFormat="0" applyFill="0" applyAlignment="0" applyProtection="0"/>
    <xf numFmtId="170" fontId="12" fillId="0" borderId="89">
      <alignment vertical="center"/>
    </xf>
    <xf numFmtId="0" fontId="53" fillId="59" borderId="87" applyNumberFormat="0" applyAlignment="0" applyProtection="0"/>
    <xf numFmtId="0" fontId="55" fillId="0" borderId="88" applyNumberFormat="0" applyFill="0" applyAlignment="0" applyProtection="0"/>
    <xf numFmtId="0" fontId="55" fillId="0" borderId="88" applyNumberFormat="0" applyFill="0" applyAlignment="0" applyProtection="0"/>
    <xf numFmtId="164" fontId="14" fillId="5" borderId="89">
      <alignment horizontal="right" vertical="center"/>
    </xf>
    <xf numFmtId="0" fontId="38" fillId="59" borderId="85" applyNumberFormat="0" applyAlignment="0" applyProtection="0"/>
    <xf numFmtId="0" fontId="48" fillId="45" borderId="85" applyNumberFormat="0" applyAlignment="0" applyProtection="0"/>
    <xf numFmtId="0" fontId="38" fillId="59" borderId="85" applyNumberFormat="0" applyAlignment="0" applyProtection="0"/>
    <xf numFmtId="164" fontId="14" fillId="5" borderId="89">
      <alignment horizontal="right" vertical="center"/>
    </xf>
    <xf numFmtId="170" fontId="14" fillId="5" borderId="89">
      <alignment horizontal="right" vertical="center"/>
    </xf>
    <xf numFmtId="0" fontId="12" fillId="0" borderId="89">
      <alignment vertical="center"/>
    </xf>
    <xf numFmtId="0" fontId="48" fillId="45" borderId="85" applyNumberFormat="0" applyAlignment="0" applyProtection="0"/>
    <xf numFmtId="170" fontId="12" fillId="0" borderId="89">
      <alignment vertical="center"/>
    </xf>
    <xf numFmtId="0" fontId="38" fillId="59" borderId="85" applyNumberFormat="0" applyAlignment="0" applyProtection="0"/>
    <xf numFmtId="164" fontId="14" fillId="5" borderId="89">
      <alignment horizontal="right" vertical="center"/>
    </xf>
    <xf numFmtId="164" fontId="14" fillId="5" borderId="89">
      <alignment horizontal="right" vertical="center"/>
    </xf>
    <xf numFmtId="170" fontId="14" fillId="5" borderId="89">
      <alignment horizontal="right" vertical="center"/>
    </xf>
    <xf numFmtId="0" fontId="38" fillId="59" borderId="85" applyNumberFormat="0" applyAlignment="0" applyProtection="0"/>
    <xf numFmtId="0" fontId="48" fillId="45" borderId="85" applyNumberFormat="0" applyAlignment="0" applyProtection="0"/>
    <xf numFmtId="0" fontId="55" fillId="0" borderId="88" applyNumberFormat="0" applyFill="0" applyAlignment="0" applyProtection="0"/>
    <xf numFmtId="170" fontId="14" fillId="5" borderId="89">
      <alignment horizontal="right" vertical="center"/>
    </xf>
    <xf numFmtId="170" fontId="14" fillId="5" borderId="89">
      <alignment horizontal="right" vertical="center"/>
    </xf>
    <xf numFmtId="0" fontId="12" fillId="63" borderId="86" applyNumberFormat="0" applyFont="0" applyAlignment="0" applyProtection="0"/>
    <xf numFmtId="0" fontId="12" fillId="63" borderId="86" applyNumberFormat="0" applyFont="0" applyAlignment="0" applyProtection="0"/>
    <xf numFmtId="0" fontId="12" fillId="63" borderId="86" applyNumberFormat="0" applyFont="0" applyAlignment="0" applyProtection="0"/>
    <xf numFmtId="0" fontId="48" fillId="45" borderId="85" applyNumberFormat="0" applyAlignment="0" applyProtection="0"/>
    <xf numFmtId="170" fontId="14" fillId="5" borderId="89">
      <alignment horizontal="right" vertical="center"/>
    </xf>
    <xf numFmtId="0" fontId="53" fillId="59" borderId="87" applyNumberFormat="0" applyAlignment="0" applyProtection="0"/>
    <xf numFmtId="0" fontId="12" fillId="0" borderId="89">
      <alignment vertical="center"/>
    </xf>
    <xf numFmtId="0" fontId="12" fillId="0" borderId="89">
      <alignment vertical="center"/>
    </xf>
    <xf numFmtId="164" fontId="14" fillId="5" borderId="89">
      <alignment horizontal="right" vertical="center"/>
    </xf>
    <xf numFmtId="0" fontId="48" fillId="45" borderId="85" applyNumberFormat="0" applyAlignment="0" applyProtection="0"/>
    <xf numFmtId="0" fontId="55" fillId="0" borderId="88" applyNumberFormat="0" applyFill="0" applyAlignment="0" applyProtection="0"/>
    <xf numFmtId="170" fontId="14" fillId="5" borderId="89">
      <alignment horizontal="right" vertical="center"/>
    </xf>
    <xf numFmtId="0" fontId="38" fillId="59" borderId="85" applyNumberFormat="0" applyAlignment="0" applyProtection="0"/>
    <xf numFmtId="0" fontId="48" fillId="45" borderId="85" applyNumberFormat="0" applyAlignment="0" applyProtection="0"/>
    <xf numFmtId="0" fontId="55" fillId="0" borderId="88" applyNumberFormat="0" applyFill="0" applyAlignment="0" applyProtection="0"/>
    <xf numFmtId="0" fontId="38" fillId="59" borderId="85" applyNumberFormat="0" applyAlignment="0" applyProtection="0"/>
    <xf numFmtId="164" fontId="14" fillId="5" borderId="89">
      <alignment horizontal="right" vertical="center"/>
    </xf>
    <xf numFmtId="0" fontId="12" fillId="63" borderId="86" applyNumberFormat="0" applyFont="0" applyAlignment="0" applyProtection="0"/>
    <xf numFmtId="0" fontId="12" fillId="63" borderId="86" applyNumberFormat="0" applyFont="0" applyAlignment="0" applyProtection="0"/>
    <xf numFmtId="0" fontId="12" fillId="63" borderId="86" applyNumberFormat="0" applyFont="0" applyAlignment="0" applyProtection="0"/>
    <xf numFmtId="0" fontId="12" fillId="0" borderId="89">
      <alignment vertical="center"/>
    </xf>
    <xf numFmtId="0" fontId="48" fillId="45" borderId="85" applyNumberFormat="0" applyAlignment="0" applyProtection="0"/>
    <xf numFmtId="170" fontId="12" fillId="0" borderId="89">
      <alignment vertical="center"/>
    </xf>
    <xf numFmtId="0" fontId="38" fillId="59" borderId="85" applyNumberFormat="0" applyAlignment="0" applyProtection="0"/>
    <xf numFmtId="0" fontId="12" fillId="0" borderId="89">
      <alignment vertical="center"/>
    </xf>
    <xf numFmtId="164" fontId="14" fillId="5" borderId="89">
      <alignment horizontal="right" vertical="center"/>
    </xf>
    <xf numFmtId="0" fontId="12" fillId="0" borderId="89">
      <alignment vertical="center"/>
    </xf>
    <xf numFmtId="170" fontId="14" fillId="5" borderId="89">
      <alignment horizontal="right" vertical="center"/>
    </xf>
    <xf numFmtId="0" fontId="12" fillId="0" borderId="89">
      <alignment vertical="center"/>
    </xf>
    <xf numFmtId="0" fontId="55" fillId="0" borderId="88" applyNumberFormat="0" applyFill="0" applyAlignment="0" applyProtection="0"/>
    <xf numFmtId="170" fontId="12" fillId="0" borderId="89">
      <alignment vertical="center"/>
    </xf>
    <xf numFmtId="0" fontId="12" fillId="0" borderId="89">
      <alignment vertical="center"/>
    </xf>
    <xf numFmtId="0" fontId="38" fillId="59" borderId="85" applyNumberFormat="0" applyAlignment="0" applyProtection="0"/>
    <xf numFmtId="170" fontId="14" fillId="5" borderId="89">
      <alignment horizontal="right" vertical="center"/>
    </xf>
    <xf numFmtId="170" fontId="14" fillId="5" borderId="89">
      <alignment horizontal="right" vertical="center"/>
    </xf>
    <xf numFmtId="0" fontId="53" fillId="59" borderId="87" applyNumberFormat="0" applyAlignment="0" applyProtection="0"/>
    <xf numFmtId="164" fontId="14" fillId="5" borderId="89">
      <alignment horizontal="right" vertical="center"/>
    </xf>
    <xf numFmtId="0" fontId="48" fillId="45" borderId="85" applyNumberFormat="0" applyAlignment="0" applyProtection="0"/>
    <xf numFmtId="0" fontId="38" fillId="59" borderId="85" applyNumberFormat="0" applyAlignment="0" applyProtection="0"/>
    <xf numFmtId="0" fontId="12" fillId="0" borderId="89">
      <alignment vertical="center"/>
    </xf>
    <xf numFmtId="0" fontId="38" fillId="59" borderId="85" applyNumberFormat="0" applyAlignment="0" applyProtection="0"/>
    <xf numFmtId="0" fontId="12" fillId="63" borderId="86" applyNumberFormat="0" applyFont="0" applyAlignment="0" applyProtection="0"/>
    <xf numFmtId="0" fontId="12" fillId="0" borderId="89">
      <alignment vertical="center"/>
    </xf>
    <xf numFmtId="0" fontId="12" fillId="63" borderId="86" applyNumberFormat="0" applyFont="0" applyAlignment="0" applyProtection="0"/>
    <xf numFmtId="0" fontId="12" fillId="63" borderId="86" applyNumberFormat="0" applyFont="0" applyAlignment="0" applyProtection="0"/>
    <xf numFmtId="164" fontId="14" fillId="5" borderId="89">
      <alignment horizontal="right" vertical="center"/>
    </xf>
    <xf numFmtId="0" fontId="12" fillId="0" borderId="89">
      <alignment vertical="center"/>
    </xf>
    <xf numFmtId="0" fontId="55" fillId="0" borderId="88" applyNumberFormat="0" applyFill="0" applyAlignment="0" applyProtection="0"/>
    <xf numFmtId="0" fontId="12" fillId="0" borderId="89">
      <alignment vertical="center"/>
    </xf>
    <xf numFmtId="0" fontId="12" fillId="63" borderId="86" applyNumberFormat="0" applyFont="0" applyAlignment="0" applyProtection="0"/>
    <xf numFmtId="164" fontId="14" fillId="5" borderId="89">
      <alignment horizontal="right" vertical="center"/>
    </xf>
    <xf numFmtId="164" fontId="14" fillId="5" borderId="89">
      <alignment horizontal="right" vertical="center"/>
    </xf>
    <xf numFmtId="0" fontId="38" fillId="59" borderId="85" applyNumberFormat="0" applyAlignment="0" applyProtection="0"/>
    <xf numFmtId="0" fontId="55" fillId="0" borderId="88" applyNumberFormat="0" applyFill="0" applyAlignment="0" applyProtection="0"/>
    <xf numFmtId="0" fontId="55" fillId="0" borderId="88" applyNumberFormat="0" applyFill="0" applyAlignment="0" applyProtection="0"/>
    <xf numFmtId="0" fontId="12" fillId="63" borderId="86" applyNumberFormat="0" applyFont="0" applyAlignment="0" applyProtection="0"/>
    <xf numFmtId="170" fontId="14" fillId="5" borderId="89">
      <alignment horizontal="right" vertical="center"/>
    </xf>
    <xf numFmtId="164" fontId="14" fillId="5" borderId="89">
      <alignment horizontal="right" vertical="center"/>
    </xf>
    <xf numFmtId="0" fontId="55" fillId="0" borderId="88" applyNumberFormat="0" applyFill="0" applyAlignment="0" applyProtection="0"/>
    <xf numFmtId="0" fontId="55" fillId="0" borderId="88" applyNumberFormat="0" applyFill="0" applyAlignment="0" applyProtection="0"/>
    <xf numFmtId="0" fontId="12" fillId="63" borderId="86" applyNumberFormat="0" applyFont="0" applyAlignment="0" applyProtection="0"/>
    <xf numFmtId="0" fontId="48" fillId="45" borderId="85" applyNumberFormat="0" applyAlignment="0" applyProtection="0"/>
    <xf numFmtId="170" fontId="12" fillId="0" borderId="89">
      <alignment vertical="center"/>
    </xf>
    <xf numFmtId="0" fontId="48" fillId="45" borderId="85" applyNumberFormat="0" applyAlignment="0" applyProtection="0"/>
    <xf numFmtId="164" fontId="14" fillId="5" borderId="89">
      <alignment horizontal="right" vertical="center"/>
    </xf>
    <xf numFmtId="0" fontId="12" fillId="63" borderId="86" applyNumberFormat="0" applyFont="0" applyAlignment="0" applyProtection="0"/>
    <xf numFmtId="0" fontId="38" fillId="59" borderId="85" applyNumberFormat="0" applyAlignment="0" applyProtection="0"/>
    <xf numFmtId="164" fontId="14" fillId="5" borderId="89">
      <alignment horizontal="right" vertical="center"/>
    </xf>
    <xf numFmtId="170" fontId="14" fillId="5" borderId="89">
      <alignment horizontal="right" vertical="center"/>
    </xf>
    <xf numFmtId="0" fontId="12" fillId="0" borderId="89">
      <alignment vertical="center"/>
    </xf>
    <xf numFmtId="0" fontId="12" fillId="63" borderId="86" applyNumberFormat="0" applyFont="0" applyAlignment="0" applyProtection="0"/>
    <xf numFmtId="164" fontId="14" fillId="5" borderId="89">
      <alignment horizontal="right" vertical="center"/>
    </xf>
    <xf numFmtId="170" fontId="12" fillId="0" borderId="89">
      <alignment vertical="center"/>
    </xf>
    <xf numFmtId="0" fontId="12" fillId="0" borderId="89">
      <alignment vertical="center"/>
    </xf>
    <xf numFmtId="0" fontId="53" fillId="59" borderId="87" applyNumberFormat="0" applyAlignment="0" applyProtection="0"/>
    <xf numFmtId="0" fontId="53" fillId="59" borderId="87" applyNumberFormat="0" applyAlignment="0" applyProtection="0"/>
    <xf numFmtId="0" fontId="48" fillId="45" borderId="85" applyNumberFormat="0" applyAlignment="0" applyProtection="0"/>
    <xf numFmtId="170" fontId="12" fillId="0" borderId="89">
      <alignment vertical="center"/>
    </xf>
    <xf numFmtId="0" fontId="53" fillId="59" borderId="87" applyNumberFormat="0" applyAlignment="0" applyProtection="0"/>
    <xf numFmtId="0" fontId="48" fillId="45" borderId="85" applyNumberFormat="0" applyAlignment="0" applyProtection="0"/>
    <xf numFmtId="0" fontId="12" fillId="0" borderId="89">
      <alignment vertical="center"/>
    </xf>
    <xf numFmtId="0" fontId="12" fillId="0" borderId="89">
      <alignment vertical="center"/>
    </xf>
    <xf numFmtId="0" fontId="12" fillId="63" borderId="86" applyNumberFormat="0" applyFont="0" applyAlignment="0" applyProtection="0"/>
    <xf numFmtId="0" fontId="48" fillId="45" borderId="85" applyNumberFormat="0" applyAlignment="0" applyProtection="0"/>
    <xf numFmtId="0" fontId="12" fillId="0" borderId="89">
      <alignment vertical="center"/>
    </xf>
    <xf numFmtId="0" fontId="48" fillId="45" borderId="85" applyNumberFormat="0" applyAlignment="0" applyProtection="0"/>
    <xf numFmtId="0" fontId="38" fillId="59" borderId="85" applyNumberFormat="0" applyAlignment="0" applyProtection="0"/>
    <xf numFmtId="0" fontId="12" fillId="63" borderId="86" applyNumberFormat="0" applyFont="0" applyAlignment="0" applyProtection="0"/>
    <xf numFmtId="164" fontId="14" fillId="5" borderId="89">
      <alignment horizontal="right" vertical="center"/>
    </xf>
    <xf numFmtId="170" fontId="12" fillId="0" borderId="89">
      <alignment vertical="center"/>
    </xf>
    <xf numFmtId="0" fontId="48" fillId="45" borderId="85" applyNumberFormat="0" applyAlignment="0" applyProtection="0"/>
    <xf numFmtId="0" fontId="53" fillId="59" borderId="87" applyNumberFormat="0" applyAlignment="0" applyProtection="0"/>
    <xf numFmtId="0" fontId="48" fillId="45" borderId="85" applyNumberFormat="0" applyAlignment="0" applyProtection="0"/>
    <xf numFmtId="0" fontId="12" fillId="0" borderId="89">
      <alignment vertical="center"/>
    </xf>
    <xf numFmtId="170" fontId="12" fillId="0" borderId="89">
      <alignment vertical="center"/>
    </xf>
    <xf numFmtId="170" fontId="12" fillId="0" borderId="89">
      <alignment vertical="center"/>
    </xf>
    <xf numFmtId="164" fontId="14" fillId="5" borderId="89">
      <alignment horizontal="right" vertical="center"/>
    </xf>
    <xf numFmtId="0" fontId="12" fillId="0" borderId="89">
      <alignment vertical="center"/>
    </xf>
    <xf numFmtId="0" fontId="48" fillId="45" borderId="85" applyNumberFormat="0" applyAlignment="0" applyProtection="0"/>
    <xf numFmtId="0" fontId="38" fillId="59" borderId="85" applyNumberFormat="0" applyAlignment="0" applyProtection="0"/>
    <xf numFmtId="0" fontId="12" fillId="63" borderId="86" applyNumberFormat="0" applyFont="0" applyAlignment="0" applyProtection="0"/>
    <xf numFmtId="0" fontId="38" fillId="59" borderId="85" applyNumberFormat="0" applyAlignment="0" applyProtection="0"/>
    <xf numFmtId="0" fontId="55" fillId="0" borderId="88" applyNumberFormat="0" applyFill="0" applyAlignment="0" applyProtection="0"/>
    <xf numFmtId="0" fontId="53" fillId="59" borderId="87" applyNumberFormat="0" applyAlignment="0" applyProtection="0"/>
    <xf numFmtId="0" fontId="55" fillId="0" borderId="88" applyNumberFormat="0" applyFill="0" applyAlignment="0" applyProtection="0"/>
    <xf numFmtId="0" fontId="48" fillId="45" borderId="85" applyNumberFormat="0" applyAlignment="0" applyProtection="0"/>
    <xf numFmtId="164" fontId="14" fillId="5" borderId="89">
      <alignment horizontal="right" vertical="center"/>
    </xf>
    <xf numFmtId="0" fontId="12" fillId="63" borderId="86" applyNumberFormat="0" applyFont="0" applyAlignment="0" applyProtection="0"/>
    <xf numFmtId="0" fontId="48" fillId="45" borderId="85" applyNumberFormat="0" applyAlignment="0" applyProtection="0"/>
    <xf numFmtId="0" fontId="55" fillId="0" borderId="88" applyNumberFormat="0" applyFill="0" applyAlignment="0" applyProtection="0"/>
    <xf numFmtId="0" fontId="38" fillId="59" borderId="85" applyNumberFormat="0" applyAlignment="0" applyProtection="0"/>
    <xf numFmtId="0" fontId="53" fillId="59" borderId="87" applyNumberFormat="0" applyAlignment="0" applyProtection="0"/>
    <xf numFmtId="0" fontId="12" fillId="63" borderId="86" applyNumberFormat="0" applyFont="0" applyAlignment="0" applyProtection="0"/>
    <xf numFmtId="0" fontId="38" fillId="59" borderId="85" applyNumberFormat="0" applyAlignment="0" applyProtection="0"/>
    <xf numFmtId="164" fontId="14" fillId="5" borderId="89">
      <alignment horizontal="right" vertical="center"/>
    </xf>
    <xf numFmtId="0" fontId="12" fillId="0" borderId="89">
      <alignment vertical="center"/>
    </xf>
    <xf numFmtId="0" fontId="38" fillId="59" borderId="85" applyNumberFormat="0" applyAlignment="0" applyProtection="0"/>
    <xf numFmtId="164" fontId="14" fillId="5" borderId="89">
      <alignment horizontal="right" vertical="center"/>
    </xf>
    <xf numFmtId="0" fontId="55" fillId="0" borderId="88" applyNumberFormat="0" applyFill="0" applyAlignment="0" applyProtection="0"/>
    <xf numFmtId="0" fontId="12" fillId="0" borderId="89">
      <alignment vertical="center"/>
    </xf>
    <xf numFmtId="170" fontId="12" fillId="0" borderId="89">
      <alignment vertical="center"/>
    </xf>
    <xf numFmtId="0" fontId="38" fillId="59" borderId="85" applyNumberFormat="0" applyAlignment="0" applyProtection="0"/>
    <xf numFmtId="164" fontId="14" fillId="5" borderId="89">
      <alignment horizontal="right" vertical="center"/>
    </xf>
    <xf numFmtId="170" fontId="12" fillId="0" borderId="89">
      <alignment vertical="center"/>
    </xf>
    <xf numFmtId="0" fontId="53" fillId="59" borderId="87" applyNumberFormat="0" applyAlignment="0" applyProtection="0"/>
    <xf numFmtId="0" fontId="48" fillId="45" borderId="85" applyNumberFormat="0" applyAlignment="0" applyProtection="0"/>
    <xf numFmtId="0" fontId="12" fillId="0" borderId="89">
      <alignment vertical="center"/>
    </xf>
    <xf numFmtId="0" fontId="12" fillId="0" borderId="89">
      <alignment vertical="center"/>
    </xf>
    <xf numFmtId="0" fontId="38" fillId="59" borderId="85" applyNumberFormat="0" applyAlignment="0" applyProtection="0"/>
    <xf numFmtId="0" fontId="53" fillId="59" borderId="87" applyNumberFormat="0" applyAlignment="0" applyProtection="0"/>
    <xf numFmtId="0" fontId="53" fillId="59" borderId="87" applyNumberFormat="0" applyAlignment="0" applyProtection="0"/>
    <xf numFmtId="0" fontId="55" fillId="0" borderId="88" applyNumberFormat="0" applyFill="0" applyAlignment="0" applyProtection="0"/>
    <xf numFmtId="0" fontId="55" fillId="0" borderId="88" applyNumberFormat="0" applyFill="0" applyAlignment="0" applyProtection="0"/>
    <xf numFmtId="0" fontId="12" fillId="0" borderId="89">
      <alignment vertical="center"/>
    </xf>
    <xf numFmtId="170" fontId="14" fillId="5" borderId="89">
      <alignment horizontal="right" vertical="center"/>
    </xf>
    <xf numFmtId="0" fontId="55" fillId="0" borderId="88" applyNumberFormat="0" applyFill="0" applyAlignment="0" applyProtection="0"/>
    <xf numFmtId="164" fontId="14" fillId="5" borderId="89">
      <alignment horizontal="right" vertical="center"/>
    </xf>
    <xf numFmtId="0" fontId="53" fillId="59" borderId="87" applyNumberFormat="0" applyAlignment="0" applyProtection="0"/>
    <xf numFmtId="170" fontId="12" fillId="0" borderId="89">
      <alignment vertical="center"/>
    </xf>
    <xf numFmtId="164" fontId="14" fillId="5" borderId="89">
      <alignment horizontal="right" vertical="center"/>
    </xf>
    <xf numFmtId="0" fontId="12" fillId="0" borderId="89">
      <alignment vertical="center"/>
    </xf>
    <xf numFmtId="0" fontId="12" fillId="0" borderId="89">
      <alignment vertical="center"/>
    </xf>
    <xf numFmtId="170" fontId="14" fillId="5" borderId="89">
      <alignment horizontal="right" vertical="center"/>
    </xf>
    <xf numFmtId="0" fontId="12" fillId="0" borderId="89">
      <alignment vertical="center"/>
    </xf>
    <xf numFmtId="0" fontId="12" fillId="0" borderId="89">
      <alignment vertical="center"/>
    </xf>
    <xf numFmtId="0" fontId="55" fillId="0" borderId="88" applyNumberFormat="0" applyFill="0" applyAlignment="0" applyProtection="0"/>
    <xf numFmtId="0" fontId="55" fillId="0" borderId="88" applyNumberFormat="0" applyFill="0" applyAlignment="0" applyProtection="0"/>
    <xf numFmtId="0" fontId="12" fillId="63" borderId="86" applyNumberFormat="0" applyFont="0" applyAlignment="0" applyProtection="0"/>
    <xf numFmtId="170" fontId="12" fillId="0" borderId="89">
      <alignment vertical="center"/>
    </xf>
    <xf numFmtId="0" fontId="53" fillId="59" borderId="87" applyNumberFormat="0" applyAlignment="0" applyProtection="0"/>
    <xf numFmtId="164" fontId="14" fillId="5" borderId="89">
      <alignment horizontal="right" vertical="center"/>
    </xf>
    <xf numFmtId="170" fontId="14" fillId="5" borderId="89">
      <alignment horizontal="right" vertical="center"/>
    </xf>
    <xf numFmtId="0" fontId="38" fillId="59" borderId="85" applyNumberFormat="0" applyAlignment="0" applyProtection="0"/>
    <xf numFmtId="0" fontId="12" fillId="63" borderId="86" applyNumberFormat="0" applyFont="0" applyAlignment="0" applyProtection="0"/>
    <xf numFmtId="0" fontId="48" fillId="45" borderId="85" applyNumberFormat="0" applyAlignment="0" applyProtection="0"/>
    <xf numFmtId="164" fontId="14" fillId="5" borderId="89">
      <alignment horizontal="right" vertical="center"/>
    </xf>
    <xf numFmtId="0" fontId="48" fillId="45" borderId="85" applyNumberFormat="0" applyAlignment="0" applyProtection="0"/>
    <xf numFmtId="164" fontId="14" fillId="5" borderId="89">
      <alignment horizontal="right" vertical="center"/>
    </xf>
    <xf numFmtId="170" fontId="14" fillId="5" borderId="89">
      <alignment horizontal="right" vertical="center"/>
    </xf>
    <xf numFmtId="0" fontId="12" fillId="63" borderId="86" applyNumberFormat="0" applyFont="0" applyAlignment="0" applyProtection="0"/>
    <xf numFmtId="0" fontId="48" fillId="45" borderId="85" applyNumberFormat="0" applyAlignment="0" applyProtection="0"/>
    <xf numFmtId="170" fontId="12" fillId="0" borderId="89">
      <alignment vertical="center"/>
    </xf>
    <xf numFmtId="0" fontId="48" fillId="45" borderId="85" applyNumberFormat="0" applyAlignment="0" applyProtection="0"/>
    <xf numFmtId="164" fontId="14" fillId="5" borderId="89">
      <alignment horizontal="right" vertical="center"/>
    </xf>
    <xf numFmtId="0" fontId="48" fillId="45" borderId="85" applyNumberFormat="0" applyAlignment="0" applyProtection="0"/>
    <xf numFmtId="0" fontId="55" fillId="0" borderId="88" applyNumberFormat="0" applyFill="0" applyAlignment="0" applyProtection="0"/>
    <xf numFmtId="0" fontId="38" fillId="59" borderId="85" applyNumberFormat="0" applyAlignment="0" applyProtection="0"/>
    <xf numFmtId="164" fontId="14" fillId="5" borderId="89">
      <alignment horizontal="right" vertical="center"/>
    </xf>
    <xf numFmtId="0" fontId="12" fillId="0" borderId="89">
      <alignment vertical="center"/>
    </xf>
    <xf numFmtId="0" fontId="38" fillId="59" borderId="85" applyNumberFormat="0" applyAlignment="0" applyProtection="0"/>
    <xf numFmtId="0" fontId="12" fillId="63" borderId="86" applyNumberFormat="0" applyFont="0" applyAlignment="0" applyProtection="0"/>
    <xf numFmtId="170" fontId="12" fillId="0" borderId="89">
      <alignment vertical="center"/>
    </xf>
    <xf numFmtId="0" fontId="38" fillId="59" borderId="85" applyNumberFormat="0" applyAlignment="0" applyProtection="0"/>
    <xf numFmtId="170" fontId="14" fillId="5" borderId="89">
      <alignment horizontal="right" vertical="center"/>
    </xf>
    <xf numFmtId="164" fontId="14" fillId="5" borderId="89">
      <alignment horizontal="right" vertical="center"/>
    </xf>
    <xf numFmtId="0" fontId="48" fillId="45" borderId="85" applyNumberFormat="0" applyAlignment="0" applyProtection="0"/>
    <xf numFmtId="0" fontId="53" fillId="59" borderId="87" applyNumberFormat="0" applyAlignment="0" applyProtection="0"/>
    <xf numFmtId="0" fontId="12" fillId="0" borderId="89">
      <alignment vertical="center"/>
    </xf>
    <xf numFmtId="0" fontId="12" fillId="0" borderId="89">
      <alignment vertical="center"/>
    </xf>
    <xf numFmtId="0" fontId="55" fillId="0" borderId="88" applyNumberFormat="0" applyFill="0" applyAlignment="0" applyProtection="0"/>
    <xf numFmtId="0" fontId="12" fillId="0" borderId="89">
      <alignment vertical="center"/>
    </xf>
    <xf numFmtId="0" fontId="48" fillId="45" borderId="85" applyNumberFormat="0" applyAlignment="0" applyProtection="0"/>
    <xf numFmtId="0" fontId="55" fillId="0" borderId="88" applyNumberFormat="0" applyFill="0" applyAlignment="0" applyProtection="0"/>
    <xf numFmtId="0" fontId="12" fillId="0" borderId="89">
      <alignment vertical="center"/>
    </xf>
    <xf numFmtId="0" fontId="12" fillId="63" borderId="86" applyNumberFormat="0" applyFont="0" applyAlignment="0" applyProtection="0"/>
    <xf numFmtId="0" fontId="12" fillId="63" borderId="86" applyNumberFormat="0" applyFont="0" applyAlignment="0" applyProtection="0"/>
    <xf numFmtId="164" fontId="14" fillId="5" borderId="89">
      <alignment horizontal="right" vertical="center"/>
    </xf>
    <xf numFmtId="0" fontId="48" fillId="45" borderId="85" applyNumberFormat="0" applyAlignment="0" applyProtection="0"/>
    <xf numFmtId="0" fontId="12" fillId="0" borderId="89">
      <alignment vertical="center"/>
    </xf>
    <xf numFmtId="0" fontId="12" fillId="63" borderId="86" applyNumberFormat="0" applyFont="0" applyAlignment="0" applyProtection="0"/>
    <xf numFmtId="170" fontId="12" fillId="0" borderId="89">
      <alignment vertical="center"/>
    </xf>
    <xf numFmtId="0" fontId="53" fillId="59" borderId="87" applyNumberFormat="0" applyAlignment="0" applyProtection="0"/>
    <xf numFmtId="0" fontId="12" fillId="63" borderId="86" applyNumberFormat="0" applyFont="0" applyAlignment="0" applyProtection="0"/>
    <xf numFmtId="0" fontId="12" fillId="0" borderId="89">
      <alignment vertical="center"/>
    </xf>
    <xf numFmtId="0" fontId="38" fillId="59" borderId="85" applyNumberFormat="0" applyAlignment="0" applyProtection="0"/>
    <xf numFmtId="0" fontId="38" fillId="59" borderId="85" applyNumberFormat="0" applyAlignment="0" applyProtection="0"/>
    <xf numFmtId="170" fontId="12" fillId="0" borderId="89">
      <alignment vertical="center"/>
    </xf>
    <xf numFmtId="170" fontId="12" fillId="0" borderId="89">
      <alignment vertical="center"/>
    </xf>
    <xf numFmtId="170" fontId="12" fillId="0" borderId="89">
      <alignment vertical="center"/>
    </xf>
    <xf numFmtId="164" fontId="14" fillId="5" borderId="89">
      <alignment horizontal="right" vertical="center"/>
    </xf>
    <xf numFmtId="170" fontId="14" fillId="5" borderId="89">
      <alignment horizontal="right" vertical="center"/>
    </xf>
    <xf numFmtId="170" fontId="12" fillId="0" borderId="89">
      <alignment vertical="center"/>
    </xf>
    <xf numFmtId="170" fontId="12" fillId="0" borderId="89">
      <alignment vertical="center"/>
    </xf>
    <xf numFmtId="164" fontId="14" fillId="5" borderId="89">
      <alignment horizontal="right" vertical="center"/>
    </xf>
    <xf numFmtId="0" fontId="53" fillId="59" borderId="87" applyNumberFormat="0" applyAlignment="0" applyProtection="0"/>
    <xf numFmtId="0" fontId="53" fillId="59" borderId="87" applyNumberFormat="0" applyAlignment="0" applyProtection="0"/>
    <xf numFmtId="0" fontId="53" fillId="59" borderId="87" applyNumberFormat="0" applyAlignment="0" applyProtection="0"/>
    <xf numFmtId="0" fontId="12" fillId="0" borderId="89">
      <alignment vertical="center"/>
    </xf>
    <xf numFmtId="170" fontId="14" fillId="5" borderId="89">
      <alignment horizontal="right" vertical="center"/>
    </xf>
    <xf numFmtId="170" fontId="14" fillId="5" borderId="89">
      <alignment horizontal="right" vertical="center"/>
    </xf>
    <xf numFmtId="0" fontId="53" fillId="59" borderId="87" applyNumberFormat="0" applyAlignment="0" applyProtection="0"/>
    <xf numFmtId="0" fontId="48" fillId="45" borderId="85" applyNumberFormat="0" applyAlignment="0" applyProtection="0"/>
    <xf numFmtId="0" fontId="38" fillId="59" borderId="85" applyNumberFormat="0" applyAlignment="0" applyProtection="0"/>
    <xf numFmtId="0" fontId="48" fillId="45" borderId="85" applyNumberFormat="0" applyAlignment="0" applyProtection="0"/>
    <xf numFmtId="0" fontId="12" fillId="63" borderId="86" applyNumberFormat="0" applyFont="0" applyAlignment="0" applyProtection="0"/>
    <xf numFmtId="164" fontId="14" fillId="5" borderId="89">
      <alignment horizontal="right" vertical="center"/>
    </xf>
    <xf numFmtId="0" fontId="12" fillId="0" borderId="89">
      <alignment vertical="center"/>
    </xf>
    <xf numFmtId="0" fontId="12" fillId="0" borderId="89">
      <alignment vertical="center"/>
    </xf>
    <xf numFmtId="164" fontId="14" fillId="5" borderId="89">
      <alignment horizontal="right" vertical="center"/>
    </xf>
    <xf numFmtId="0" fontId="48" fillId="45" borderId="85" applyNumberFormat="0" applyAlignment="0" applyProtection="0"/>
    <xf numFmtId="170" fontId="12" fillId="0" borderId="89">
      <alignment vertical="center"/>
    </xf>
    <xf numFmtId="0" fontId="53" fillId="59" borderId="87" applyNumberFormat="0" applyAlignment="0" applyProtection="0"/>
    <xf numFmtId="0" fontId="12" fillId="0" borderId="89">
      <alignment vertical="center"/>
    </xf>
    <xf numFmtId="0" fontId="53" fillId="59" borderId="87" applyNumberFormat="0" applyAlignment="0" applyProtection="0"/>
    <xf numFmtId="0" fontId="38" fillId="59" borderId="85" applyNumberFormat="0" applyAlignment="0" applyProtection="0"/>
    <xf numFmtId="0" fontId="12" fillId="63" borderId="86" applyNumberFormat="0" applyFont="0" applyAlignment="0" applyProtection="0"/>
    <xf numFmtId="170" fontId="12" fillId="0" borderId="89">
      <alignment vertical="center"/>
    </xf>
    <xf numFmtId="0" fontId="48" fillId="45" borderId="85" applyNumberFormat="0" applyAlignment="0" applyProtection="0"/>
    <xf numFmtId="0" fontId="12" fillId="0" borderId="89">
      <alignment vertical="center"/>
    </xf>
    <xf numFmtId="0" fontId="12" fillId="0" borderId="89">
      <alignment vertical="center"/>
    </xf>
    <xf numFmtId="0" fontId="48" fillId="45" borderId="85" applyNumberFormat="0" applyAlignment="0" applyProtection="0"/>
    <xf numFmtId="0" fontId="12" fillId="0" borderId="89">
      <alignment vertical="center"/>
    </xf>
    <xf numFmtId="0" fontId="53" fillId="59" borderId="87" applyNumberFormat="0" applyAlignment="0" applyProtection="0"/>
    <xf numFmtId="164" fontId="14" fillId="5" borderId="89">
      <alignment horizontal="right" vertical="center"/>
    </xf>
    <xf numFmtId="164" fontId="14" fillId="5" borderId="89">
      <alignment horizontal="right" vertical="center"/>
    </xf>
    <xf numFmtId="0" fontId="53" fillId="59" borderId="87" applyNumberFormat="0" applyAlignment="0" applyProtection="0"/>
    <xf numFmtId="0" fontId="53" fillId="59" borderId="87" applyNumberFormat="0" applyAlignment="0" applyProtection="0"/>
    <xf numFmtId="0" fontId="48" fillId="45" borderId="85" applyNumberFormat="0" applyAlignment="0" applyProtection="0"/>
    <xf numFmtId="0" fontId="12" fillId="0" borderId="89">
      <alignment vertical="center"/>
    </xf>
    <xf numFmtId="0" fontId="12" fillId="63" borderId="86" applyNumberFormat="0" applyFont="0" applyAlignment="0" applyProtection="0"/>
    <xf numFmtId="0" fontId="55" fillId="0" borderId="88" applyNumberFormat="0" applyFill="0" applyAlignment="0" applyProtection="0"/>
    <xf numFmtId="164" fontId="14" fillId="5" borderId="89">
      <alignment horizontal="right" vertical="center"/>
    </xf>
    <xf numFmtId="0" fontId="53" fillId="59" borderId="87" applyNumberFormat="0" applyAlignment="0" applyProtection="0"/>
    <xf numFmtId="0" fontId="38" fillId="59" borderId="85" applyNumberFormat="0" applyAlignment="0" applyProtection="0"/>
    <xf numFmtId="0" fontId="12" fillId="63" borderId="86" applyNumberFormat="0" applyFont="0" applyAlignment="0" applyProtection="0"/>
    <xf numFmtId="0" fontId="48" fillId="45" borderId="85" applyNumberFormat="0" applyAlignment="0" applyProtection="0"/>
    <xf numFmtId="0" fontId="12" fillId="0" borderId="89">
      <alignment vertical="center"/>
    </xf>
    <xf numFmtId="0" fontId="12" fillId="63" borderId="86" applyNumberFormat="0" applyFont="0" applyAlignment="0" applyProtection="0"/>
    <xf numFmtId="0" fontId="12" fillId="0" borderId="89">
      <alignment vertical="center"/>
    </xf>
    <xf numFmtId="0" fontId="12" fillId="63" borderId="86" applyNumberFormat="0" applyFont="0" applyAlignment="0" applyProtection="0"/>
    <xf numFmtId="164" fontId="14" fillId="5" borderId="89">
      <alignment horizontal="right" vertical="center"/>
    </xf>
    <xf numFmtId="164" fontId="14" fillId="5" borderId="89">
      <alignment horizontal="right" vertical="center"/>
    </xf>
    <xf numFmtId="0" fontId="55" fillId="0" borderId="88" applyNumberFormat="0" applyFill="0" applyAlignment="0" applyProtection="0"/>
    <xf numFmtId="170" fontId="14" fillId="5" borderId="89">
      <alignment horizontal="right" vertical="center"/>
    </xf>
    <xf numFmtId="170" fontId="12" fillId="0" borderId="89">
      <alignment vertical="center"/>
    </xf>
    <xf numFmtId="0" fontId="12" fillId="63" borderId="86" applyNumberFormat="0" applyFont="0" applyAlignment="0" applyProtection="0"/>
    <xf numFmtId="0" fontId="38" fillId="59" borderId="85" applyNumberFormat="0" applyAlignment="0" applyProtection="0"/>
    <xf numFmtId="0" fontId="12" fillId="0" borderId="89">
      <alignment vertical="center"/>
    </xf>
    <xf numFmtId="0" fontId="12" fillId="0" borderId="89">
      <alignment vertical="center"/>
    </xf>
    <xf numFmtId="0" fontId="12" fillId="63" borderId="86" applyNumberFormat="0" applyFont="0" applyAlignment="0" applyProtection="0"/>
    <xf numFmtId="0" fontId="55" fillId="0" borderId="88" applyNumberFormat="0" applyFill="0" applyAlignment="0" applyProtection="0"/>
    <xf numFmtId="0" fontId="12" fillId="0" borderId="89">
      <alignment vertical="center"/>
    </xf>
    <xf numFmtId="0" fontId="55" fillId="0" borderId="88" applyNumberFormat="0" applyFill="0" applyAlignment="0" applyProtection="0"/>
    <xf numFmtId="170" fontId="12" fillId="0" borderId="89">
      <alignment vertical="center"/>
    </xf>
    <xf numFmtId="170" fontId="14" fillId="5" borderId="89">
      <alignment horizontal="right" vertical="center"/>
    </xf>
    <xf numFmtId="0" fontId="53" fillId="59" borderId="87" applyNumberFormat="0" applyAlignment="0" applyProtection="0"/>
    <xf numFmtId="164" fontId="14" fillId="5" borderId="89">
      <alignment horizontal="right" vertical="center"/>
    </xf>
    <xf numFmtId="0" fontId="38" fillId="59" borderId="85" applyNumberFormat="0" applyAlignment="0" applyProtection="0"/>
    <xf numFmtId="0" fontId="53" fillId="59" borderId="87" applyNumberFormat="0" applyAlignment="0" applyProtection="0"/>
    <xf numFmtId="164" fontId="14" fillId="5" borderId="89">
      <alignment horizontal="right" vertical="center"/>
    </xf>
    <xf numFmtId="164" fontId="14" fillId="5" borderId="89">
      <alignment horizontal="right" vertical="center"/>
    </xf>
    <xf numFmtId="170" fontId="14" fillId="5" borderId="89">
      <alignment horizontal="right" vertical="center"/>
    </xf>
    <xf numFmtId="0" fontId="38" fillId="59" borderId="85" applyNumberFormat="0" applyAlignment="0" applyProtection="0"/>
    <xf numFmtId="164" fontId="14" fillId="5" borderId="89">
      <alignment horizontal="right" vertical="center"/>
    </xf>
    <xf numFmtId="170" fontId="14" fillId="5" borderId="89">
      <alignment horizontal="right" vertical="center"/>
    </xf>
    <xf numFmtId="170" fontId="12" fillId="0" borderId="89">
      <alignment vertical="center"/>
    </xf>
    <xf numFmtId="170" fontId="14" fillId="5" borderId="89">
      <alignment horizontal="right" vertical="center"/>
    </xf>
    <xf numFmtId="0" fontId="55" fillId="0" borderId="88" applyNumberFormat="0" applyFill="0" applyAlignment="0" applyProtection="0"/>
    <xf numFmtId="0" fontId="55" fillId="0" borderId="88" applyNumberFormat="0" applyFill="0" applyAlignment="0" applyProtection="0"/>
    <xf numFmtId="164" fontId="14" fillId="5" borderId="89">
      <alignment horizontal="right" vertical="center"/>
    </xf>
    <xf numFmtId="0" fontId="48" fillId="45" borderId="85" applyNumberFormat="0" applyAlignment="0" applyProtection="0"/>
    <xf numFmtId="164" fontId="14" fillId="5" borderId="89">
      <alignment horizontal="right" vertical="center"/>
    </xf>
    <xf numFmtId="0" fontId="12" fillId="0" borderId="89">
      <alignment vertical="center"/>
    </xf>
    <xf numFmtId="0" fontId="38" fillId="59" borderId="85" applyNumberFormat="0" applyAlignment="0" applyProtection="0"/>
    <xf numFmtId="0" fontId="48" fillId="45" borderId="85" applyNumberFormat="0" applyAlignment="0" applyProtection="0"/>
    <xf numFmtId="0" fontId="53" fillId="59" borderId="87" applyNumberFormat="0" applyAlignment="0" applyProtection="0"/>
    <xf numFmtId="170" fontId="14" fillId="5" borderId="89">
      <alignment horizontal="right" vertical="center"/>
    </xf>
    <xf numFmtId="0" fontId="12" fillId="0" borderId="89">
      <alignment vertical="center"/>
    </xf>
    <xf numFmtId="0" fontId="12" fillId="63" borderId="86" applyNumberFormat="0" applyFont="0" applyAlignment="0" applyProtection="0"/>
    <xf numFmtId="170" fontId="14" fillId="5" borderId="89">
      <alignment horizontal="right" vertical="center"/>
    </xf>
    <xf numFmtId="0" fontId="12" fillId="63" borderId="86" applyNumberFormat="0" applyFont="0" applyAlignment="0" applyProtection="0"/>
    <xf numFmtId="164" fontId="14" fillId="5" borderId="89">
      <alignment horizontal="right" vertical="center"/>
    </xf>
    <xf numFmtId="0" fontId="55" fillId="0" borderId="88" applyNumberFormat="0" applyFill="0" applyAlignment="0" applyProtection="0"/>
    <xf numFmtId="164" fontId="14" fillId="5" borderId="89">
      <alignment horizontal="right" vertical="center"/>
    </xf>
    <xf numFmtId="164" fontId="14" fillId="5" borderId="89">
      <alignment horizontal="right" vertical="center"/>
    </xf>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48" fillId="45" borderId="85" applyNumberFormat="0" applyAlignment="0" applyProtection="0"/>
    <xf numFmtId="0" fontId="38" fillId="59" borderId="85" applyNumberFormat="0" applyAlignment="0" applyProtection="0"/>
    <xf numFmtId="0" fontId="53" fillId="59" borderId="87" applyNumberFormat="0" applyAlignment="0" applyProtection="0"/>
    <xf numFmtId="0" fontId="12" fillId="0" borderId="89">
      <alignment vertical="center"/>
    </xf>
    <xf numFmtId="0" fontId="12" fillId="0" borderId="89">
      <alignment vertical="center"/>
    </xf>
    <xf numFmtId="0" fontId="53" fillId="59" borderId="87" applyNumberFormat="0" applyAlignment="0" applyProtection="0"/>
    <xf numFmtId="0" fontId="55" fillId="0" borderId="88" applyNumberFormat="0" applyFill="0" applyAlignment="0" applyProtection="0"/>
    <xf numFmtId="0" fontId="53" fillId="59" borderId="87" applyNumberFormat="0" applyAlignment="0" applyProtection="0"/>
    <xf numFmtId="0" fontId="55" fillId="0" borderId="88" applyNumberFormat="0" applyFill="0" applyAlignment="0" applyProtection="0"/>
    <xf numFmtId="0" fontId="12" fillId="0" borderId="89">
      <alignment vertical="center"/>
    </xf>
    <xf numFmtId="0" fontId="53" fillId="59" borderId="87" applyNumberFormat="0" applyAlignment="0" applyProtection="0"/>
    <xf numFmtId="0" fontId="12" fillId="0" borderId="89">
      <alignment vertical="center"/>
    </xf>
    <xf numFmtId="0" fontId="53" fillId="59" borderId="87" applyNumberFormat="0" applyAlignment="0" applyProtection="0"/>
    <xf numFmtId="0" fontId="12" fillId="63" borderId="86" applyNumberFormat="0" applyFont="0" applyAlignment="0" applyProtection="0"/>
    <xf numFmtId="0" fontId="12" fillId="63" borderId="86" applyNumberFormat="0" applyFont="0" applyAlignment="0" applyProtection="0"/>
    <xf numFmtId="0" fontId="55" fillId="0" borderId="88" applyNumberFormat="0" applyFill="0" applyAlignment="0" applyProtection="0"/>
    <xf numFmtId="170" fontId="12" fillId="0" borderId="89">
      <alignment vertical="center"/>
    </xf>
    <xf numFmtId="0" fontId="38" fillId="59" borderId="85" applyNumberFormat="0" applyAlignment="0" applyProtection="0"/>
    <xf numFmtId="170" fontId="14" fillId="5" borderId="89">
      <alignment horizontal="right" vertical="center"/>
    </xf>
    <xf numFmtId="0" fontId="38" fillId="59" borderId="85" applyNumberFormat="0" applyAlignment="0" applyProtection="0"/>
    <xf numFmtId="0" fontId="55" fillId="0" borderId="88" applyNumberFormat="0" applyFill="0" applyAlignment="0" applyProtection="0"/>
    <xf numFmtId="164" fontId="14" fillId="5" borderId="89">
      <alignment horizontal="right" vertical="center"/>
    </xf>
    <xf numFmtId="164" fontId="14" fillId="5" borderId="89">
      <alignment horizontal="right" vertical="center"/>
    </xf>
    <xf numFmtId="170" fontId="12" fillId="0" borderId="89">
      <alignment vertical="center"/>
    </xf>
    <xf numFmtId="170" fontId="12" fillId="0" borderId="89">
      <alignment vertical="center"/>
    </xf>
    <xf numFmtId="0" fontId="48" fillId="45" borderId="85" applyNumberFormat="0" applyAlignment="0" applyProtection="0"/>
    <xf numFmtId="0" fontId="48" fillId="45" borderId="85" applyNumberFormat="0" applyAlignment="0" applyProtection="0"/>
    <xf numFmtId="0" fontId="12" fillId="0" borderId="89">
      <alignment vertical="center"/>
    </xf>
    <xf numFmtId="0" fontId="12" fillId="0" borderId="89">
      <alignment vertical="center"/>
    </xf>
    <xf numFmtId="0" fontId="48" fillId="45" borderId="85" applyNumberFormat="0" applyAlignment="0" applyProtection="0"/>
    <xf numFmtId="164" fontId="14" fillId="5" borderId="89">
      <alignment horizontal="right" vertical="center"/>
    </xf>
    <xf numFmtId="0" fontId="12" fillId="63" borderId="86" applyNumberFormat="0" applyFont="0" applyAlignment="0" applyProtection="0"/>
    <xf numFmtId="0" fontId="55" fillId="0" borderId="88" applyNumberFormat="0" applyFill="0" applyAlignment="0" applyProtection="0"/>
    <xf numFmtId="0" fontId="12" fillId="0" borderId="89">
      <alignment vertical="center"/>
    </xf>
    <xf numFmtId="0" fontId="55" fillId="0" borderId="88" applyNumberFormat="0" applyFill="0" applyAlignment="0" applyProtection="0"/>
    <xf numFmtId="164" fontId="14" fillId="5" borderId="89">
      <alignment horizontal="right" vertical="center"/>
    </xf>
    <xf numFmtId="0" fontId="12" fillId="0" borderId="89">
      <alignment vertical="center"/>
    </xf>
    <xf numFmtId="0" fontId="38" fillId="59" borderId="85" applyNumberFormat="0" applyAlignment="0" applyProtection="0"/>
    <xf numFmtId="0" fontId="12" fillId="63" borderId="86" applyNumberFormat="0" applyFont="0" applyAlignment="0" applyProtection="0"/>
    <xf numFmtId="0" fontId="55" fillId="0" borderId="88" applyNumberFormat="0" applyFill="0" applyAlignment="0" applyProtection="0"/>
    <xf numFmtId="170" fontId="14" fillId="5" borderId="89">
      <alignment horizontal="right" vertical="center"/>
    </xf>
    <xf numFmtId="0" fontId="38" fillId="59" borderId="85" applyNumberFormat="0" applyAlignment="0" applyProtection="0"/>
    <xf numFmtId="0" fontId="12" fillId="0" borderId="89">
      <alignment vertical="center"/>
    </xf>
    <xf numFmtId="164" fontId="14" fillId="5" borderId="89">
      <alignment horizontal="right" vertical="center"/>
    </xf>
    <xf numFmtId="170" fontId="14" fillId="5" borderId="89">
      <alignment horizontal="right" vertical="center"/>
    </xf>
    <xf numFmtId="0" fontId="38" fillId="59" borderId="85" applyNumberFormat="0" applyAlignment="0" applyProtection="0"/>
    <xf numFmtId="0" fontId="12" fillId="0" borderId="89">
      <alignment vertical="center"/>
    </xf>
    <xf numFmtId="0" fontId="38" fillId="59" borderId="85" applyNumberFormat="0" applyAlignment="0" applyProtection="0"/>
    <xf numFmtId="164" fontId="14" fillId="5" borderId="89">
      <alignment horizontal="right" vertical="center"/>
    </xf>
    <xf numFmtId="0" fontId="53" fillId="59" borderId="87" applyNumberFormat="0" applyAlignment="0" applyProtection="0"/>
    <xf numFmtId="170" fontId="12" fillId="0" borderId="89">
      <alignment vertical="center"/>
    </xf>
    <xf numFmtId="0" fontId="12" fillId="63" borderId="86" applyNumberFormat="0" applyFont="0" applyAlignment="0" applyProtection="0"/>
    <xf numFmtId="0" fontId="12" fillId="63" borderId="86" applyNumberFormat="0" applyFont="0" applyAlignment="0" applyProtection="0"/>
    <xf numFmtId="0" fontId="55" fillId="0" borderId="88" applyNumberFormat="0" applyFill="0" applyAlignment="0" applyProtection="0"/>
    <xf numFmtId="0" fontId="12" fillId="0" borderId="89">
      <alignment vertical="center"/>
    </xf>
    <xf numFmtId="0" fontId="55" fillId="0" borderId="88" applyNumberFormat="0" applyFill="0" applyAlignment="0" applyProtection="0"/>
    <xf numFmtId="164" fontId="14" fillId="5" borderId="89">
      <alignment horizontal="right" vertical="center"/>
    </xf>
    <xf numFmtId="164" fontId="14" fillId="5" borderId="89">
      <alignment horizontal="right" vertical="center"/>
    </xf>
    <xf numFmtId="164" fontId="14" fillId="5" borderId="89">
      <alignment horizontal="right" vertical="center"/>
    </xf>
    <xf numFmtId="0" fontId="53" fillId="59" borderId="87" applyNumberFormat="0" applyAlignment="0" applyProtection="0"/>
    <xf numFmtId="164" fontId="14" fillId="5" borderId="89">
      <alignment horizontal="right" vertical="center"/>
    </xf>
    <xf numFmtId="170" fontId="12" fillId="0" borderId="89">
      <alignment vertical="center"/>
    </xf>
    <xf numFmtId="0" fontId="12" fillId="0" borderId="89">
      <alignment vertical="center"/>
    </xf>
    <xf numFmtId="0" fontId="38" fillId="59" borderId="85" applyNumberFormat="0" applyAlignment="0" applyProtection="0"/>
    <xf numFmtId="0" fontId="38" fillId="59" borderId="85" applyNumberFormat="0" applyAlignment="0" applyProtection="0"/>
    <xf numFmtId="0" fontId="48" fillId="45" borderId="85" applyNumberFormat="0" applyAlignment="0" applyProtection="0"/>
    <xf numFmtId="0" fontId="48" fillId="45" borderId="85" applyNumberFormat="0" applyAlignment="0" applyProtection="0"/>
    <xf numFmtId="170" fontId="14" fillId="5" borderId="89">
      <alignment horizontal="right" vertical="center"/>
    </xf>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48" fillId="45" borderId="85" applyNumberFormat="0" applyAlignment="0" applyProtection="0"/>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53" fillId="59" borderId="87" applyNumberFormat="0" applyAlignment="0" applyProtection="0"/>
    <xf numFmtId="0" fontId="12" fillId="63" borderId="86" applyNumberFormat="0" applyFont="0" applyAlignment="0" applyProtection="0"/>
    <xf numFmtId="0" fontId="12" fillId="63" borderId="86" applyNumberFormat="0" applyFont="0" applyAlignment="0" applyProtection="0"/>
    <xf numFmtId="0" fontId="12" fillId="0" borderId="89">
      <alignment vertical="center"/>
    </xf>
    <xf numFmtId="170" fontId="12" fillId="0" borderId="89">
      <alignment vertical="center"/>
    </xf>
    <xf numFmtId="0" fontId="12" fillId="0" borderId="89">
      <alignment vertical="center"/>
    </xf>
    <xf numFmtId="170" fontId="12" fillId="0" borderId="89">
      <alignment vertical="center"/>
    </xf>
    <xf numFmtId="164" fontId="14" fillId="5" borderId="89">
      <alignment horizontal="right" vertical="center"/>
    </xf>
    <xf numFmtId="170" fontId="14" fillId="5" borderId="89">
      <alignment horizontal="right" vertical="center"/>
    </xf>
    <xf numFmtId="170" fontId="14" fillId="5" borderId="89">
      <alignment horizontal="right" vertical="center"/>
    </xf>
    <xf numFmtId="170" fontId="14" fillId="5" borderId="89">
      <alignment horizontal="right" vertical="center"/>
    </xf>
    <xf numFmtId="164" fontId="14" fillId="5" borderId="89">
      <alignment horizontal="right" vertical="center"/>
    </xf>
    <xf numFmtId="0" fontId="48" fillId="45" borderId="85" applyNumberFormat="0" applyAlignment="0" applyProtection="0"/>
    <xf numFmtId="0" fontId="48" fillId="45" borderId="85" applyNumberFormat="0" applyAlignment="0" applyProtection="0"/>
    <xf numFmtId="0" fontId="38" fillId="59" borderId="85" applyNumberFormat="0" applyAlignment="0" applyProtection="0"/>
    <xf numFmtId="170" fontId="12" fillId="0" borderId="89">
      <alignment vertical="center"/>
    </xf>
    <xf numFmtId="0" fontId="12" fillId="0" borderId="89">
      <alignment vertical="center"/>
    </xf>
    <xf numFmtId="0" fontId="38" fillId="59" borderId="85" applyNumberFormat="0" applyAlignment="0" applyProtection="0"/>
    <xf numFmtId="0" fontId="12" fillId="63" borderId="86" applyNumberFormat="0" applyFont="0" applyAlignment="0" applyProtection="0"/>
    <xf numFmtId="0" fontId="55" fillId="0" borderId="88" applyNumberFormat="0" applyFill="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53" fillId="59" borderId="87" applyNumberFormat="0" applyAlignment="0" applyProtection="0"/>
    <xf numFmtId="164" fontId="14" fillId="5" borderId="89">
      <alignment horizontal="right" vertical="center"/>
    </xf>
    <xf numFmtId="170" fontId="12" fillId="0" borderId="89">
      <alignment vertical="center"/>
    </xf>
    <xf numFmtId="0" fontId="12" fillId="0" borderId="89">
      <alignment vertical="center"/>
    </xf>
    <xf numFmtId="164" fontId="14" fillId="5" borderId="89">
      <alignment horizontal="right" vertical="center"/>
    </xf>
    <xf numFmtId="0" fontId="12" fillId="0" borderId="89">
      <alignment vertical="center"/>
    </xf>
    <xf numFmtId="0" fontId="38" fillId="59" borderId="85" applyNumberFormat="0" applyAlignment="0" applyProtection="0"/>
    <xf numFmtId="0" fontId="38" fillId="59" borderId="85" applyNumberFormat="0" applyAlignment="0" applyProtection="0"/>
    <xf numFmtId="0" fontId="48" fillId="45" borderId="85" applyNumberFormat="0" applyAlignment="0" applyProtection="0"/>
    <xf numFmtId="0" fontId="48" fillId="45" borderId="85" applyNumberFormat="0" applyAlignment="0" applyProtection="0"/>
    <xf numFmtId="170" fontId="14" fillId="5" borderId="89">
      <alignment horizontal="right" vertical="center"/>
    </xf>
    <xf numFmtId="170" fontId="14" fillId="5" borderId="89">
      <alignment horizontal="right" vertical="center"/>
    </xf>
    <xf numFmtId="164" fontId="14" fillId="5" borderId="89">
      <alignment horizontal="right" vertical="center"/>
    </xf>
    <xf numFmtId="170" fontId="12" fillId="0" borderId="89">
      <alignment vertical="center"/>
    </xf>
    <xf numFmtId="0" fontId="12" fillId="0" borderId="89">
      <alignment vertical="center"/>
    </xf>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48" fillId="45" borderId="85" applyNumberFormat="0" applyAlignment="0" applyProtection="0"/>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53" fillId="59" borderId="87" applyNumberFormat="0" applyAlignment="0" applyProtection="0"/>
    <xf numFmtId="0" fontId="12" fillId="0" borderId="89">
      <alignment vertical="center"/>
    </xf>
    <xf numFmtId="0" fontId="48" fillId="45" borderId="85" applyNumberFormat="0" applyAlignment="0" applyProtection="0"/>
    <xf numFmtId="0" fontId="12" fillId="0" borderId="89">
      <alignment vertical="center"/>
    </xf>
    <xf numFmtId="0" fontId="53" fillId="59" borderId="87" applyNumberFormat="0" applyAlignment="0" applyProtection="0"/>
    <xf numFmtId="164" fontId="14" fillId="5" borderId="89">
      <alignment horizontal="right" vertical="center"/>
    </xf>
    <xf numFmtId="170" fontId="12" fillId="0" borderId="89">
      <alignment vertical="center"/>
    </xf>
    <xf numFmtId="170" fontId="14" fillId="5" borderId="89">
      <alignment horizontal="right" vertical="center"/>
    </xf>
    <xf numFmtId="0" fontId="55" fillId="0" borderId="88" applyNumberFormat="0" applyFill="0" applyAlignment="0" applyProtection="0"/>
    <xf numFmtId="0" fontId="12" fillId="63" borderId="86" applyNumberFormat="0" applyFont="0" applyAlignment="0" applyProtection="0"/>
    <xf numFmtId="0" fontId="55" fillId="0" borderId="88" applyNumberFormat="0" applyFill="0" applyAlignment="0" applyProtection="0"/>
    <xf numFmtId="0" fontId="53" fillId="59" borderId="87" applyNumberFormat="0" applyAlignment="0" applyProtection="0"/>
    <xf numFmtId="170" fontId="14" fillId="5" borderId="89">
      <alignment horizontal="right" vertical="center"/>
    </xf>
    <xf numFmtId="0" fontId="38" fillId="59" borderId="85" applyNumberFormat="0" applyAlignment="0" applyProtection="0"/>
    <xf numFmtId="0" fontId="55" fillId="0" borderId="88" applyNumberFormat="0" applyFill="0" applyAlignment="0" applyProtection="0"/>
    <xf numFmtId="0" fontId="55" fillId="0" borderId="88" applyNumberFormat="0" applyFill="0" applyAlignment="0" applyProtection="0"/>
    <xf numFmtId="0" fontId="53" fillId="59" borderId="87" applyNumberFormat="0" applyAlignment="0" applyProtection="0"/>
    <xf numFmtId="0" fontId="12" fillId="0" borderId="89">
      <alignment vertical="center"/>
    </xf>
    <xf numFmtId="170" fontId="14" fillId="5" borderId="89">
      <alignment horizontal="right" vertical="center"/>
    </xf>
    <xf numFmtId="0" fontId="48" fillId="45" borderId="85" applyNumberFormat="0" applyAlignment="0" applyProtection="0"/>
    <xf numFmtId="0" fontId="12" fillId="63" borderId="86" applyNumberFormat="0" applyFont="0" applyAlignment="0" applyProtection="0"/>
    <xf numFmtId="170" fontId="12" fillId="0" borderId="89">
      <alignment vertical="center"/>
    </xf>
    <xf numFmtId="164" fontId="14" fillId="5" borderId="89">
      <alignment horizontal="right" vertical="center"/>
    </xf>
    <xf numFmtId="0" fontId="12" fillId="0" borderId="89">
      <alignment vertical="center"/>
    </xf>
    <xf numFmtId="164" fontId="14" fillId="5" borderId="89">
      <alignment horizontal="right" vertical="center"/>
    </xf>
    <xf numFmtId="0" fontId="38" fillId="59" borderId="85" applyNumberFormat="0" applyAlignment="0" applyProtection="0"/>
    <xf numFmtId="170" fontId="12" fillId="0" borderId="89">
      <alignment vertical="center"/>
    </xf>
    <xf numFmtId="0" fontId="53" fillId="59" borderId="87" applyNumberFormat="0" applyAlignment="0" applyProtection="0"/>
    <xf numFmtId="0" fontId="12" fillId="0" borderId="89">
      <alignment vertical="center"/>
    </xf>
    <xf numFmtId="0" fontId="38" fillId="59" borderId="85" applyNumberFormat="0" applyAlignment="0" applyProtection="0"/>
    <xf numFmtId="0" fontId="12" fillId="0" borderId="89">
      <alignment vertical="center"/>
    </xf>
    <xf numFmtId="164" fontId="14" fillId="5" borderId="89">
      <alignment horizontal="right" vertical="center"/>
    </xf>
    <xf numFmtId="0" fontId="53" fillId="59" borderId="87" applyNumberFormat="0" applyAlignment="0" applyProtection="0"/>
    <xf numFmtId="164" fontId="14" fillId="5" borderId="89">
      <alignment horizontal="right" vertical="center"/>
    </xf>
    <xf numFmtId="0" fontId="53" fillId="59" borderId="87" applyNumberFormat="0" applyAlignment="0" applyProtection="0"/>
    <xf numFmtId="0" fontId="48" fillId="45" borderId="85" applyNumberFormat="0" applyAlignment="0" applyProtection="0"/>
    <xf numFmtId="0" fontId="53" fillId="59" borderId="87" applyNumberFormat="0" applyAlignment="0" applyProtection="0"/>
    <xf numFmtId="170" fontId="14" fillId="5" borderId="89">
      <alignment horizontal="right" vertical="center"/>
    </xf>
    <xf numFmtId="0" fontId="53" fillId="59" borderId="87" applyNumberFormat="0" applyAlignment="0" applyProtection="0"/>
    <xf numFmtId="0" fontId="12" fillId="0" borderId="89">
      <alignment vertical="center"/>
    </xf>
    <xf numFmtId="0" fontId="55" fillId="0" borderId="88" applyNumberFormat="0" applyFill="0" applyAlignment="0" applyProtection="0"/>
    <xf numFmtId="170" fontId="12" fillId="0" borderId="89">
      <alignment vertical="center"/>
    </xf>
    <xf numFmtId="164" fontId="14" fillId="5" borderId="89">
      <alignment horizontal="right" vertical="center"/>
    </xf>
    <xf numFmtId="0" fontId="12" fillId="0" borderId="89">
      <alignment vertical="center"/>
    </xf>
    <xf numFmtId="0" fontId="12" fillId="63" borderId="86" applyNumberFormat="0" applyFont="0" applyAlignment="0" applyProtection="0"/>
    <xf numFmtId="0" fontId="48" fillId="45" borderId="85" applyNumberFormat="0" applyAlignment="0" applyProtection="0"/>
    <xf numFmtId="0" fontId="12" fillId="0" borderId="89">
      <alignment vertical="center"/>
    </xf>
    <xf numFmtId="0" fontId="12" fillId="0" borderId="89">
      <alignment vertical="center"/>
    </xf>
    <xf numFmtId="0" fontId="48" fillId="45" borderId="85"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53" fillId="59" borderId="87" applyNumberFormat="0" applyAlignment="0" applyProtection="0"/>
    <xf numFmtId="0" fontId="12" fillId="63" borderId="86" applyNumberFormat="0" applyFont="0" applyAlignment="0" applyProtection="0"/>
    <xf numFmtId="0" fontId="12" fillId="0" borderId="89">
      <alignment vertical="center"/>
    </xf>
    <xf numFmtId="0" fontId="38" fillId="59" borderId="85" applyNumberFormat="0" applyAlignment="0" applyProtection="0"/>
    <xf numFmtId="0" fontId="55" fillId="0" borderId="88" applyNumberFormat="0" applyFill="0" applyAlignment="0" applyProtection="0"/>
    <xf numFmtId="0" fontId="12" fillId="0" borderId="89">
      <alignment vertical="center"/>
    </xf>
    <xf numFmtId="0" fontId="12" fillId="0" borderId="89">
      <alignment vertical="center"/>
    </xf>
    <xf numFmtId="0" fontId="12" fillId="63" borderId="86" applyNumberFormat="0" applyFont="0" applyAlignment="0" applyProtection="0"/>
    <xf numFmtId="164" fontId="14" fillId="5" borderId="89">
      <alignment horizontal="right" vertical="center"/>
    </xf>
    <xf numFmtId="0" fontId="53" fillId="59" borderId="87" applyNumberFormat="0" applyAlignment="0" applyProtection="0"/>
    <xf numFmtId="0" fontId="12" fillId="0" borderId="89">
      <alignment vertical="center"/>
    </xf>
    <xf numFmtId="0" fontId="12" fillId="0" borderId="89">
      <alignment vertical="center"/>
    </xf>
    <xf numFmtId="0" fontId="48" fillId="45" borderId="85" applyNumberFormat="0" applyAlignment="0" applyProtection="0"/>
    <xf numFmtId="0" fontId="12" fillId="63" borderId="86" applyNumberFormat="0" applyFont="0" applyAlignment="0" applyProtection="0"/>
    <xf numFmtId="164" fontId="14" fillId="5" borderId="89">
      <alignment horizontal="right" vertical="center"/>
    </xf>
    <xf numFmtId="0" fontId="12" fillId="63" borderId="86" applyNumberFormat="0" applyFont="0" applyAlignment="0" applyProtection="0"/>
    <xf numFmtId="0" fontId="12" fillId="0" borderId="89">
      <alignment vertical="center"/>
    </xf>
    <xf numFmtId="0" fontId="12" fillId="0" borderId="89">
      <alignment vertical="center"/>
    </xf>
    <xf numFmtId="170" fontId="12" fillId="0" borderId="89">
      <alignment vertical="center"/>
    </xf>
    <xf numFmtId="170" fontId="14" fillId="5" borderId="89">
      <alignment horizontal="right" vertical="center"/>
    </xf>
    <xf numFmtId="0" fontId="12" fillId="0" borderId="89">
      <alignment vertical="center"/>
    </xf>
    <xf numFmtId="0" fontId="12" fillId="0" borderId="89">
      <alignment vertical="center"/>
    </xf>
    <xf numFmtId="170" fontId="12" fillId="0" borderId="89">
      <alignment vertical="center"/>
    </xf>
    <xf numFmtId="0" fontId="55" fillId="0" borderId="88" applyNumberFormat="0" applyFill="0" applyAlignment="0" applyProtection="0"/>
    <xf numFmtId="0" fontId="38" fillId="59" borderId="85" applyNumberFormat="0" applyAlignment="0" applyProtection="0"/>
    <xf numFmtId="0" fontId="12" fillId="63" borderId="86" applyNumberFormat="0" applyFont="0" applyAlignment="0" applyProtection="0"/>
    <xf numFmtId="164" fontId="14" fillId="5" borderId="89">
      <alignment horizontal="right" vertical="center"/>
    </xf>
    <xf numFmtId="0" fontId="53" fillId="59" borderId="87" applyNumberFormat="0" applyAlignment="0" applyProtection="0"/>
    <xf numFmtId="0" fontId="48" fillId="45" borderId="85" applyNumberFormat="0" applyAlignment="0" applyProtection="0"/>
    <xf numFmtId="0" fontId="38" fillId="59" borderId="85"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55" fillId="0" borderId="88" applyNumberFormat="0" applyFill="0" applyAlignment="0" applyProtection="0"/>
    <xf numFmtId="0" fontId="55" fillId="0" borderId="88" applyNumberFormat="0" applyFill="0" applyAlignment="0" applyProtection="0"/>
    <xf numFmtId="164" fontId="14" fillId="5" borderId="89">
      <alignment horizontal="right" vertical="center"/>
    </xf>
    <xf numFmtId="170" fontId="14" fillId="5" borderId="89">
      <alignment horizontal="right" vertical="center"/>
    </xf>
    <xf numFmtId="0" fontId="38" fillId="59" borderId="85" applyNumberFormat="0" applyAlignment="0" applyProtection="0"/>
    <xf numFmtId="0" fontId="12" fillId="63" borderId="86" applyNumberFormat="0" applyFont="0" applyAlignment="0" applyProtection="0"/>
    <xf numFmtId="170" fontId="12" fillId="0" borderId="89">
      <alignment vertical="center"/>
    </xf>
    <xf numFmtId="0" fontId="55" fillId="0" borderId="88" applyNumberFormat="0" applyFill="0" applyAlignment="0" applyProtection="0"/>
    <xf numFmtId="164" fontId="14" fillId="5" borderId="89">
      <alignment horizontal="right" vertical="center"/>
    </xf>
    <xf numFmtId="0" fontId="55" fillId="0" borderId="88" applyNumberFormat="0" applyFill="0" applyAlignment="0" applyProtection="0"/>
    <xf numFmtId="0" fontId="53" fillId="59" borderId="87" applyNumberFormat="0" applyAlignment="0" applyProtection="0"/>
    <xf numFmtId="0" fontId="53" fillId="59" borderId="87" applyNumberFormat="0" applyAlignment="0" applyProtection="0"/>
    <xf numFmtId="0" fontId="12" fillId="63" borderId="86" applyNumberFormat="0" applyFont="0" applyAlignment="0" applyProtection="0"/>
    <xf numFmtId="0" fontId="38" fillId="59" borderId="85" applyNumberFormat="0" applyAlignment="0" applyProtection="0"/>
    <xf numFmtId="0" fontId="48" fillId="45" borderId="85" applyNumberFormat="0" applyAlignment="0" applyProtection="0"/>
    <xf numFmtId="0" fontId="38" fillId="59" borderId="85" applyNumberFormat="0" applyAlignment="0" applyProtection="0"/>
    <xf numFmtId="0" fontId="38" fillId="59" borderId="85" applyNumberFormat="0" applyAlignment="0" applyProtection="0"/>
    <xf numFmtId="0" fontId="48" fillId="45" borderId="85" applyNumberFormat="0" applyAlignment="0" applyProtection="0"/>
    <xf numFmtId="0" fontId="12" fillId="0" borderId="89">
      <alignment vertical="center"/>
    </xf>
    <xf numFmtId="164" fontId="14" fillId="5" borderId="89">
      <alignment horizontal="right" vertical="center"/>
    </xf>
    <xf numFmtId="0" fontId="12" fillId="63" borderId="86" applyNumberFormat="0" applyFont="0" applyAlignment="0" applyProtection="0"/>
    <xf numFmtId="170" fontId="12" fillId="0" borderId="89">
      <alignment vertical="center"/>
    </xf>
    <xf numFmtId="0" fontId="48" fillId="45" borderId="85" applyNumberFormat="0" applyAlignment="0" applyProtection="0"/>
    <xf numFmtId="0" fontId="12" fillId="63" borderId="86" applyNumberFormat="0" applyFont="0" applyAlignment="0" applyProtection="0"/>
    <xf numFmtId="0" fontId="38" fillId="59" borderId="85" applyNumberFormat="0" applyAlignment="0" applyProtection="0"/>
    <xf numFmtId="164" fontId="14" fillId="5" borderId="89">
      <alignment horizontal="right" vertical="center"/>
    </xf>
    <xf numFmtId="0" fontId="38" fillId="59" borderId="85" applyNumberFormat="0" applyAlignment="0" applyProtection="0"/>
    <xf numFmtId="164" fontId="14" fillId="5" borderId="89">
      <alignment horizontal="right" vertical="center"/>
    </xf>
    <xf numFmtId="170" fontId="14" fillId="5" borderId="89">
      <alignment horizontal="right" vertical="center"/>
    </xf>
    <xf numFmtId="0" fontId="38" fillId="59" borderId="85" applyNumberFormat="0" applyAlignment="0" applyProtection="0"/>
    <xf numFmtId="0" fontId="53" fillId="59" borderId="87" applyNumberFormat="0" applyAlignment="0" applyProtection="0"/>
    <xf numFmtId="0" fontId="48" fillId="45" borderId="85" applyNumberFormat="0" applyAlignment="0" applyProtection="0"/>
    <xf numFmtId="0" fontId="12" fillId="63" borderId="86" applyNumberFormat="0" applyFont="0" applyAlignment="0" applyProtection="0"/>
    <xf numFmtId="164" fontId="14" fillId="5" borderId="89">
      <alignment horizontal="right" vertical="center"/>
    </xf>
    <xf numFmtId="0" fontId="12" fillId="0" borderId="89">
      <alignment vertical="center"/>
    </xf>
    <xf numFmtId="0" fontId="55" fillId="0" borderId="88" applyNumberFormat="0" applyFill="0" applyAlignment="0" applyProtection="0"/>
    <xf numFmtId="0" fontId="55" fillId="0" borderId="88" applyNumberFormat="0" applyFill="0" applyAlignment="0" applyProtection="0"/>
    <xf numFmtId="0" fontId="55" fillId="0" borderId="88" applyNumberFormat="0" applyFill="0" applyAlignment="0" applyProtection="0"/>
    <xf numFmtId="0" fontId="12" fillId="63" borderId="86" applyNumberFormat="0" applyFont="0" applyAlignment="0" applyProtection="0"/>
    <xf numFmtId="170" fontId="14" fillId="5" borderId="89">
      <alignment horizontal="right" vertical="center"/>
    </xf>
    <xf numFmtId="0" fontId="53" fillId="59" borderId="87" applyNumberFormat="0" applyAlignment="0" applyProtection="0"/>
    <xf numFmtId="0" fontId="12" fillId="0" borderId="89">
      <alignment vertical="center"/>
    </xf>
    <xf numFmtId="0" fontId="55" fillId="0" borderId="88" applyNumberFormat="0" applyFill="0" applyAlignment="0" applyProtection="0"/>
    <xf numFmtId="0" fontId="48" fillId="45" borderId="85" applyNumberFormat="0" applyAlignment="0" applyProtection="0"/>
    <xf numFmtId="170" fontId="14" fillId="5" borderId="89">
      <alignment horizontal="right" vertical="center"/>
    </xf>
    <xf numFmtId="0" fontId="53" fillId="59" borderId="87" applyNumberFormat="0" applyAlignment="0" applyProtection="0"/>
    <xf numFmtId="164" fontId="14" fillId="5" borderId="89">
      <alignment horizontal="right" vertical="center"/>
    </xf>
    <xf numFmtId="0" fontId="12" fillId="63" borderId="86" applyNumberFormat="0" applyFont="0" applyAlignment="0" applyProtection="0"/>
    <xf numFmtId="0" fontId="55" fillId="0" borderId="88" applyNumberFormat="0" applyFill="0" applyAlignment="0" applyProtection="0"/>
    <xf numFmtId="0" fontId="12" fillId="63" borderId="86" applyNumberFormat="0" applyFont="0" applyAlignment="0" applyProtection="0"/>
    <xf numFmtId="0" fontId="55" fillId="0" borderId="88" applyNumberFormat="0" applyFill="0" applyAlignment="0" applyProtection="0"/>
    <xf numFmtId="0" fontId="12" fillId="0" borderId="89">
      <alignment vertical="center"/>
    </xf>
    <xf numFmtId="0" fontId="12" fillId="63" borderId="86" applyNumberFormat="0" applyFont="0" applyAlignment="0" applyProtection="0"/>
    <xf numFmtId="170" fontId="14" fillId="5" borderId="89">
      <alignment horizontal="right" vertical="center"/>
    </xf>
    <xf numFmtId="0" fontId="12" fillId="0" borderId="89">
      <alignment vertical="center"/>
    </xf>
    <xf numFmtId="0" fontId="38" fillId="59" borderId="85" applyNumberFormat="0" applyAlignment="0" applyProtection="0"/>
    <xf numFmtId="0" fontId="53" fillId="59" borderId="87" applyNumberFormat="0" applyAlignment="0" applyProtection="0"/>
    <xf numFmtId="0" fontId="12" fillId="0" borderId="89">
      <alignment vertical="center"/>
    </xf>
    <xf numFmtId="0" fontId="48" fillId="45" borderId="85" applyNumberFormat="0" applyAlignment="0" applyProtection="0"/>
    <xf numFmtId="0" fontId="12" fillId="0" borderId="89">
      <alignment vertical="center"/>
    </xf>
    <xf numFmtId="0" fontId="48" fillId="45" borderId="85" applyNumberFormat="0" applyAlignment="0" applyProtection="0"/>
    <xf numFmtId="164" fontId="14" fillId="5" borderId="89">
      <alignment horizontal="right" vertical="center"/>
    </xf>
    <xf numFmtId="0" fontId="53" fillId="59" borderId="87" applyNumberFormat="0" applyAlignment="0" applyProtection="0"/>
    <xf numFmtId="164" fontId="14" fillId="5" borderId="89">
      <alignment horizontal="right" vertical="center"/>
    </xf>
    <xf numFmtId="0" fontId="53" fillId="59" borderId="87" applyNumberFormat="0" applyAlignment="0" applyProtection="0"/>
    <xf numFmtId="164" fontId="14" fillId="5" borderId="89">
      <alignment horizontal="right" vertical="center"/>
    </xf>
    <xf numFmtId="164" fontId="14" fillId="5" borderId="89">
      <alignment horizontal="right" vertical="center"/>
    </xf>
    <xf numFmtId="0" fontId="55" fillId="0" borderId="88" applyNumberFormat="0" applyFill="0" applyAlignment="0" applyProtection="0"/>
    <xf numFmtId="0" fontId="12" fillId="63" borderId="86" applyNumberFormat="0" applyFont="0" applyAlignment="0" applyProtection="0"/>
    <xf numFmtId="170" fontId="12" fillId="0" borderId="89">
      <alignment vertical="center"/>
    </xf>
    <xf numFmtId="0" fontId="12" fillId="0" borderId="89">
      <alignment vertical="center"/>
    </xf>
    <xf numFmtId="0" fontId="48" fillId="45" borderId="85" applyNumberFormat="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38" fillId="59" borderId="85" applyNumberFormat="0" applyAlignment="0" applyProtection="0"/>
    <xf numFmtId="170" fontId="14" fillId="5" borderId="89">
      <alignment horizontal="right" vertical="center"/>
    </xf>
    <xf numFmtId="170" fontId="14" fillId="5" borderId="89">
      <alignment horizontal="right" vertical="center"/>
    </xf>
    <xf numFmtId="0" fontId="55" fillId="0" borderId="88" applyNumberFormat="0" applyFill="0" applyAlignment="0" applyProtection="0"/>
    <xf numFmtId="0" fontId="12" fillId="0" borderId="89">
      <alignment vertical="center"/>
    </xf>
    <xf numFmtId="0" fontId="12" fillId="63" borderId="86" applyNumberFormat="0" applyFont="0" applyAlignment="0" applyProtection="0"/>
    <xf numFmtId="170" fontId="12" fillId="0" borderId="89">
      <alignment vertical="center"/>
    </xf>
    <xf numFmtId="0" fontId="12" fillId="63" borderId="86" applyNumberFormat="0" applyFont="0" applyAlignment="0" applyProtection="0"/>
    <xf numFmtId="170" fontId="14" fillId="5" borderId="89">
      <alignment horizontal="right" vertical="center"/>
    </xf>
    <xf numFmtId="0" fontId="38" fillId="59" borderId="85" applyNumberFormat="0" applyAlignment="0" applyProtection="0"/>
    <xf numFmtId="0" fontId="12" fillId="63" borderId="86" applyNumberFormat="0" applyFont="0" applyAlignment="0" applyProtection="0"/>
    <xf numFmtId="0" fontId="55" fillId="0" borderId="88" applyNumberFormat="0" applyFill="0" applyAlignment="0" applyProtection="0"/>
    <xf numFmtId="0" fontId="12" fillId="63" borderId="86" applyNumberFormat="0" applyFont="0" applyAlignment="0" applyProtection="0"/>
    <xf numFmtId="164" fontId="14" fillId="5" borderId="89">
      <alignment horizontal="right" vertical="center"/>
    </xf>
    <xf numFmtId="0" fontId="55" fillId="0" borderId="88" applyNumberFormat="0" applyFill="0" applyAlignment="0" applyProtection="0"/>
    <xf numFmtId="0" fontId="12" fillId="63" borderId="86" applyNumberFormat="0" applyFont="0" applyAlignment="0" applyProtection="0"/>
    <xf numFmtId="0" fontId="53" fillId="59" borderId="87" applyNumberFormat="0" applyAlignment="0" applyProtection="0"/>
    <xf numFmtId="170" fontId="14" fillId="5" borderId="89">
      <alignment horizontal="right" vertical="center"/>
    </xf>
    <xf numFmtId="164" fontId="14" fillId="5" borderId="89">
      <alignment horizontal="right" vertical="center"/>
    </xf>
    <xf numFmtId="0" fontId="55" fillId="0" borderId="88" applyNumberFormat="0" applyFill="0" applyAlignment="0" applyProtection="0"/>
    <xf numFmtId="0" fontId="55" fillId="0" borderId="88" applyNumberFormat="0" applyFill="0" applyAlignment="0" applyProtection="0"/>
    <xf numFmtId="0" fontId="48" fillId="45" borderId="85" applyNumberFormat="0" applyAlignment="0" applyProtection="0"/>
    <xf numFmtId="0" fontId="12" fillId="0" borderId="89">
      <alignment vertical="center"/>
    </xf>
    <xf numFmtId="0" fontId="53" fillId="59" borderId="87" applyNumberFormat="0" applyAlignment="0" applyProtection="0"/>
    <xf numFmtId="170" fontId="14" fillId="5" borderId="89">
      <alignment horizontal="right" vertical="center"/>
    </xf>
    <xf numFmtId="0" fontId="12" fillId="63" borderId="86" applyNumberFormat="0" applyFont="0" applyAlignment="0" applyProtection="0"/>
    <xf numFmtId="164" fontId="14" fillId="5" borderId="89">
      <alignment horizontal="right" vertical="center"/>
    </xf>
    <xf numFmtId="0" fontId="38" fillId="59" borderId="85" applyNumberFormat="0" applyAlignment="0" applyProtection="0"/>
    <xf numFmtId="164" fontId="14" fillId="5" borderId="89">
      <alignment horizontal="right" vertical="center"/>
    </xf>
    <xf numFmtId="0" fontId="12" fillId="0" borderId="89">
      <alignment vertical="center"/>
    </xf>
    <xf numFmtId="0" fontId="38" fillId="59" borderId="85" applyNumberFormat="0" applyAlignment="0" applyProtection="0"/>
    <xf numFmtId="0" fontId="38" fillId="59" borderId="85" applyNumberFormat="0" applyAlignment="0" applyProtection="0"/>
    <xf numFmtId="164" fontId="14" fillId="5" borderId="89">
      <alignment horizontal="right" vertical="center"/>
    </xf>
    <xf numFmtId="0" fontId="48" fillId="45" borderId="85" applyNumberFormat="0" applyAlignment="0" applyProtection="0"/>
    <xf numFmtId="0" fontId="48" fillId="45" borderId="85" applyNumberFormat="0" applyAlignment="0" applyProtection="0"/>
    <xf numFmtId="0" fontId="38" fillId="59" borderId="85" applyNumberFormat="0" applyAlignment="0" applyProtection="0"/>
    <xf numFmtId="0" fontId="55" fillId="0" borderId="88" applyNumberFormat="0" applyFill="0" applyAlignment="0" applyProtection="0"/>
    <xf numFmtId="0" fontId="38" fillId="59" borderId="85" applyNumberFormat="0" applyAlignment="0" applyProtection="0"/>
    <xf numFmtId="0" fontId="12" fillId="63" borderId="86" applyNumberFormat="0" applyFont="0" applyAlignment="0" applyProtection="0"/>
    <xf numFmtId="0" fontId="53" fillId="59" borderId="87" applyNumberFormat="0" applyAlignment="0" applyProtection="0"/>
    <xf numFmtId="164" fontId="14" fillId="5" borderId="89">
      <alignment horizontal="right" vertical="center"/>
    </xf>
    <xf numFmtId="0" fontId="12" fillId="0" borderId="89">
      <alignment vertical="center"/>
    </xf>
    <xf numFmtId="170" fontId="14" fillId="5" borderId="89">
      <alignment horizontal="right" vertical="center"/>
    </xf>
    <xf numFmtId="0" fontId="48" fillId="45" borderId="85" applyNumberFormat="0" applyAlignment="0" applyProtection="0"/>
    <xf numFmtId="0" fontId="55" fillId="0" borderId="88" applyNumberFormat="0" applyFill="0" applyAlignment="0" applyProtection="0"/>
    <xf numFmtId="170" fontId="12" fillId="0" borderId="89">
      <alignment vertical="center"/>
    </xf>
    <xf numFmtId="0" fontId="55" fillId="0" borderId="88" applyNumberFormat="0" applyFill="0" applyAlignment="0" applyProtection="0"/>
    <xf numFmtId="164" fontId="14" fillId="5" borderId="89">
      <alignment horizontal="right" vertical="center"/>
    </xf>
    <xf numFmtId="0" fontId="12" fillId="63" borderId="86" applyNumberFormat="0" applyFont="0" applyAlignment="0" applyProtection="0"/>
    <xf numFmtId="0" fontId="53" fillId="59" borderId="87" applyNumberFormat="0" applyAlignment="0" applyProtection="0"/>
    <xf numFmtId="170" fontId="14" fillId="5" borderId="89">
      <alignment horizontal="right" vertical="center"/>
    </xf>
    <xf numFmtId="0" fontId="38" fillId="59" borderId="85" applyNumberFormat="0" applyAlignment="0" applyProtection="0"/>
    <xf numFmtId="0" fontId="55" fillId="0" borderId="88" applyNumberFormat="0" applyFill="0" applyAlignment="0" applyProtection="0"/>
    <xf numFmtId="0" fontId="38" fillId="59" borderId="85" applyNumberFormat="0" applyAlignment="0" applyProtection="0"/>
    <xf numFmtId="0" fontId="38" fillId="59" borderId="85" applyNumberFormat="0" applyAlignment="0" applyProtection="0"/>
    <xf numFmtId="0" fontId="55" fillId="0" borderId="88" applyNumberFormat="0" applyFill="0" applyAlignment="0" applyProtection="0"/>
    <xf numFmtId="0" fontId="48" fillId="45" borderId="85" applyNumberFormat="0" applyAlignment="0" applyProtection="0"/>
    <xf numFmtId="170" fontId="12" fillId="0" borderId="89">
      <alignment vertical="center"/>
    </xf>
    <xf numFmtId="0" fontId="48" fillId="45" borderId="85" applyNumberFormat="0" applyAlignment="0" applyProtection="0"/>
    <xf numFmtId="0" fontId="12" fillId="63" borderId="86" applyNumberFormat="0" applyFont="0" applyAlignment="0" applyProtection="0"/>
    <xf numFmtId="170" fontId="14" fillId="5" borderId="89">
      <alignment horizontal="right" vertical="center"/>
    </xf>
    <xf numFmtId="0" fontId="38" fillId="59" borderId="85" applyNumberFormat="0" applyAlignment="0" applyProtection="0"/>
    <xf numFmtId="0" fontId="12" fillId="0" borderId="89">
      <alignment vertical="center"/>
    </xf>
    <xf numFmtId="0" fontId="53" fillId="59" borderId="87" applyNumberFormat="0" applyAlignment="0" applyProtection="0"/>
    <xf numFmtId="0" fontId="48" fillId="45" borderId="85" applyNumberFormat="0" applyAlignment="0" applyProtection="0"/>
    <xf numFmtId="0" fontId="12" fillId="63" borderId="86" applyNumberFormat="0" applyFont="0" applyAlignment="0" applyProtection="0"/>
    <xf numFmtId="0" fontId="48" fillId="45" borderId="85" applyNumberFormat="0" applyAlignment="0" applyProtection="0"/>
    <xf numFmtId="0" fontId="48" fillId="45" borderId="85" applyNumberFormat="0" applyAlignment="0" applyProtection="0"/>
    <xf numFmtId="0" fontId="38" fillId="59" borderId="85" applyNumberFormat="0" applyAlignment="0" applyProtection="0"/>
    <xf numFmtId="0" fontId="12" fillId="0" borderId="89">
      <alignment vertical="center"/>
    </xf>
    <xf numFmtId="0" fontId="12" fillId="63" borderId="86" applyNumberFormat="0" applyFont="0" applyAlignment="0" applyProtection="0"/>
    <xf numFmtId="0" fontId="55" fillId="0" borderId="88" applyNumberFormat="0" applyFill="0" applyAlignment="0" applyProtection="0"/>
    <xf numFmtId="164" fontId="14" fillId="5" borderId="89">
      <alignment horizontal="right" vertical="center"/>
    </xf>
    <xf numFmtId="0" fontId="12" fillId="63" borderId="86" applyNumberFormat="0" applyFont="0" applyAlignment="0" applyProtection="0"/>
    <xf numFmtId="0" fontId="48" fillId="45" borderId="85" applyNumberFormat="0" applyAlignment="0" applyProtection="0"/>
    <xf numFmtId="0" fontId="53" fillId="59" borderId="87" applyNumberFormat="0" applyAlignment="0" applyProtection="0"/>
    <xf numFmtId="0" fontId="12" fillId="0" borderId="89">
      <alignment vertical="center"/>
    </xf>
    <xf numFmtId="0" fontId="12" fillId="63" borderId="86" applyNumberFormat="0" applyFont="0" applyAlignment="0" applyProtection="0"/>
    <xf numFmtId="0" fontId="53" fillId="59" borderId="87" applyNumberFormat="0" applyAlignment="0" applyProtection="0"/>
    <xf numFmtId="0" fontId="12" fillId="0" borderId="89">
      <alignment vertical="center"/>
    </xf>
    <xf numFmtId="0" fontId="48" fillId="45" borderId="85" applyNumberFormat="0" applyAlignment="0" applyProtection="0"/>
    <xf numFmtId="0" fontId="38" fillId="59" borderId="85" applyNumberFormat="0" applyAlignment="0" applyProtection="0"/>
    <xf numFmtId="0" fontId="12" fillId="63" borderId="86" applyNumberFormat="0" applyFont="0" applyAlignment="0" applyProtection="0"/>
    <xf numFmtId="0" fontId="12" fillId="0" borderId="89">
      <alignment vertical="center"/>
    </xf>
    <xf numFmtId="0" fontId="55" fillId="0" borderId="88" applyNumberFormat="0" applyFill="0" applyAlignment="0" applyProtection="0"/>
    <xf numFmtId="164" fontId="14" fillId="5" borderId="89">
      <alignment horizontal="right" vertical="center"/>
    </xf>
    <xf numFmtId="0" fontId="55" fillId="0" borderId="88" applyNumberFormat="0" applyFill="0" applyAlignment="0" applyProtection="0"/>
    <xf numFmtId="170" fontId="14" fillId="5" borderId="89">
      <alignment horizontal="right" vertical="center"/>
    </xf>
    <xf numFmtId="0" fontId="55" fillId="0" borderId="88" applyNumberFormat="0" applyFill="0" applyAlignment="0" applyProtection="0"/>
    <xf numFmtId="0" fontId="55" fillId="0" borderId="88" applyNumberFormat="0" applyFill="0" applyAlignment="0" applyProtection="0"/>
    <xf numFmtId="164" fontId="14" fillId="5" borderId="89">
      <alignment horizontal="right" vertical="center"/>
    </xf>
    <xf numFmtId="0" fontId="12" fillId="0" borderId="89">
      <alignment vertical="center"/>
    </xf>
    <xf numFmtId="0" fontId="12" fillId="0" borderId="89">
      <alignment vertical="center"/>
    </xf>
    <xf numFmtId="164" fontId="14" fillId="5" borderId="89">
      <alignment horizontal="right" vertical="center"/>
    </xf>
    <xf numFmtId="0" fontId="53" fillId="59" borderId="87" applyNumberFormat="0" applyAlignment="0" applyProtection="0"/>
    <xf numFmtId="164" fontId="14" fillId="5" borderId="89">
      <alignment horizontal="right" vertical="center"/>
    </xf>
    <xf numFmtId="170" fontId="12" fillId="0" borderId="89">
      <alignment vertical="center"/>
    </xf>
    <xf numFmtId="0" fontId="12" fillId="0" borderId="89">
      <alignment vertical="center"/>
    </xf>
    <xf numFmtId="164" fontId="14" fillId="5" borderId="89">
      <alignment horizontal="right" vertical="center"/>
    </xf>
    <xf numFmtId="164" fontId="14" fillId="5" borderId="89">
      <alignment horizontal="right" vertical="center"/>
    </xf>
    <xf numFmtId="0" fontId="38" fillId="59" borderId="85" applyNumberFormat="0" applyAlignment="0" applyProtection="0"/>
    <xf numFmtId="0" fontId="38" fillId="59" borderId="85" applyNumberFormat="0" applyAlignment="0" applyProtection="0"/>
    <xf numFmtId="0" fontId="53" fillId="59" borderId="87" applyNumberFormat="0" applyAlignment="0" applyProtection="0"/>
    <xf numFmtId="0" fontId="53" fillId="59" borderId="87" applyNumberFormat="0" applyAlignment="0" applyProtection="0"/>
    <xf numFmtId="164" fontId="14" fillId="5" borderId="89">
      <alignment horizontal="right" vertical="center"/>
    </xf>
    <xf numFmtId="0" fontId="12" fillId="0" borderId="89">
      <alignment vertical="center"/>
    </xf>
    <xf numFmtId="164" fontId="14" fillId="5" borderId="89">
      <alignment horizontal="right" vertical="center"/>
    </xf>
    <xf numFmtId="0" fontId="12" fillId="63" borderId="86" applyNumberFormat="0" applyFont="0" applyAlignment="0" applyProtection="0"/>
    <xf numFmtId="0" fontId="12" fillId="63" borderId="86" applyNumberFormat="0" applyFont="0" applyAlignment="0" applyProtection="0"/>
    <xf numFmtId="0" fontId="48" fillId="45" borderId="85" applyNumberFormat="0" applyAlignment="0" applyProtection="0"/>
    <xf numFmtId="170" fontId="12" fillId="0" borderId="89">
      <alignment vertical="center"/>
    </xf>
    <xf numFmtId="170" fontId="12" fillId="0" borderId="89">
      <alignment vertical="center"/>
    </xf>
    <xf numFmtId="0" fontId="12" fillId="63" borderId="86" applyNumberFormat="0" applyFont="0" applyAlignment="0" applyProtection="0"/>
    <xf numFmtId="170" fontId="14" fillId="5" borderId="89">
      <alignment horizontal="right" vertical="center"/>
    </xf>
    <xf numFmtId="0" fontId="55" fillId="0" borderId="88" applyNumberFormat="0" applyFill="0" applyAlignment="0" applyProtection="0"/>
    <xf numFmtId="0" fontId="53" fillId="59" borderId="87" applyNumberFormat="0" applyAlignment="0" applyProtection="0"/>
    <xf numFmtId="0" fontId="12" fillId="0" borderId="89">
      <alignment vertical="center"/>
    </xf>
    <xf numFmtId="0" fontId="53" fillId="59" borderId="87" applyNumberFormat="0" applyAlignment="0" applyProtection="0"/>
    <xf numFmtId="170" fontId="14" fillId="5" borderId="89">
      <alignment horizontal="right" vertical="center"/>
    </xf>
    <xf numFmtId="0" fontId="12" fillId="0" borderId="89">
      <alignment vertical="center"/>
    </xf>
    <xf numFmtId="0" fontId="53" fillId="59" borderId="87" applyNumberFormat="0" applyAlignment="0" applyProtection="0"/>
    <xf numFmtId="0" fontId="53" fillId="59" borderId="87" applyNumberFormat="0" applyAlignment="0" applyProtection="0"/>
    <xf numFmtId="164" fontId="14" fillId="5" borderId="89">
      <alignment horizontal="right" vertical="center"/>
    </xf>
    <xf numFmtId="170" fontId="12" fillId="0" borderId="89">
      <alignment vertical="center"/>
    </xf>
    <xf numFmtId="170" fontId="12" fillId="0" borderId="89">
      <alignment vertical="center"/>
    </xf>
    <xf numFmtId="0" fontId="38" fillId="59" borderId="85" applyNumberFormat="0" applyAlignment="0" applyProtection="0"/>
    <xf numFmtId="0" fontId="53" fillId="59" borderId="87" applyNumberFormat="0" applyAlignment="0" applyProtection="0"/>
    <xf numFmtId="0" fontId="12" fillId="0" borderId="89">
      <alignment vertical="center"/>
    </xf>
    <xf numFmtId="0" fontId="48" fillId="45" borderId="85" applyNumberFormat="0" applyAlignment="0" applyProtection="0"/>
    <xf numFmtId="0" fontId="48" fillId="45" borderId="85" applyNumberFormat="0" applyAlignment="0" applyProtection="0"/>
    <xf numFmtId="164" fontId="14" fillId="5" borderId="89">
      <alignment horizontal="right" vertical="center"/>
    </xf>
    <xf numFmtId="0" fontId="38" fillId="59" borderId="85" applyNumberFormat="0" applyAlignment="0" applyProtection="0"/>
    <xf numFmtId="164" fontId="14" fillId="5" borderId="89">
      <alignment horizontal="right" vertical="center"/>
    </xf>
    <xf numFmtId="170" fontId="14" fillId="5" borderId="89">
      <alignment horizontal="right" vertical="center"/>
    </xf>
    <xf numFmtId="0" fontId="48" fillId="45" borderId="85" applyNumberFormat="0" applyAlignment="0" applyProtection="0"/>
    <xf numFmtId="0" fontId="12" fillId="0" borderId="89">
      <alignment vertical="center"/>
    </xf>
    <xf numFmtId="0" fontId="12" fillId="63" borderId="86" applyNumberFormat="0" applyFont="0" applyAlignment="0" applyProtection="0"/>
    <xf numFmtId="0" fontId="48" fillId="45" borderId="85" applyNumberFormat="0" applyAlignment="0" applyProtection="0"/>
    <xf numFmtId="0" fontId="48" fillId="45" borderId="85" applyNumberFormat="0" applyAlignment="0" applyProtection="0"/>
    <xf numFmtId="0" fontId="48" fillId="45" borderId="85" applyNumberFormat="0" applyAlignment="0" applyProtection="0"/>
    <xf numFmtId="170" fontId="12" fillId="0" borderId="89">
      <alignment vertical="center"/>
    </xf>
    <xf numFmtId="0" fontId="12" fillId="0" borderId="89">
      <alignment vertical="center"/>
    </xf>
    <xf numFmtId="164" fontId="14" fillId="5" borderId="89">
      <alignment horizontal="right" vertical="center"/>
    </xf>
    <xf numFmtId="0" fontId="12" fillId="63" borderId="86" applyNumberFormat="0" applyFont="0" applyAlignment="0" applyProtection="0"/>
    <xf numFmtId="0" fontId="55" fillId="0" borderId="88" applyNumberFormat="0" applyFill="0" applyAlignment="0" applyProtection="0"/>
    <xf numFmtId="170" fontId="14" fillId="5" borderId="89">
      <alignment horizontal="right" vertical="center"/>
    </xf>
    <xf numFmtId="164" fontId="14" fillId="5" borderId="89">
      <alignment horizontal="right" vertical="center"/>
    </xf>
    <xf numFmtId="0" fontId="53" fillId="59" borderId="87" applyNumberFormat="0" applyAlignment="0" applyProtection="0"/>
    <xf numFmtId="0" fontId="38" fillId="59" borderId="85" applyNumberFormat="0" applyAlignment="0" applyProtection="0"/>
    <xf numFmtId="0" fontId="55" fillId="0" borderId="88" applyNumberFormat="0" applyFill="0" applyAlignment="0" applyProtection="0"/>
    <xf numFmtId="0" fontId="12" fillId="63" borderId="86" applyNumberFormat="0" applyFont="0" applyAlignment="0" applyProtection="0"/>
    <xf numFmtId="164" fontId="14" fillId="5" borderId="89">
      <alignment horizontal="right" vertical="center"/>
    </xf>
    <xf numFmtId="0" fontId="38" fillId="59" borderId="85" applyNumberFormat="0" applyAlignment="0" applyProtection="0"/>
    <xf numFmtId="164" fontId="14" fillId="5" borderId="89">
      <alignment horizontal="right" vertical="center"/>
    </xf>
    <xf numFmtId="0" fontId="12" fillId="63" borderId="86" applyNumberFormat="0" applyFont="0" applyAlignment="0" applyProtection="0"/>
    <xf numFmtId="170" fontId="12" fillId="0" borderId="89">
      <alignment vertical="center"/>
    </xf>
    <xf numFmtId="0" fontId="12" fillId="63" borderId="86" applyNumberFormat="0" applyFont="0" applyAlignment="0" applyProtection="0"/>
    <xf numFmtId="170" fontId="12" fillId="0" borderId="89">
      <alignment vertical="center"/>
    </xf>
    <xf numFmtId="0" fontId="48" fillId="45" borderId="85" applyNumberFormat="0" applyAlignment="0" applyProtection="0"/>
    <xf numFmtId="0" fontId="48" fillId="45" borderId="85" applyNumberFormat="0" applyAlignment="0" applyProtection="0"/>
    <xf numFmtId="0" fontId="12" fillId="63" borderId="86" applyNumberFormat="0" applyFont="0" applyAlignment="0" applyProtection="0"/>
    <xf numFmtId="0" fontId="12" fillId="63" borderId="86" applyNumberFormat="0" applyFont="0" applyAlignment="0" applyProtection="0"/>
    <xf numFmtId="0" fontId="38" fillId="59" borderId="85" applyNumberFormat="0" applyAlignment="0" applyProtection="0"/>
    <xf numFmtId="0" fontId="38" fillId="59" borderId="85" applyNumberFormat="0" applyAlignment="0" applyProtection="0"/>
    <xf numFmtId="0" fontId="12" fillId="0" borderId="89">
      <alignment vertical="center"/>
    </xf>
    <xf numFmtId="0" fontId="12" fillId="63" borderId="86" applyNumberFormat="0" applyFont="0" applyAlignment="0" applyProtection="0"/>
    <xf numFmtId="164" fontId="14" fillId="5" borderId="89">
      <alignment horizontal="right" vertical="center"/>
    </xf>
    <xf numFmtId="0" fontId="12" fillId="0" borderId="89">
      <alignment vertical="center"/>
    </xf>
    <xf numFmtId="164" fontId="14" fillId="5" borderId="89">
      <alignment horizontal="right" vertical="center"/>
    </xf>
    <xf numFmtId="0" fontId="12" fillId="63" borderId="86" applyNumberFormat="0" applyFont="0" applyAlignment="0" applyProtection="0"/>
    <xf numFmtId="164" fontId="14" fillId="5" borderId="89">
      <alignment horizontal="right" vertical="center"/>
    </xf>
    <xf numFmtId="0" fontId="38" fillId="59" borderId="85" applyNumberFormat="0" applyAlignment="0" applyProtection="0"/>
    <xf numFmtId="0" fontId="53" fillId="59" borderId="87" applyNumberFormat="0" applyAlignment="0" applyProtection="0"/>
    <xf numFmtId="170" fontId="12" fillId="0" borderId="89">
      <alignment vertical="center"/>
    </xf>
    <xf numFmtId="164" fontId="14" fillId="5" borderId="89">
      <alignment horizontal="right" vertical="center"/>
    </xf>
    <xf numFmtId="0" fontId="53" fillId="59" borderId="87" applyNumberFormat="0" applyAlignment="0" applyProtection="0"/>
    <xf numFmtId="0" fontId="38" fillId="59" borderId="85" applyNumberFormat="0" applyAlignment="0" applyProtection="0"/>
    <xf numFmtId="0" fontId="55" fillId="0" borderId="88" applyNumberFormat="0" applyFill="0" applyAlignment="0" applyProtection="0"/>
    <xf numFmtId="0" fontId="55" fillId="0" borderId="88" applyNumberFormat="0" applyFill="0" applyAlignment="0" applyProtection="0"/>
    <xf numFmtId="0" fontId="12" fillId="63" borderId="86" applyNumberFormat="0" applyFont="0" applyAlignment="0" applyProtection="0"/>
    <xf numFmtId="0" fontId="12" fillId="0" borderId="89">
      <alignment vertical="center"/>
    </xf>
    <xf numFmtId="170"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12" fillId="63" borderId="86" applyNumberFormat="0" applyFont="0" applyAlignment="0" applyProtection="0"/>
    <xf numFmtId="0" fontId="12" fillId="63" borderId="86" applyNumberFormat="0" applyFont="0" applyAlignment="0" applyProtection="0"/>
    <xf numFmtId="0" fontId="12" fillId="63" borderId="86" applyNumberFormat="0" applyFont="0" applyAlignment="0" applyProtection="0"/>
    <xf numFmtId="0" fontId="12" fillId="63" borderId="86" applyNumberFormat="0" applyFont="0" applyAlignment="0" applyProtection="0"/>
    <xf numFmtId="0" fontId="12" fillId="63" borderId="86" applyNumberFormat="0" applyFont="0" applyAlignment="0" applyProtection="0"/>
    <xf numFmtId="170" fontId="12" fillId="0" borderId="89">
      <alignment vertical="center"/>
    </xf>
    <xf numFmtId="164" fontId="14" fillId="5" borderId="89">
      <alignment horizontal="right" vertical="center"/>
    </xf>
    <xf numFmtId="0" fontId="12" fillId="0" borderId="89">
      <alignment vertical="center"/>
    </xf>
    <xf numFmtId="0" fontId="12" fillId="63" borderId="86" applyNumberFormat="0" applyFont="0" applyAlignment="0" applyProtection="0"/>
    <xf numFmtId="164" fontId="14" fillId="5" borderId="89">
      <alignment horizontal="right" vertical="center"/>
    </xf>
    <xf numFmtId="170" fontId="12" fillId="0" borderId="89">
      <alignment vertical="center"/>
    </xf>
    <xf numFmtId="164" fontId="14" fillId="5" borderId="89">
      <alignment horizontal="right" vertical="center"/>
    </xf>
    <xf numFmtId="0" fontId="12" fillId="0" borderId="89">
      <alignment vertical="center"/>
    </xf>
    <xf numFmtId="0" fontId="48" fillId="45" borderId="85" applyNumberFormat="0" applyAlignment="0" applyProtection="0"/>
    <xf numFmtId="0" fontId="12" fillId="63" borderId="86" applyNumberFormat="0" applyFont="0" applyAlignment="0" applyProtection="0"/>
    <xf numFmtId="0" fontId="55" fillId="0" borderId="88" applyNumberFormat="0" applyFill="0" applyAlignment="0" applyProtection="0"/>
    <xf numFmtId="0" fontId="53" fillId="59" borderId="87" applyNumberFormat="0" applyAlignment="0" applyProtection="0"/>
    <xf numFmtId="0" fontId="38" fillId="59" borderId="85" applyNumberFormat="0" applyAlignment="0" applyProtection="0"/>
    <xf numFmtId="0" fontId="12" fillId="0" borderId="89">
      <alignment vertical="center"/>
    </xf>
    <xf numFmtId="0" fontId="38" fillId="59" borderId="85" applyNumberFormat="0" applyAlignment="0" applyProtection="0"/>
    <xf numFmtId="0" fontId="12" fillId="0" borderId="89">
      <alignment vertical="center"/>
    </xf>
    <xf numFmtId="0" fontId="38" fillId="59" borderId="85" applyNumberFormat="0" applyAlignment="0" applyProtection="0"/>
    <xf numFmtId="164" fontId="14" fillId="5" borderId="89">
      <alignment horizontal="right" vertical="center"/>
    </xf>
    <xf numFmtId="164" fontId="14" fillId="5" borderId="89">
      <alignment horizontal="right" vertical="center"/>
    </xf>
    <xf numFmtId="170" fontId="14" fillId="5" borderId="89">
      <alignment horizontal="right" vertical="center"/>
    </xf>
    <xf numFmtId="0" fontId="48" fillId="45" borderId="85" applyNumberFormat="0" applyAlignment="0" applyProtection="0"/>
    <xf numFmtId="0" fontId="53" fillId="59" borderId="87" applyNumberFormat="0" applyAlignment="0" applyProtection="0"/>
    <xf numFmtId="0" fontId="53" fillId="59" borderId="87" applyNumberFormat="0" applyAlignment="0" applyProtection="0"/>
    <xf numFmtId="0" fontId="48" fillId="45" borderId="85" applyNumberFormat="0" applyAlignment="0" applyProtection="0"/>
    <xf numFmtId="0" fontId="53" fillId="59" borderId="87" applyNumberFormat="0" applyAlignment="0" applyProtection="0"/>
    <xf numFmtId="164" fontId="14" fillId="5" borderId="89">
      <alignment horizontal="right" vertical="center"/>
    </xf>
    <xf numFmtId="164" fontId="14" fillId="5" borderId="89">
      <alignment horizontal="right" vertical="center"/>
    </xf>
    <xf numFmtId="0" fontId="38" fillId="59" borderId="85" applyNumberFormat="0" applyAlignment="0" applyProtection="0"/>
    <xf numFmtId="0" fontId="12" fillId="0" borderId="89">
      <alignment vertical="center"/>
    </xf>
    <xf numFmtId="0" fontId="48" fillId="45" borderId="85" applyNumberFormat="0" applyAlignment="0" applyProtection="0"/>
    <xf numFmtId="0" fontId="53" fillId="59" borderId="87" applyNumberFormat="0" applyAlignment="0" applyProtection="0"/>
    <xf numFmtId="164" fontId="14" fillId="5" borderId="89">
      <alignment horizontal="right" vertical="center"/>
    </xf>
    <xf numFmtId="170" fontId="12" fillId="0" borderId="89">
      <alignment vertical="center"/>
    </xf>
    <xf numFmtId="170" fontId="12" fillId="0" borderId="89">
      <alignment vertical="center"/>
    </xf>
    <xf numFmtId="0" fontId="55" fillId="0" borderId="88" applyNumberFormat="0" applyFill="0" applyAlignment="0" applyProtection="0"/>
    <xf numFmtId="0" fontId="48" fillId="45" borderId="85" applyNumberFormat="0" applyAlignment="0" applyProtection="0"/>
    <xf numFmtId="170" fontId="14" fillId="5" borderId="89">
      <alignment horizontal="right" vertical="center"/>
    </xf>
    <xf numFmtId="170" fontId="14" fillId="5" borderId="89">
      <alignment horizontal="right" vertical="center"/>
    </xf>
    <xf numFmtId="0" fontId="53" fillId="59" borderId="87" applyNumberFormat="0" applyAlignment="0" applyProtection="0"/>
    <xf numFmtId="0" fontId="53" fillId="59" borderId="87" applyNumberFormat="0" applyAlignment="0" applyProtection="0"/>
    <xf numFmtId="0" fontId="12" fillId="63" borderId="86" applyNumberFormat="0" applyFont="0" applyAlignment="0" applyProtection="0"/>
    <xf numFmtId="0" fontId="48" fillId="45" borderId="85" applyNumberFormat="0" applyAlignment="0" applyProtection="0"/>
    <xf numFmtId="0" fontId="38" fillId="59" borderId="85" applyNumberFormat="0" applyAlignment="0" applyProtection="0"/>
    <xf numFmtId="0" fontId="12" fillId="0" borderId="89">
      <alignment vertical="center"/>
    </xf>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12" fillId="0" borderId="89">
      <alignment vertical="center"/>
    </xf>
    <xf numFmtId="164" fontId="14" fillId="5" borderId="89">
      <alignment horizontal="right" vertical="center"/>
    </xf>
    <xf numFmtId="170" fontId="12" fillId="0" borderId="89">
      <alignment vertical="center"/>
    </xf>
    <xf numFmtId="164" fontId="14" fillId="5" borderId="89">
      <alignment horizontal="right" vertical="center"/>
    </xf>
    <xf numFmtId="164" fontId="14" fillId="5" borderId="89">
      <alignment horizontal="right" vertical="center"/>
    </xf>
    <xf numFmtId="0" fontId="12" fillId="0" borderId="89">
      <alignment vertical="center"/>
    </xf>
    <xf numFmtId="0" fontId="12" fillId="63" borderId="86" applyNumberFormat="0" applyFon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12" fillId="63" borderId="86" applyNumberFormat="0" applyFont="0" applyAlignment="0" applyProtection="0"/>
    <xf numFmtId="170" fontId="14" fillId="5" borderId="89">
      <alignment horizontal="right" vertical="center"/>
    </xf>
    <xf numFmtId="0" fontId="12" fillId="0" borderId="89">
      <alignment vertical="center"/>
    </xf>
    <xf numFmtId="170" fontId="14" fillId="5" borderId="89">
      <alignment horizontal="right" vertical="center"/>
    </xf>
    <xf numFmtId="0" fontId="53" fillId="59" borderId="87" applyNumberFormat="0" applyAlignment="0" applyProtection="0"/>
    <xf numFmtId="0" fontId="38" fillId="59" borderId="85" applyNumberFormat="0" applyAlignment="0" applyProtection="0"/>
    <xf numFmtId="0" fontId="38" fillId="59" borderId="85" applyNumberFormat="0" applyAlignment="0" applyProtection="0"/>
    <xf numFmtId="170" fontId="12" fillId="0" borderId="89">
      <alignment vertical="center"/>
    </xf>
    <xf numFmtId="170" fontId="12" fillId="0" borderId="89">
      <alignment vertical="center"/>
    </xf>
    <xf numFmtId="164" fontId="14" fillId="5" borderId="89">
      <alignment horizontal="right" vertical="center"/>
    </xf>
    <xf numFmtId="0" fontId="12" fillId="0" borderId="89">
      <alignment vertical="center"/>
    </xf>
    <xf numFmtId="0" fontId="48" fillId="45" borderId="85" applyNumberFormat="0" applyAlignment="0" applyProtection="0"/>
    <xf numFmtId="0" fontId="38" fillId="59" borderId="85" applyNumberFormat="0" applyAlignment="0" applyProtection="0"/>
    <xf numFmtId="170" fontId="14" fillId="5" borderId="89">
      <alignment horizontal="right" vertical="center"/>
    </xf>
    <xf numFmtId="0" fontId="55" fillId="0" borderId="88" applyNumberFormat="0" applyFill="0" applyAlignment="0" applyProtection="0"/>
    <xf numFmtId="0" fontId="48" fillId="45" borderId="85" applyNumberFormat="0" applyAlignment="0" applyProtection="0"/>
    <xf numFmtId="164" fontId="14" fillId="5" borderId="89">
      <alignment horizontal="right" vertical="center"/>
    </xf>
    <xf numFmtId="0" fontId="55" fillId="0" borderId="88" applyNumberFormat="0" applyFill="0" applyAlignment="0" applyProtection="0"/>
    <xf numFmtId="164" fontId="14" fillId="5" borderId="89">
      <alignment horizontal="right" vertical="center"/>
    </xf>
    <xf numFmtId="0" fontId="53" fillId="59" borderId="87" applyNumberFormat="0" applyAlignment="0" applyProtection="0"/>
    <xf numFmtId="0" fontId="12" fillId="0" borderId="89">
      <alignment vertical="center"/>
    </xf>
    <xf numFmtId="164" fontId="14" fillId="5" borderId="89">
      <alignment horizontal="right" vertical="center"/>
    </xf>
    <xf numFmtId="0" fontId="48" fillId="45" borderId="85" applyNumberFormat="0" applyAlignment="0" applyProtection="0"/>
    <xf numFmtId="170" fontId="12" fillId="0" borderId="89">
      <alignment vertical="center"/>
    </xf>
    <xf numFmtId="0" fontId="53" fillId="59" borderId="87" applyNumberFormat="0" applyAlignment="0" applyProtection="0"/>
    <xf numFmtId="0" fontId="53" fillId="59" borderId="87" applyNumberFormat="0" applyAlignment="0" applyProtection="0"/>
    <xf numFmtId="0" fontId="38" fillId="59" borderId="85" applyNumberFormat="0" applyAlignment="0" applyProtection="0"/>
    <xf numFmtId="0" fontId="12" fillId="0" borderId="89">
      <alignment vertical="center"/>
    </xf>
    <xf numFmtId="170" fontId="14" fillId="5" borderId="89">
      <alignment horizontal="right" vertical="center"/>
    </xf>
    <xf numFmtId="0" fontId="53" fillId="59" borderId="87" applyNumberFormat="0" applyAlignment="0" applyProtection="0"/>
    <xf numFmtId="164" fontId="14" fillId="5" borderId="89">
      <alignment horizontal="right" vertical="center"/>
    </xf>
    <xf numFmtId="0" fontId="48" fillId="45" borderId="85" applyNumberFormat="0" applyAlignment="0" applyProtection="0"/>
    <xf numFmtId="170" fontId="14" fillId="5" borderId="89">
      <alignment horizontal="right" vertical="center"/>
    </xf>
    <xf numFmtId="164" fontId="14" fillId="5" borderId="89">
      <alignment horizontal="right" vertical="center"/>
    </xf>
    <xf numFmtId="170" fontId="14" fillId="5" borderId="89">
      <alignment horizontal="right" vertical="center"/>
    </xf>
    <xf numFmtId="0" fontId="12" fillId="0" borderId="89">
      <alignment vertical="center"/>
    </xf>
    <xf numFmtId="0" fontId="55" fillId="0" borderId="88" applyNumberFormat="0" applyFill="0" applyAlignment="0" applyProtection="0"/>
    <xf numFmtId="0" fontId="38" fillId="59" borderId="85" applyNumberFormat="0" applyAlignment="0" applyProtection="0"/>
    <xf numFmtId="0" fontId="53" fillId="59" borderId="87" applyNumberFormat="0" applyAlignment="0" applyProtection="0"/>
    <xf numFmtId="0" fontId="12" fillId="63" borderId="86" applyNumberFormat="0" applyFont="0" applyAlignment="0" applyProtection="0"/>
    <xf numFmtId="0" fontId="12" fillId="63" borderId="86" applyNumberFormat="0" applyFont="0" applyAlignment="0" applyProtection="0"/>
    <xf numFmtId="164" fontId="14" fillId="5" borderId="89">
      <alignment horizontal="right" vertical="center"/>
    </xf>
    <xf numFmtId="170" fontId="14" fillId="5" borderId="89">
      <alignment horizontal="right" vertical="center"/>
    </xf>
    <xf numFmtId="170" fontId="12" fillId="0" borderId="89">
      <alignment vertical="center"/>
    </xf>
    <xf numFmtId="0" fontId="48" fillId="45" borderId="85" applyNumberFormat="0" applyAlignment="0" applyProtection="0"/>
    <xf numFmtId="0" fontId="38" fillId="59" borderId="85" applyNumberFormat="0" applyAlignment="0" applyProtection="0"/>
    <xf numFmtId="0" fontId="12" fillId="0" borderId="89">
      <alignment vertical="center"/>
    </xf>
    <xf numFmtId="170" fontId="14" fillId="5" borderId="89">
      <alignment horizontal="right" vertical="center"/>
    </xf>
    <xf numFmtId="0" fontId="55" fillId="0" borderId="88" applyNumberFormat="0" applyFill="0" applyAlignment="0" applyProtection="0"/>
    <xf numFmtId="0" fontId="12" fillId="63" borderId="86" applyNumberFormat="0" applyFont="0" applyAlignment="0" applyProtection="0"/>
    <xf numFmtId="0" fontId="53" fillId="59" borderId="87" applyNumberFormat="0" applyAlignment="0" applyProtection="0"/>
    <xf numFmtId="170" fontId="14" fillId="5" borderId="89">
      <alignment horizontal="right" vertical="center"/>
    </xf>
    <xf numFmtId="0" fontId="12" fillId="0" borderId="89">
      <alignment vertical="center"/>
    </xf>
    <xf numFmtId="0" fontId="12" fillId="0" borderId="89">
      <alignment vertical="center"/>
    </xf>
    <xf numFmtId="0" fontId="12" fillId="0" borderId="89">
      <alignment vertical="center"/>
    </xf>
    <xf numFmtId="0" fontId="53" fillId="59" borderId="87" applyNumberFormat="0" applyAlignment="0" applyProtection="0"/>
    <xf numFmtId="170" fontId="14" fillId="5" borderId="89">
      <alignment horizontal="right" vertical="center"/>
    </xf>
    <xf numFmtId="0" fontId="12" fillId="63" borderId="86" applyNumberFormat="0" applyFont="0" applyAlignment="0" applyProtection="0"/>
    <xf numFmtId="0" fontId="48" fillId="45" borderId="85" applyNumberFormat="0" applyAlignment="0" applyProtection="0"/>
    <xf numFmtId="170" fontId="12" fillId="0" borderId="89">
      <alignment vertical="center"/>
    </xf>
    <xf numFmtId="0" fontId="48" fillId="45" borderId="85" applyNumberFormat="0" applyAlignment="0" applyProtection="0"/>
    <xf numFmtId="0" fontId="55" fillId="0" borderId="88" applyNumberFormat="0" applyFill="0" applyAlignment="0" applyProtection="0"/>
    <xf numFmtId="0" fontId="55" fillId="0" borderId="88" applyNumberFormat="0" applyFill="0" applyAlignment="0" applyProtection="0"/>
    <xf numFmtId="0" fontId="55" fillId="0" borderId="88" applyNumberFormat="0" applyFill="0" applyAlignment="0" applyProtection="0"/>
    <xf numFmtId="0" fontId="48" fillId="45" borderId="85" applyNumberFormat="0" applyAlignment="0" applyProtection="0"/>
    <xf numFmtId="0" fontId="12" fillId="63" borderId="86" applyNumberFormat="0" applyFont="0" applyAlignment="0" applyProtection="0"/>
    <xf numFmtId="164" fontId="14" fillId="5" borderId="89">
      <alignment horizontal="right" vertical="center"/>
    </xf>
    <xf numFmtId="170" fontId="12" fillId="0" borderId="89">
      <alignment vertical="center"/>
    </xf>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170" fontId="14" fillId="5" borderId="89">
      <alignment horizontal="right" vertical="center"/>
    </xf>
    <xf numFmtId="0" fontId="55" fillId="0" borderId="88" applyNumberFormat="0" applyFill="0" applyAlignment="0" applyProtection="0"/>
    <xf numFmtId="0" fontId="48" fillId="45" borderId="85" applyNumberFormat="0" applyAlignment="0" applyProtection="0"/>
    <xf numFmtId="0" fontId="12" fillId="0" borderId="89">
      <alignment vertical="center"/>
    </xf>
    <xf numFmtId="170" fontId="12" fillId="0" borderId="89">
      <alignment vertical="center"/>
    </xf>
    <xf numFmtId="0" fontId="12" fillId="63" borderId="86" applyNumberFormat="0" applyFont="0" applyAlignment="0" applyProtection="0"/>
    <xf numFmtId="170" fontId="12" fillId="0" borderId="89">
      <alignment vertical="center"/>
    </xf>
    <xf numFmtId="0" fontId="53" fillId="59" borderId="87" applyNumberFormat="0" applyAlignment="0" applyProtection="0"/>
    <xf numFmtId="0" fontId="12" fillId="0" borderId="89">
      <alignment vertical="center"/>
    </xf>
    <xf numFmtId="0" fontId="12" fillId="0" borderId="89">
      <alignment vertical="center"/>
    </xf>
    <xf numFmtId="0" fontId="38" fillId="59" borderId="85" applyNumberFormat="0" applyAlignment="0" applyProtection="0"/>
    <xf numFmtId="0" fontId="12" fillId="63" borderId="86" applyNumberFormat="0" applyFont="0" applyAlignment="0" applyProtection="0"/>
    <xf numFmtId="170" fontId="12" fillId="0" borderId="89">
      <alignment vertical="center"/>
    </xf>
    <xf numFmtId="0" fontId="38" fillId="59" borderId="85" applyNumberFormat="0" applyAlignment="0" applyProtection="0"/>
    <xf numFmtId="0" fontId="53" fillId="59" borderId="87" applyNumberFormat="0" applyAlignment="0" applyProtection="0"/>
    <xf numFmtId="0" fontId="48" fillId="45" borderId="85" applyNumberFormat="0" applyAlignment="0" applyProtection="0"/>
    <xf numFmtId="170" fontId="14" fillId="5" borderId="89">
      <alignment horizontal="right" vertical="center"/>
    </xf>
    <xf numFmtId="164" fontId="14" fillId="5" borderId="89">
      <alignment horizontal="right" vertical="center"/>
    </xf>
    <xf numFmtId="164" fontId="14" fillId="5" borderId="89">
      <alignment horizontal="right" vertical="center"/>
    </xf>
    <xf numFmtId="0" fontId="53" fillId="59" borderId="87" applyNumberFormat="0" applyAlignment="0" applyProtection="0"/>
    <xf numFmtId="0" fontId="53" fillId="59" borderId="87" applyNumberFormat="0" applyAlignment="0" applyProtection="0"/>
    <xf numFmtId="0" fontId="38" fillId="59" borderId="85" applyNumberFormat="0" applyAlignment="0" applyProtection="0"/>
    <xf numFmtId="170" fontId="14" fillId="5" borderId="89">
      <alignment horizontal="right" vertical="center"/>
    </xf>
    <xf numFmtId="0" fontId="55" fillId="0" borderId="88" applyNumberFormat="0" applyFill="0" applyAlignment="0" applyProtection="0"/>
    <xf numFmtId="0" fontId="55" fillId="0" borderId="88" applyNumberFormat="0" applyFill="0" applyAlignment="0" applyProtection="0"/>
    <xf numFmtId="0" fontId="12" fillId="0" borderId="89">
      <alignment vertical="center"/>
    </xf>
    <xf numFmtId="0" fontId="12" fillId="0" borderId="89">
      <alignment vertical="center"/>
    </xf>
    <xf numFmtId="0" fontId="55" fillId="0" borderId="88" applyNumberFormat="0" applyFill="0" applyAlignment="0" applyProtection="0"/>
    <xf numFmtId="0" fontId="55" fillId="0" borderId="88" applyNumberFormat="0" applyFill="0" applyAlignment="0" applyProtection="0"/>
    <xf numFmtId="0" fontId="12" fillId="0" borderId="89">
      <alignment vertical="center"/>
    </xf>
    <xf numFmtId="0" fontId="55" fillId="0" borderId="88" applyNumberFormat="0" applyFill="0" applyAlignment="0" applyProtection="0"/>
    <xf numFmtId="164" fontId="14" fillId="5" borderId="89">
      <alignment horizontal="right" vertical="center"/>
    </xf>
    <xf numFmtId="0" fontId="53" fillId="59" borderId="87" applyNumberFormat="0" applyAlignment="0" applyProtection="0"/>
    <xf numFmtId="170" fontId="12" fillId="0" borderId="89">
      <alignment vertical="center"/>
    </xf>
    <xf numFmtId="0" fontId="38" fillId="59" borderId="85" applyNumberFormat="0" applyAlignment="0" applyProtection="0"/>
    <xf numFmtId="0" fontId="12" fillId="0" borderId="89">
      <alignment vertical="center"/>
    </xf>
    <xf numFmtId="0" fontId="12" fillId="0" borderId="89">
      <alignment vertical="center"/>
    </xf>
    <xf numFmtId="0" fontId="12" fillId="63" borderId="86" applyNumberFormat="0" applyFont="0" applyAlignment="0" applyProtection="0"/>
    <xf numFmtId="0" fontId="12" fillId="0" borderId="89">
      <alignment vertical="center"/>
    </xf>
    <xf numFmtId="170" fontId="12" fillId="0" borderId="89">
      <alignment vertical="center"/>
    </xf>
    <xf numFmtId="0" fontId="53" fillId="59" borderId="87" applyNumberFormat="0" applyAlignment="0" applyProtection="0"/>
    <xf numFmtId="0" fontId="55" fillId="0" borderId="88" applyNumberFormat="0" applyFill="0" applyAlignment="0" applyProtection="0"/>
    <xf numFmtId="0" fontId="12" fillId="0" borderId="89">
      <alignment vertical="center"/>
    </xf>
    <xf numFmtId="0" fontId="38" fillId="59" borderId="85" applyNumberFormat="0" applyAlignment="0" applyProtection="0"/>
    <xf numFmtId="0" fontId="38" fillId="59" borderId="85" applyNumberFormat="0" applyAlignment="0" applyProtection="0"/>
    <xf numFmtId="170" fontId="12" fillId="0" borderId="89">
      <alignment vertical="center"/>
    </xf>
    <xf numFmtId="0" fontId="12" fillId="63" borderId="86" applyNumberFormat="0" applyFont="0" applyAlignment="0" applyProtection="0"/>
    <xf numFmtId="170" fontId="12" fillId="0" borderId="89">
      <alignment vertical="center"/>
    </xf>
    <xf numFmtId="170" fontId="12" fillId="0" borderId="89">
      <alignment vertical="center"/>
    </xf>
    <xf numFmtId="170" fontId="12" fillId="0" borderId="89">
      <alignment vertical="center"/>
    </xf>
    <xf numFmtId="0" fontId="38" fillId="59" borderId="85" applyNumberFormat="0" applyAlignment="0" applyProtection="0"/>
    <xf numFmtId="0" fontId="12" fillId="0" borderId="89">
      <alignment vertical="center"/>
    </xf>
    <xf numFmtId="170" fontId="14" fillId="5" borderId="89">
      <alignment horizontal="right" vertical="center"/>
    </xf>
    <xf numFmtId="0" fontId="55" fillId="0" borderId="88" applyNumberFormat="0" applyFill="0" applyAlignment="0" applyProtection="0"/>
    <xf numFmtId="0" fontId="12" fillId="0" borderId="89">
      <alignment vertical="center"/>
    </xf>
    <xf numFmtId="0" fontId="55" fillId="0" borderId="88" applyNumberFormat="0" applyFill="0" applyAlignment="0" applyProtection="0"/>
    <xf numFmtId="164" fontId="14" fillId="5" borderId="89">
      <alignment horizontal="right" vertical="center"/>
    </xf>
    <xf numFmtId="0" fontId="53" fillId="59" borderId="87" applyNumberFormat="0" applyAlignment="0" applyProtection="0"/>
    <xf numFmtId="0" fontId="53" fillId="59" borderId="87" applyNumberFormat="0" applyAlignment="0" applyProtection="0"/>
    <xf numFmtId="0" fontId="12" fillId="0" borderId="89">
      <alignment vertical="center"/>
    </xf>
    <xf numFmtId="0" fontId="55" fillId="0" borderId="88" applyNumberFormat="0" applyFill="0" applyAlignment="0" applyProtection="0"/>
    <xf numFmtId="0" fontId="48" fillId="45" borderId="85" applyNumberFormat="0" applyAlignment="0" applyProtection="0"/>
    <xf numFmtId="0" fontId="12" fillId="63" borderId="86" applyNumberFormat="0" applyFont="0" applyAlignment="0" applyProtection="0"/>
    <xf numFmtId="164" fontId="14" fillId="5" borderId="89">
      <alignment horizontal="right" vertical="center"/>
    </xf>
    <xf numFmtId="164" fontId="14" fillId="5" borderId="89">
      <alignment horizontal="right" vertical="center"/>
    </xf>
    <xf numFmtId="0" fontId="55" fillId="0" borderId="88" applyNumberFormat="0" applyFill="0" applyAlignment="0" applyProtection="0"/>
    <xf numFmtId="0" fontId="53" fillId="59" borderId="87" applyNumberFormat="0" applyAlignment="0" applyProtection="0"/>
    <xf numFmtId="0" fontId="12" fillId="0" borderId="89">
      <alignment vertical="center"/>
    </xf>
    <xf numFmtId="0" fontId="48" fillId="45" borderId="85" applyNumberFormat="0" applyAlignment="0" applyProtection="0"/>
    <xf numFmtId="0" fontId="48" fillId="45" borderId="85" applyNumberFormat="0" applyAlignment="0" applyProtection="0"/>
    <xf numFmtId="164" fontId="14" fillId="5" borderId="89">
      <alignment horizontal="right" vertical="center"/>
    </xf>
    <xf numFmtId="0" fontId="12" fillId="0" borderId="89">
      <alignment vertical="center"/>
    </xf>
    <xf numFmtId="0" fontId="53" fillId="59" borderId="87" applyNumberFormat="0" applyAlignment="0" applyProtection="0"/>
    <xf numFmtId="0" fontId="38" fillId="59" borderId="85" applyNumberFormat="0" applyAlignment="0" applyProtection="0"/>
    <xf numFmtId="0" fontId="53" fillId="59" borderId="87" applyNumberFormat="0" applyAlignment="0" applyProtection="0"/>
    <xf numFmtId="0" fontId="12" fillId="63" borderId="86" applyNumberFormat="0" applyFont="0" applyAlignment="0" applyProtection="0"/>
    <xf numFmtId="0" fontId="38" fillId="59" borderId="85" applyNumberFormat="0" applyAlignment="0" applyProtection="0"/>
    <xf numFmtId="164" fontId="14" fillId="5" borderId="89">
      <alignment horizontal="right" vertical="center"/>
    </xf>
    <xf numFmtId="0" fontId="12" fillId="63" borderId="86" applyNumberFormat="0" applyFont="0" applyAlignment="0" applyProtection="0"/>
    <xf numFmtId="164" fontId="14" fillId="5" borderId="89">
      <alignment horizontal="right" vertical="center"/>
    </xf>
    <xf numFmtId="164" fontId="14" fillId="5" borderId="89">
      <alignment horizontal="right" vertical="center"/>
    </xf>
    <xf numFmtId="0" fontId="12" fillId="63" borderId="86" applyNumberFormat="0" applyFont="0" applyAlignment="0" applyProtection="0"/>
    <xf numFmtId="170" fontId="14" fillId="5" borderId="89">
      <alignment horizontal="right" vertical="center"/>
    </xf>
    <xf numFmtId="0" fontId="12" fillId="63" borderId="86" applyNumberFormat="0" applyFont="0" applyAlignment="0" applyProtection="0"/>
    <xf numFmtId="0" fontId="48" fillId="45" borderId="85" applyNumberFormat="0" applyAlignment="0" applyProtection="0"/>
    <xf numFmtId="0" fontId="12" fillId="63" borderId="86" applyNumberFormat="0" applyFont="0" applyAlignment="0" applyProtection="0"/>
    <xf numFmtId="170" fontId="14" fillId="5" borderId="89">
      <alignment horizontal="right" vertical="center"/>
    </xf>
    <xf numFmtId="164" fontId="14" fillId="5" borderId="89">
      <alignment horizontal="right" vertical="center"/>
    </xf>
    <xf numFmtId="170" fontId="14" fillId="5" borderId="89">
      <alignment horizontal="right" vertical="center"/>
    </xf>
    <xf numFmtId="0" fontId="12" fillId="0" borderId="89">
      <alignment vertical="center"/>
    </xf>
    <xf numFmtId="170" fontId="14" fillId="5" borderId="89">
      <alignment horizontal="right" vertical="center"/>
    </xf>
    <xf numFmtId="0" fontId="48" fillId="45" borderId="85" applyNumberFormat="0" applyAlignment="0" applyProtection="0"/>
    <xf numFmtId="0" fontId="12" fillId="0" borderId="89">
      <alignment vertical="center"/>
    </xf>
    <xf numFmtId="0" fontId="38" fillId="59" borderId="85" applyNumberFormat="0" applyAlignment="0" applyProtection="0"/>
    <xf numFmtId="0" fontId="12" fillId="0" borderId="89">
      <alignment vertical="center"/>
    </xf>
    <xf numFmtId="0" fontId="48" fillId="45" borderId="85" applyNumberFormat="0" applyAlignment="0" applyProtection="0"/>
    <xf numFmtId="0" fontId="55" fillId="0" borderId="88" applyNumberFormat="0" applyFill="0" applyAlignment="0" applyProtection="0"/>
    <xf numFmtId="0" fontId="53" fillId="59" borderId="87" applyNumberFormat="0" applyAlignment="0" applyProtection="0"/>
    <xf numFmtId="0" fontId="55" fillId="0" borderId="88" applyNumberFormat="0" applyFill="0" applyAlignment="0" applyProtection="0"/>
    <xf numFmtId="0" fontId="48" fillId="45" borderId="85" applyNumberFormat="0" applyAlignment="0" applyProtection="0"/>
    <xf numFmtId="0" fontId="48" fillId="45" borderId="85" applyNumberFormat="0" applyAlignment="0" applyProtection="0"/>
    <xf numFmtId="0" fontId="12" fillId="0" borderId="89">
      <alignment vertical="center"/>
    </xf>
    <xf numFmtId="0" fontId="38" fillId="59" borderId="85" applyNumberFormat="0" applyAlignment="0" applyProtection="0"/>
    <xf numFmtId="164" fontId="14" fillId="5" borderId="89">
      <alignment horizontal="right" vertical="center"/>
    </xf>
    <xf numFmtId="0" fontId="55" fillId="0" borderId="88" applyNumberFormat="0" applyFill="0" applyAlignment="0" applyProtection="0"/>
    <xf numFmtId="0" fontId="48" fillId="45" borderId="85" applyNumberFormat="0" applyAlignment="0" applyProtection="0"/>
    <xf numFmtId="0" fontId="53" fillId="59" borderId="87" applyNumberFormat="0" applyAlignment="0" applyProtection="0"/>
    <xf numFmtId="0" fontId="55" fillId="0" borderId="88" applyNumberFormat="0" applyFill="0" applyAlignment="0" applyProtection="0"/>
    <xf numFmtId="164" fontId="14" fillId="5" borderId="89">
      <alignment horizontal="right" vertical="center"/>
    </xf>
    <xf numFmtId="164" fontId="14" fillId="5" borderId="89">
      <alignment horizontal="right" vertical="center"/>
    </xf>
    <xf numFmtId="0" fontId="55" fillId="0" borderId="88" applyNumberFormat="0" applyFill="0" applyAlignment="0" applyProtection="0"/>
    <xf numFmtId="170" fontId="14" fillId="5" borderId="89">
      <alignment horizontal="right" vertical="center"/>
    </xf>
    <xf numFmtId="170" fontId="12" fillId="0" borderId="89">
      <alignment vertical="center"/>
    </xf>
    <xf numFmtId="0" fontId="48" fillId="45" borderId="85" applyNumberFormat="0" applyAlignment="0" applyProtection="0"/>
    <xf numFmtId="0" fontId="12" fillId="0" borderId="89">
      <alignment vertical="center"/>
    </xf>
    <xf numFmtId="0" fontId="12" fillId="0" borderId="89">
      <alignment vertical="center"/>
    </xf>
    <xf numFmtId="0" fontId="38" fillId="59" borderId="85" applyNumberFormat="0" applyAlignment="0" applyProtection="0"/>
    <xf numFmtId="0" fontId="48" fillId="45" borderId="85" applyNumberFormat="0" applyAlignment="0" applyProtection="0"/>
    <xf numFmtId="170" fontId="14" fillId="5" borderId="89">
      <alignment horizontal="right" vertical="center"/>
    </xf>
    <xf numFmtId="170" fontId="12" fillId="0" borderId="89">
      <alignment vertical="center"/>
    </xf>
    <xf numFmtId="0" fontId="48" fillId="45" borderId="85" applyNumberFormat="0" applyAlignment="0" applyProtection="0"/>
    <xf numFmtId="0" fontId="55" fillId="0" borderId="88" applyNumberFormat="0" applyFill="0" applyAlignment="0" applyProtection="0"/>
    <xf numFmtId="0" fontId="48" fillId="45" borderId="85" applyNumberFormat="0" applyAlignment="0" applyProtection="0"/>
    <xf numFmtId="170" fontId="14" fillId="5" borderId="89">
      <alignment horizontal="right" vertical="center"/>
    </xf>
    <xf numFmtId="0" fontId="12" fillId="63" borderId="86" applyNumberFormat="0" applyFont="0" applyAlignment="0" applyProtection="0"/>
    <xf numFmtId="0" fontId="48" fillId="45" borderId="85" applyNumberFormat="0" applyAlignment="0" applyProtection="0"/>
    <xf numFmtId="0" fontId="55" fillId="0" borderId="88" applyNumberFormat="0" applyFill="0" applyAlignment="0" applyProtection="0"/>
    <xf numFmtId="170" fontId="14" fillId="5" borderId="89">
      <alignment horizontal="right" vertical="center"/>
    </xf>
    <xf numFmtId="0" fontId="53" fillId="59" borderId="87" applyNumberFormat="0" applyAlignment="0" applyProtection="0"/>
    <xf numFmtId="0" fontId="48" fillId="45" borderId="85" applyNumberFormat="0" applyAlignment="0" applyProtection="0"/>
    <xf numFmtId="0" fontId="53" fillId="59" borderId="87" applyNumberFormat="0" applyAlignment="0" applyProtection="0"/>
    <xf numFmtId="0" fontId="12" fillId="0" borderId="89">
      <alignment vertical="center"/>
    </xf>
    <xf numFmtId="170" fontId="12" fillId="0" borderId="89">
      <alignment vertical="center"/>
    </xf>
    <xf numFmtId="170" fontId="14" fillId="5" borderId="89">
      <alignment horizontal="right" vertical="center"/>
    </xf>
    <xf numFmtId="170" fontId="12" fillId="0" borderId="89">
      <alignment vertical="center"/>
    </xf>
    <xf numFmtId="0" fontId="12" fillId="0" borderId="89">
      <alignment vertical="center"/>
    </xf>
    <xf numFmtId="164" fontId="14" fillId="5" borderId="89">
      <alignment horizontal="right" vertical="center"/>
    </xf>
    <xf numFmtId="170" fontId="12" fillId="0" borderId="89">
      <alignment vertical="center"/>
    </xf>
    <xf numFmtId="0" fontId="12" fillId="0" borderId="89">
      <alignment vertical="center"/>
    </xf>
    <xf numFmtId="170" fontId="12" fillId="0" borderId="89">
      <alignment vertical="center"/>
    </xf>
    <xf numFmtId="0" fontId="53" fillId="59" borderId="87" applyNumberFormat="0" applyAlignment="0" applyProtection="0"/>
    <xf numFmtId="0" fontId="38" fillId="59" borderId="85" applyNumberFormat="0" applyAlignment="0" applyProtection="0"/>
    <xf numFmtId="0" fontId="55" fillId="0" borderId="88" applyNumberFormat="0" applyFill="0" applyAlignment="0" applyProtection="0"/>
    <xf numFmtId="0" fontId="48" fillId="45" borderId="85" applyNumberFormat="0" applyAlignment="0" applyProtection="0"/>
    <xf numFmtId="164" fontId="14" fillId="5" borderId="89">
      <alignment horizontal="right" vertical="center"/>
    </xf>
    <xf numFmtId="164" fontId="14" fillId="5" borderId="89">
      <alignment horizontal="right" vertical="center"/>
    </xf>
    <xf numFmtId="164" fontId="14" fillId="5" borderId="89">
      <alignment horizontal="right" vertical="center"/>
    </xf>
    <xf numFmtId="170" fontId="12" fillId="0" borderId="89">
      <alignment vertical="center"/>
    </xf>
    <xf numFmtId="170" fontId="12" fillId="0" borderId="89">
      <alignment vertical="center"/>
    </xf>
    <xf numFmtId="0" fontId="53" fillId="59" borderId="87" applyNumberFormat="0" applyAlignment="0" applyProtection="0"/>
    <xf numFmtId="164" fontId="14" fillId="5" borderId="89">
      <alignment horizontal="right" vertical="center"/>
    </xf>
    <xf numFmtId="0" fontId="38" fillId="59" borderId="85" applyNumberFormat="0" applyAlignment="0" applyProtection="0"/>
    <xf numFmtId="0" fontId="48" fillId="45" borderId="85" applyNumberFormat="0" applyAlignment="0" applyProtection="0"/>
    <xf numFmtId="164" fontId="14" fillId="5" borderId="89">
      <alignment horizontal="right" vertical="center"/>
    </xf>
    <xf numFmtId="164" fontId="14" fillId="5" borderId="89">
      <alignment horizontal="right" vertical="center"/>
    </xf>
    <xf numFmtId="0" fontId="48" fillId="45" borderId="85" applyNumberFormat="0" applyAlignment="0" applyProtection="0"/>
    <xf numFmtId="0" fontId="12" fillId="0" borderId="89">
      <alignment vertical="center"/>
    </xf>
    <xf numFmtId="0" fontId="55" fillId="0" borderId="88" applyNumberFormat="0" applyFill="0" applyAlignment="0" applyProtection="0"/>
    <xf numFmtId="0" fontId="12" fillId="0" borderId="89">
      <alignment vertical="center"/>
    </xf>
    <xf numFmtId="170" fontId="14" fillId="5" borderId="89">
      <alignment horizontal="right" vertical="center"/>
    </xf>
    <xf numFmtId="0" fontId="12" fillId="63" borderId="86" applyNumberFormat="0" applyFont="0" applyAlignment="0" applyProtection="0"/>
    <xf numFmtId="0" fontId="38" fillId="59" borderId="85" applyNumberFormat="0" applyAlignment="0" applyProtection="0"/>
    <xf numFmtId="164" fontId="14" fillId="5" borderId="89">
      <alignment horizontal="right" vertical="center"/>
    </xf>
    <xf numFmtId="0" fontId="53" fillId="59" borderId="87" applyNumberFormat="0" applyAlignment="0" applyProtection="0"/>
    <xf numFmtId="170" fontId="12" fillId="0" borderId="89">
      <alignment vertical="center"/>
    </xf>
    <xf numFmtId="0" fontId="12" fillId="63" borderId="86" applyNumberFormat="0" applyFont="0" applyAlignment="0" applyProtection="0"/>
    <xf numFmtId="0" fontId="12" fillId="63" borderId="86" applyNumberFormat="0" applyFont="0" applyAlignment="0" applyProtection="0"/>
    <xf numFmtId="0" fontId="12" fillId="0" borderId="89">
      <alignment vertical="center"/>
    </xf>
    <xf numFmtId="0" fontId="48" fillId="45" borderId="85" applyNumberFormat="0" applyAlignment="0" applyProtection="0"/>
    <xf numFmtId="0" fontId="38" fillId="59" borderId="85" applyNumberFormat="0" applyAlignment="0" applyProtection="0"/>
    <xf numFmtId="164" fontId="14" fillId="5" borderId="89">
      <alignment horizontal="right" vertical="center"/>
    </xf>
    <xf numFmtId="164" fontId="14" fillId="5" borderId="89">
      <alignment horizontal="right" vertical="center"/>
    </xf>
    <xf numFmtId="0" fontId="12" fillId="63" borderId="86" applyNumberFormat="0" applyFont="0" applyAlignment="0" applyProtection="0"/>
    <xf numFmtId="0" fontId="53" fillId="59" borderId="87" applyNumberFormat="0" applyAlignment="0" applyProtection="0"/>
    <xf numFmtId="164" fontId="14" fillId="5" borderId="89">
      <alignment horizontal="right" vertical="center"/>
    </xf>
    <xf numFmtId="164" fontId="14" fillId="5" borderId="89">
      <alignment horizontal="right" vertical="center"/>
    </xf>
    <xf numFmtId="164" fontId="14" fillId="5" borderId="89">
      <alignment horizontal="right" vertical="center"/>
    </xf>
    <xf numFmtId="0" fontId="12" fillId="63" borderId="86" applyNumberFormat="0" applyFont="0" applyAlignment="0" applyProtection="0"/>
    <xf numFmtId="170" fontId="14" fillId="5" borderId="89">
      <alignment horizontal="right" vertical="center"/>
    </xf>
    <xf numFmtId="0" fontId="53" fillId="59" borderId="87" applyNumberFormat="0" applyAlignment="0" applyProtection="0"/>
    <xf numFmtId="0" fontId="38" fillId="59" borderId="85" applyNumberFormat="0" applyAlignment="0" applyProtection="0"/>
    <xf numFmtId="170" fontId="14" fillId="5" borderId="89">
      <alignment horizontal="right" vertical="center"/>
    </xf>
    <xf numFmtId="170" fontId="14" fillId="5" borderId="89">
      <alignment horizontal="right" vertical="center"/>
    </xf>
    <xf numFmtId="0" fontId="12" fillId="0" borderId="89">
      <alignment vertical="center"/>
    </xf>
    <xf numFmtId="0" fontId="48" fillId="45" borderId="85" applyNumberFormat="0" applyAlignment="0" applyProtection="0"/>
    <xf numFmtId="0" fontId="55" fillId="0" borderId="88" applyNumberFormat="0" applyFill="0" applyAlignment="0" applyProtection="0"/>
    <xf numFmtId="0" fontId="53" fillId="59" borderId="87" applyNumberFormat="0" applyAlignment="0" applyProtection="0"/>
    <xf numFmtId="0" fontId="12" fillId="63" borderId="86" applyNumberFormat="0" applyFont="0" applyAlignment="0" applyProtection="0"/>
    <xf numFmtId="164" fontId="14" fillId="5" borderId="89">
      <alignment horizontal="right" vertical="center"/>
    </xf>
    <xf numFmtId="0" fontId="12" fillId="0" borderId="89">
      <alignment vertical="center"/>
    </xf>
    <xf numFmtId="0" fontId="12" fillId="0" borderId="89">
      <alignment vertical="center"/>
    </xf>
    <xf numFmtId="170" fontId="14" fillId="5" borderId="89">
      <alignment horizontal="right" vertical="center"/>
    </xf>
    <xf numFmtId="0" fontId="12" fillId="0" borderId="89">
      <alignment vertical="center"/>
    </xf>
    <xf numFmtId="0" fontId="53" fillId="59" borderId="87" applyNumberFormat="0" applyAlignment="0" applyProtection="0"/>
    <xf numFmtId="0" fontId="53" fillId="59" borderId="87" applyNumberFormat="0" applyAlignment="0" applyProtection="0"/>
    <xf numFmtId="0" fontId="55" fillId="0" borderId="88" applyNumberFormat="0" applyFill="0" applyAlignment="0" applyProtection="0"/>
    <xf numFmtId="0" fontId="48" fillId="45" borderId="85" applyNumberFormat="0" applyAlignment="0" applyProtection="0"/>
    <xf numFmtId="0" fontId="38" fillId="59" borderId="85" applyNumberFormat="0" applyAlignment="0" applyProtection="0"/>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12" fillId="0" borderId="89">
      <alignment vertical="center"/>
    </xf>
    <xf numFmtId="0" fontId="12" fillId="63" borderId="86" applyNumberFormat="0" applyFont="0" applyAlignment="0" applyProtection="0"/>
    <xf numFmtId="0" fontId="12" fillId="63" borderId="86" applyNumberFormat="0" applyFont="0" applyAlignment="0" applyProtection="0"/>
    <xf numFmtId="0" fontId="12" fillId="0" borderId="89">
      <alignment vertical="center"/>
    </xf>
    <xf numFmtId="0" fontId="38" fillId="59" borderId="85" applyNumberFormat="0" applyAlignment="0" applyProtection="0"/>
    <xf numFmtId="0" fontId="38" fillId="59" borderId="85" applyNumberFormat="0" applyAlignment="0" applyProtection="0"/>
    <xf numFmtId="0" fontId="38" fillId="59" borderId="85" applyNumberFormat="0" applyAlignment="0" applyProtection="0"/>
    <xf numFmtId="0" fontId="12" fillId="0" borderId="89">
      <alignment vertical="center"/>
    </xf>
    <xf numFmtId="0" fontId="55" fillId="0" borderId="88" applyNumberFormat="0" applyFill="0" applyAlignment="0" applyProtection="0"/>
    <xf numFmtId="0" fontId="12" fillId="0" borderId="89">
      <alignment vertical="center"/>
    </xf>
    <xf numFmtId="170" fontId="12" fillId="0" borderId="89">
      <alignment vertical="center"/>
    </xf>
    <xf numFmtId="0" fontId="12" fillId="0" borderId="89">
      <alignment vertical="center"/>
    </xf>
    <xf numFmtId="170" fontId="14" fillId="5" borderId="89">
      <alignment horizontal="right" vertical="center"/>
    </xf>
    <xf numFmtId="164" fontId="14" fillId="5" borderId="89">
      <alignment horizontal="right" vertical="center"/>
    </xf>
    <xf numFmtId="0" fontId="48" fillId="45" borderId="85" applyNumberFormat="0" applyAlignment="0" applyProtection="0"/>
    <xf numFmtId="164" fontId="14" fillId="5" borderId="89">
      <alignment horizontal="right" vertical="center"/>
    </xf>
    <xf numFmtId="0" fontId="12" fillId="0" borderId="89">
      <alignment vertical="center"/>
    </xf>
    <xf numFmtId="170" fontId="14" fillId="5" borderId="89">
      <alignment horizontal="right" vertical="center"/>
    </xf>
    <xf numFmtId="164" fontId="14" fillId="5" borderId="89">
      <alignment horizontal="right" vertical="center"/>
    </xf>
    <xf numFmtId="0" fontId="55" fillId="0" borderId="88" applyNumberFormat="0" applyFill="0" applyAlignment="0" applyProtection="0"/>
    <xf numFmtId="0" fontId="55" fillId="0" borderId="88" applyNumberFormat="0" applyFill="0" applyAlignment="0" applyProtection="0"/>
    <xf numFmtId="0" fontId="48" fillId="45" borderId="85" applyNumberFormat="0" applyAlignment="0" applyProtection="0"/>
    <xf numFmtId="164" fontId="14" fillId="5" borderId="89">
      <alignment horizontal="right" vertical="center"/>
    </xf>
    <xf numFmtId="0" fontId="48" fillId="45" borderId="85" applyNumberFormat="0" applyAlignment="0" applyProtection="0"/>
    <xf numFmtId="0" fontId="55" fillId="0" borderId="88" applyNumberFormat="0" applyFill="0" applyAlignment="0" applyProtection="0"/>
    <xf numFmtId="170" fontId="12" fillId="0" borderId="89">
      <alignment vertical="center"/>
    </xf>
    <xf numFmtId="0" fontId="38" fillId="59" borderId="85" applyNumberFormat="0" applyAlignment="0" applyProtection="0"/>
    <xf numFmtId="0" fontId="55" fillId="0" borderId="88" applyNumberFormat="0" applyFill="0" applyAlignment="0" applyProtection="0"/>
    <xf numFmtId="0" fontId="53" fillId="59" borderId="87" applyNumberFormat="0" applyAlignment="0" applyProtection="0"/>
    <xf numFmtId="164" fontId="14" fillId="5" borderId="89">
      <alignment horizontal="right" vertical="center"/>
    </xf>
    <xf numFmtId="0" fontId="55" fillId="0" borderId="88" applyNumberFormat="0" applyFill="0" applyAlignment="0" applyProtection="0"/>
    <xf numFmtId="0" fontId="48" fillId="45" borderId="85" applyNumberFormat="0" applyAlignment="0" applyProtection="0"/>
    <xf numFmtId="164" fontId="14" fillId="5" borderId="89">
      <alignment horizontal="right" vertical="center"/>
    </xf>
    <xf numFmtId="0" fontId="38" fillId="59" borderId="85" applyNumberFormat="0" applyAlignment="0" applyProtection="0"/>
    <xf numFmtId="0" fontId="55" fillId="0" borderId="88" applyNumberFormat="0" applyFill="0" applyAlignment="0" applyProtection="0"/>
    <xf numFmtId="0" fontId="48" fillId="45" borderId="85" applyNumberFormat="0" applyAlignment="0" applyProtection="0"/>
    <xf numFmtId="0" fontId="12" fillId="0" borderId="89">
      <alignment vertical="center"/>
    </xf>
    <xf numFmtId="0" fontId="55" fillId="0" borderId="88" applyNumberFormat="0" applyFill="0" applyAlignment="0" applyProtection="0"/>
    <xf numFmtId="164" fontId="14" fillId="5" borderId="89">
      <alignment horizontal="right" vertical="center"/>
    </xf>
    <xf numFmtId="170" fontId="14" fillId="5" borderId="89">
      <alignment horizontal="right" vertical="center"/>
    </xf>
    <xf numFmtId="170" fontId="12" fillId="0" borderId="89">
      <alignment vertical="center"/>
    </xf>
    <xf numFmtId="164" fontId="14" fillId="5" borderId="89">
      <alignment horizontal="right" vertical="center"/>
    </xf>
    <xf numFmtId="164" fontId="14" fillId="5" borderId="89">
      <alignment horizontal="right" vertical="center"/>
    </xf>
    <xf numFmtId="170" fontId="12" fillId="0" borderId="89">
      <alignment vertical="center"/>
    </xf>
    <xf numFmtId="170" fontId="12" fillId="0" borderId="89">
      <alignment vertical="center"/>
    </xf>
    <xf numFmtId="0" fontId="12" fillId="0" borderId="89">
      <alignment vertical="center"/>
    </xf>
    <xf numFmtId="170" fontId="14" fillId="5" borderId="89">
      <alignment horizontal="right" vertical="center"/>
    </xf>
    <xf numFmtId="0" fontId="48" fillId="45" borderId="85" applyNumberFormat="0" applyAlignment="0" applyProtection="0"/>
    <xf numFmtId="0" fontId="48" fillId="45" borderId="85" applyNumberFormat="0" applyAlignment="0" applyProtection="0"/>
    <xf numFmtId="0" fontId="55" fillId="0" borderId="88" applyNumberFormat="0" applyFill="0" applyAlignment="0" applyProtection="0"/>
    <xf numFmtId="170" fontId="12" fillId="0" borderId="89">
      <alignment vertical="center"/>
    </xf>
    <xf numFmtId="0" fontId="48" fillId="45" borderId="85" applyNumberFormat="0" applyAlignment="0" applyProtection="0"/>
    <xf numFmtId="0" fontId="12" fillId="0" borderId="89">
      <alignment vertical="center"/>
    </xf>
    <xf numFmtId="0" fontId="38" fillId="59" borderId="85" applyNumberFormat="0" applyAlignment="0" applyProtection="0"/>
    <xf numFmtId="0" fontId="38" fillId="59" borderId="85" applyNumberFormat="0" applyAlignment="0" applyProtection="0"/>
    <xf numFmtId="0" fontId="12" fillId="0" borderId="89">
      <alignment vertical="center"/>
    </xf>
    <xf numFmtId="164" fontId="14" fillId="5" borderId="89">
      <alignment horizontal="right" vertical="center"/>
    </xf>
    <xf numFmtId="0" fontId="12" fillId="63" borderId="86" applyNumberFormat="0" applyFont="0" applyAlignment="0" applyProtection="0"/>
    <xf numFmtId="0" fontId="53" fillId="59" borderId="87" applyNumberFormat="0" applyAlignment="0" applyProtection="0"/>
    <xf numFmtId="0" fontId="12" fillId="0" borderId="89">
      <alignment vertical="center"/>
    </xf>
    <xf numFmtId="0" fontId="12" fillId="63" borderId="86" applyNumberFormat="0" applyFont="0" applyAlignment="0" applyProtection="0"/>
    <xf numFmtId="0" fontId="55" fillId="0" borderId="88" applyNumberFormat="0" applyFill="0" applyAlignment="0" applyProtection="0"/>
    <xf numFmtId="164" fontId="14" fillId="5" borderId="89">
      <alignment horizontal="right" vertical="center"/>
    </xf>
    <xf numFmtId="0" fontId="38" fillId="59" borderId="85" applyNumberFormat="0" applyAlignment="0" applyProtection="0"/>
    <xf numFmtId="0" fontId="12" fillId="63" borderId="86" applyNumberFormat="0" applyFont="0" applyAlignment="0" applyProtection="0"/>
    <xf numFmtId="164" fontId="14" fillId="5" borderId="89">
      <alignment horizontal="right" vertical="center"/>
    </xf>
    <xf numFmtId="0" fontId="12" fillId="63" borderId="86" applyNumberFormat="0" applyFont="0" applyAlignment="0" applyProtection="0"/>
    <xf numFmtId="170" fontId="14" fillId="5" borderId="89">
      <alignment horizontal="right" vertical="center"/>
    </xf>
    <xf numFmtId="0" fontId="12" fillId="63" borderId="86" applyNumberFormat="0" applyFont="0" applyAlignment="0" applyProtection="0"/>
    <xf numFmtId="0" fontId="48" fillId="45" borderId="85" applyNumberFormat="0" applyAlignment="0" applyProtection="0"/>
    <xf numFmtId="0" fontId="38" fillId="59" borderId="85" applyNumberFormat="0" applyAlignment="0" applyProtection="0"/>
    <xf numFmtId="0" fontId="48" fillId="45" borderId="85" applyNumberFormat="0" applyAlignment="0" applyProtection="0"/>
    <xf numFmtId="0" fontId="53" fillId="59" borderId="87" applyNumberFormat="0" applyAlignment="0" applyProtection="0"/>
    <xf numFmtId="0" fontId="48" fillId="45" borderId="85" applyNumberFormat="0" applyAlignment="0" applyProtection="0"/>
    <xf numFmtId="0" fontId="12" fillId="0" borderId="89">
      <alignment vertical="center"/>
    </xf>
    <xf numFmtId="0" fontId="12" fillId="0" borderId="89">
      <alignment vertical="center"/>
    </xf>
    <xf numFmtId="164" fontId="14" fillId="5" borderId="89">
      <alignment horizontal="right" vertical="center"/>
    </xf>
    <xf numFmtId="0" fontId="38" fillId="59" borderId="85" applyNumberFormat="0" applyAlignment="0" applyProtection="0"/>
    <xf numFmtId="170" fontId="14" fillId="5" borderId="89">
      <alignment horizontal="right" vertical="center"/>
    </xf>
    <xf numFmtId="0" fontId="48" fillId="45" borderId="85" applyNumberFormat="0" applyAlignment="0" applyProtection="0"/>
    <xf numFmtId="0" fontId="38" fillId="59" borderId="85" applyNumberFormat="0" applyAlignment="0" applyProtection="0"/>
    <xf numFmtId="0" fontId="12" fillId="0" borderId="89">
      <alignment vertical="center"/>
    </xf>
    <xf numFmtId="0" fontId="48" fillId="45" borderId="85" applyNumberFormat="0" applyAlignment="0" applyProtection="0"/>
    <xf numFmtId="0" fontId="38" fillId="59" borderId="85" applyNumberFormat="0" applyAlignment="0" applyProtection="0"/>
    <xf numFmtId="0" fontId="12" fillId="0" borderId="89">
      <alignment vertical="center"/>
    </xf>
    <xf numFmtId="0" fontId="12" fillId="63" borderId="86" applyNumberFormat="0" applyFont="0" applyAlignment="0" applyProtection="0"/>
    <xf numFmtId="0" fontId="12" fillId="0" borderId="89">
      <alignment vertical="center"/>
    </xf>
    <xf numFmtId="0" fontId="53" fillId="59" borderId="87" applyNumberFormat="0" applyAlignment="0" applyProtection="0"/>
    <xf numFmtId="170" fontId="12" fillId="0" borderId="89">
      <alignment vertical="center"/>
    </xf>
    <xf numFmtId="164" fontId="14" fillId="5" borderId="89">
      <alignment horizontal="right" vertical="center"/>
    </xf>
    <xf numFmtId="0" fontId="12" fillId="63" borderId="86" applyNumberFormat="0" applyFont="0" applyAlignment="0" applyProtection="0"/>
    <xf numFmtId="170" fontId="14" fillId="5" borderId="89">
      <alignment horizontal="right" vertical="center"/>
    </xf>
    <xf numFmtId="0" fontId="12" fillId="0" borderId="89">
      <alignment vertical="center"/>
    </xf>
    <xf numFmtId="0" fontId="53" fillId="59" borderId="87" applyNumberFormat="0" applyAlignment="0" applyProtection="0"/>
    <xf numFmtId="0" fontId="55" fillId="0" borderId="88" applyNumberFormat="0" applyFill="0" applyAlignment="0" applyProtection="0"/>
    <xf numFmtId="164" fontId="14" fillId="5" borderId="89">
      <alignment horizontal="right" vertical="center"/>
    </xf>
    <xf numFmtId="164" fontId="14" fillId="5" borderId="89">
      <alignment horizontal="right" vertical="center"/>
    </xf>
    <xf numFmtId="0" fontId="55" fillId="0" borderId="88" applyNumberFormat="0" applyFill="0" applyAlignment="0" applyProtection="0"/>
    <xf numFmtId="0" fontId="48" fillId="45" borderId="85" applyNumberFormat="0" applyAlignment="0" applyProtection="0"/>
    <xf numFmtId="170" fontId="12" fillId="0" borderId="89">
      <alignment vertical="center"/>
    </xf>
    <xf numFmtId="0" fontId="55" fillId="0" borderId="88" applyNumberFormat="0" applyFill="0" applyAlignment="0" applyProtection="0"/>
    <xf numFmtId="0" fontId="38" fillId="59" borderId="85" applyNumberFormat="0" applyAlignment="0" applyProtection="0"/>
    <xf numFmtId="170" fontId="12" fillId="0" borderId="89">
      <alignment vertical="center"/>
    </xf>
    <xf numFmtId="0" fontId="53" fillId="59" borderId="87" applyNumberFormat="0" applyAlignment="0" applyProtection="0"/>
    <xf numFmtId="170" fontId="12" fillId="0" borderId="89">
      <alignment vertical="center"/>
    </xf>
    <xf numFmtId="0" fontId="12" fillId="0" borderId="89">
      <alignment vertical="center"/>
    </xf>
    <xf numFmtId="0" fontId="48" fillId="45" borderId="85" applyNumberFormat="0" applyAlignment="0" applyProtection="0"/>
    <xf numFmtId="0" fontId="55" fillId="0" borderId="88" applyNumberFormat="0" applyFill="0" applyAlignment="0" applyProtection="0"/>
    <xf numFmtId="0" fontId="55" fillId="0" borderId="88" applyNumberFormat="0" applyFill="0" applyAlignment="0" applyProtection="0"/>
    <xf numFmtId="0" fontId="12" fillId="63" borderId="86" applyNumberFormat="0" applyFont="0" applyAlignment="0" applyProtection="0"/>
    <xf numFmtId="0" fontId="53" fillId="59" borderId="87" applyNumberFormat="0" applyAlignment="0" applyProtection="0"/>
    <xf numFmtId="0" fontId="12" fillId="63" borderId="86" applyNumberFormat="0" applyFont="0" applyAlignment="0" applyProtection="0"/>
    <xf numFmtId="170" fontId="14" fillId="5" borderId="89">
      <alignment horizontal="right" vertical="center"/>
    </xf>
    <xf numFmtId="164" fontId="14" fillId="5" borderId="89">
      <alignment horizontal="right" vertical="center"/>
    </xf>
    <xf numFmtId="164" fontId="14" fillId="5" borderId="89">
      <alignment horizontal="right" vertical="center"/>
    </xf>
    <xf numFmtId="170" fontId="12" fillId="0" borderId="89">
      <alignment vertical="center"/>
    </xf>
    <xf numFmtId="170" fontId="12" fillId="0" borderId="89">
      <alignment vertical="center"/>
    </xf>
    <xf numFmtId="164" fontId="14" fillId="5" borderId="89">
      <alignment horizontal="right" vertical="center"/>
    </xf>
    <xf numFmtId="0" fontId="12" fillId="0" borderId="89">
      <alignment vertical="center"/>
    </xf>
    <xf numFmtId="0" fontId="48" fillId="45" borderId="85" applyNumberFormat="0" applyAlignment="0" applyProtection="0"/>
    <xf numFmtId="0" fontId="38" fillId="59" borderId="85" applyNumberFormat="0" applyAlignment="0" applyProtection="0"/>
    <xf numFmtId="0" fontId="12" fillId="63" borderId="86" applyNumberFormat="0" applyFont="0" applyAlignment="0" applyProtection="0"/>
    <xf numFmtId="0" fontId="55" fillId="0" borderId="88" applyNumberFormat="0" applyFill="0" applyAlignment="0" applyProtection="0"/>
    <xf numFmtId="0" fontId="12" fillId="63" borderId="86" applyNumberFormat="0" applyFont="0" applyAlignment="0" applyProtection="0"/>
    <xf numFmtId="0" fontId="55" fillId="0" borderId="88" applyNumberFormat="0" applyFill="0" applyAlignment="0" applyProtection="0"/>
    <xf numFmtId="170" fontId="14" fillId="5" borderId="89">
      <alignment horizontal="right" vertical="center"/>
    </xf>
    <xf numFmtId="164" fontId="14" fillId="5" borderId="89">
      <alignment horizontal="right" vertical="center"/>
    </xf>
    <xf numFmtId="0" fontId="48" fillId="45" borderId="85" applyNumberFormat="0" applyAlignment="0" applyProtection="0"/>
    <xf numFmtId="0" fontId="38" fillId="59" borderId="85" applyNumberFormat="0" applyAlignment="0" applyProtection="0"/>
    <xf numFmtId="0" fontId="53" fillId="59" borderId="87" applyNumberFormat="0" applyAlignment="0" applyProtection="0"/>
    <xf numFmtId="0" fontId="12" fillId="0" borderId="89">
      <alignment vertical="center"/>
    </xf>
    <xf numFmtId="0" fontId="12" fillId="63" borderId="86" applyNumberFormat="0" applyFont="0" applyAlignment="0" applyProtection="0"/>
    <xf numFmtId="0" fontId="12" fillId="63" borderId="86" applyNumberFormat="0" applyFont="0" applyAlignment="0" applyProtection="0"/>
    <xf numFmtId="0" fontId="48" fillId="45" borderId="85" applyNumberFormat="0" applyAlignment="0" applyProtection="0"/>
    <xf numFmtId="0" fontId="48" fillId="45" borderId="85" applyNumberFormat="0" applyAlignment="0" applyProtection="0"/>
    <xf numFmtId="170" fontId="14" fillId="5" borderId="89">
      <alignment horizontal="right" vertical="center"/>
    </xf>
    <xf numFmtId="0" fontId="12" fillId="0" borderId="89">
      <alignment vertical="center"/>
    </xf>
    <xf numFmtId="170" fontId="12" fillId="0" borderId="89">
      <alignment vertical="center"/>
    </xf>
    <xf numFmtId="0" fontId="12" fillId="0" borderId="89">
      <alignment vertical="center"/>
    </xf>
    <xf numFmtId="0" fontId="12" fillId="63" borderId="86" applyNumberFormat="0" applyFont="0" applyAlignment="0" applyProtection="0"/>
    <xf numFmtId="0" fontId="12" fillId="0" borderId="89">
      <alignment vertical="center"/>
    </xf>
    <xf numFmtId="170" fontId="12" fillId="0" borderId="89">
      <alignment vertical="center"/>
    </xf>
    <xf numFmtId="0" fontId="55" fillId="0" borderId="88" applyNumberFormat="0" applyFill="0" applyAlignment="0" applyProtection="0"/>
    <xf numFmtId="0" fontId="12" fillId="63" borderId="86" applyNumberFormat="0" applyFont="0" applyAlignment="0" applyProtection="0"/>
    <xf numFmtId="170" fontId="14" fillId="5" borderId="89">
      <alignment horizontal="right" vertical="center"/>
    </xf>
    <xf numFmtId="170" fontId="12" fillId="0" borderId="89">
      <alignment vertical="center"/>
    </xf>
    <xf numFmtId="0" fontId="38" fillId="59" borderId="85" applyNumberFormat="0" applyAlignment="0" applyProtection="0"/>
    <xf numFmtId="164" fontId="14" fillId="5" borderId="89">
      <alignment horizontal="right" vertical="center"/>
    </xf>
    <xf numFmtId="170" fontId="12" fillId="0" borderId="89">
      <alignment vertical="center"/>
    </xf>
    <xf numFmtId="0" fontId="12" fillId="63" borderId="86" applyNumberFormat="0" applyFont="0" applyAlignment="0" applyProtection="0"/>
    <xf numFmtId="0" fontId="53" fillId="59" borderId="87" applyNumberFormat="0" applyAlignment="0" applyProtection="0"/>
    <xf numFmtId="170" fontId="12" fillId="0" borderId="89">
      <alignment vertical="center"/>
    </xf>
    <xf numFmtId="164" fontId="14" fillId="5" borderId="89">
      <alignment horizontal="right" vertical="center"/>
    </xf>
    <xf numFmtId="0" fontId="48" fillId="45" borderId="85" applyNumberFormat="0" applyAlignment="0" applyProtection="0"/>
    <xf numFmtId="164" fontId="14" fillId="5" borderId="89">
      <alignment horizontal="right" vertical="center"/>
    </xf>
    <xf numFmtId="0" fontId="53" fillId="59" borderId="87" applyNumberFormat="0" applyAlignment="0" applyProtection="0"/>
    <xf numFmtId="170" fontId="12" fillId="0" borderId="89">
      <alignment vertical="center"/>
    </xf>
    <xf numFmtId="0" fontId="38" fillId="59" borderId="85" applyNumberFormat="0" applyAlignment="0" applyProtection="0"/>
    <xf numFmtId="164" fontId="14" fillId="5" borderId="89">
      <alignment horizontal="right" vertical="center"/>
    </xf>
    <xf numFmtId="0" fontId="38" fillId="59" borderId="85" applyNumberFormat="0" applyAlignment="0" applyProtection="0"/>
    <xf numFmtId="0" fontId="38" fillId="59" borderId="85" applyNumberFormat="0" applyAlignment="0" applyProtection="0"/>
    <xf numFmtId="164" fontId="14" fillId="5" borderId="89">
      <alignment horizontal="right" vertical="center"/>
    </xf>
    <xf numFmtId="0" fontId="38" fillId="59" borderId="85" applyNumberFormat="0" applyAlignment="0" applyProtection="0"/>
    <xf numFmtId="0" fontId="38" fillId="59" borderId="85" applyNumberFormat="0" applyAlignment="0" applyProtection="0"/>
    <xf numFmtId="0" fontId="53" fillId="59" borderId="87" applyNumberFormat="0" applyAlignment="0" applyProtection="0"/>
    <xf numFmtId="170" fontId="12" fillId="0" borderId="89">
      <alignment vertical="center"/>
    </xf>
    <xf numFmtId="0" fontId="53" fillId="59" borderId="87" applyNumberFormat="0" applyAlignment="0" applyProtection="0"/>
    <xf numFmtId="0" fontId="38" fillId="59" borderId="85" applyNumberFormat="0" applyAlignment="0" applyProtection="0"/>
    <xf numFmtId="0" fontId="55" fillId="0" borderId="88" applyNumberFormat="0" applyFill="0" applyAlignment="0" applyProtection="0"/>
    <xf numFmtId="170" fontId="14" fillId="5" borderId="89">
      <alignment horizontal="right" vertical="center"/>
    </xf>
    <xf numFmtId="164" fontId="14" fillId="5" borderId="89">
      <alignment horizontal="right" vertical="center"/>
    </xf>
    <xf numFmtId="164" fontId="14" fillId="5" borderId="89">
      <alignment horizontal="right" vertical="center"/>
    </xf>
    <xf numFmtId="0" fontId="38" fillId="59" borderId="85" applyNumberFormat="0" applyAlignment="0" applyProtection="0"/>
    <xf numFmtId="170" fontId="14" fillId="5" borderId="89">
      <alignment horizontal="right" vertical="center"/>
    </xf>
    <xf numFmtId="0" fontId="38" fillId="59" borderId="85" applyNumberFormat="0" applyAlignment="0" applyProtection="0"/>
    <xf numFmtId="0" fontId="55" fillId="0" borderId="88" applyNumberFormat="0" applyFill="0" applyAlignment="0" applyProtection="0"/>
    <xf numFmtId="164" fontId="14" fillId="5" borderId="89">
      <alignment horizontal="right" vertical="center"/>
    </xf>
    <xf numFmtId="0" fontId="12" fillId="0" borderId="89">
      <alignment vertical="center"/>
    </xf>
    <xf numFmtId="0" fontId="12" fillId="0" borderId="89">
      <alignment vertical="center"/>
    </xf>
    <xf numFmtId="0" fontId="55" fillId="0" borderId="88" applyNumberFormat="0" applyFill="0" applyAlignment="0" applyProtection="0"/>
    <xf numFmtId="164" fontId="14" fillId="5" borderId="89">
      <alignment horizontal="right" vertical="center"/>
    </xf>
    <xf numFmtId="0" fontId="53" fillId="59" borderId="87" applyNumberFormat="0" applyAlignment="0" applyProtection="0"/>
    <xf numFmtId="0" fontId="48" fillId="45" borderId="85" applyNumberFormat="0" applyAlignment="0" applyProtection="0"/>
    <xf numFmtId="164" fontId="14" fillId="5" borderId="89">
      <alignment horizontal="right" vertical="center"/>
    </xf>
    <xf numFmtId="0" fontId="48" fillId="45" borderId="85" applyNumberFormat="0" applyAlignment="0" applyProtection="0"/>
    <xf numFmtId="0" fontId="53" fillId="59" borderId="87" applyNumberFormat="0" applyAlignment="0" applyProtection="0"/>
    <xf numFmtId="164" fontId="14" fillId="5" borderId="89">
      <alignment horizontal="right" vertical="center"/>
    </xf>
    <xf numFmtId="0" fontId="48" fillId="45" borderId="85" applyNumberFormat="0" applyAlignment="0" applyProtection="0"/>
    <xf numFmtId="0" fontId="12" fillId="0" borderId="89">
      <alignment vertical="center"/>
    </xf>
    <xf numFmtId="0" fontId="55" fillId="0" borderId="88" applyNumberFormat="0" applyFill="0" applyAlignment="0" applyProtection="0"/>
    <xf numFmtId="0" fontId="12" fillId="63" borderId="86" applyNumberFormat="0" applyFont="0" applyAlignment="0" applyProtection="0"/>
    <xf numFmtId="0" fontId="55" fillId="0" borderId="88" applyNumberFormat="0" applyFill="0" applyAlignment="0" applyProtection="0"/>
    <xf numFmtId="164" fontId="14" fillId="5" borderId="89">
      <alignment horizontal="right" vertical="center"/>
    </xf>
    <xf numFmtId="0" fontId="12" fillId="63" borderId="86" applyNumberFormat="0" applyFont="0" applyAlignment="0" applyProtection="0"/>
    <xf numFmtId="0" fontId="12" fillId="0" borderId="89">
      <alignment vertical="center"/>
    </xf>
    <xf numFmtId="170" fontId="14" fillId="5" borderId="89">
      <alignment horizontal="right" vertical="center"/>
    </xf>
    <xf numFmtId="170" fontId="12" fillId="0" borderId="89">
      <alignment vertical="center"/>
    </xf>
    <xf numFmtId="170" fontId="14" fillId="5" borderId="89">
      <alignment horizontal="right" vertical="center"/>
    </xf>
    <xf numFmtId="0" fontId="48" fillId="45" borderId="85" applyNumberFormat="0" applyAlignment="0" applyProtection="0"/>
    <xf numFmtId="0" fontId="55" fillId="0" borderId="88" applyNumberFormat="0" applyFill="0" applyAlignment="0" applyProtection="0"/>
    <xf numFmtId="170" fontId="14" fillId="5" borderId="89">
      <alignment horizontal="right" vertical="center"/>
    </xf>
    <xf numFmtId="0" fontId="12" fillId="0" borderId="89">
      <alignment vertical="center"/>
    </xf>
    <xf numFmtId="0" fontId="55" fillId="0" borderId="88" applyNumberFormat="0" applyFill="0" applyAlignment="0" applyProtection="0"/>
    <xf numFmtId="0" fontId="12" fillId="0" borderId="89">
      <alignment vertical="center"/>
    </xf>
    <xf numFmtId="170" fontId="14" fillId="5" borderId="89">
      <alignment horizontal="right" vertical="center"/>
    </xf>
    <xf numFmtId="0" fontId="12" fillId="0" borderId="89">
      <alignment vertical="center"/>
    </xf>
    <xf numFmtId="164" fontId="14" fillId="5" borderId="89">
      <alignment horizontal="right" vertical="center"/>
    </xf>
    <xf numFmtId="164" fontId="14" fillId="5" borderId="89">
      <alignment horizontal="right" vertical="center"/>
    </xf>
    <xf numFmtId="0" fontId="53" fillId="59" borderId="87" applyNumberFormat="0" applyAlignment="0" applyProtection="0"/>
    <xf numFmtId="0" fontId="48" fillId="45" borderId="85" applyNumberFormat="0" applyAlignment="0" applyProtection="0"/>
    <xf numFmtId="164" fontId="14" fillId="5" borderId="89">
      <alignment horizontal="right" vertical="center"/>
    </xf>
    <xf numFmtId="164" fontId="14" fillId="5" borderId="89">
      <alignment horizontal="right" vertical="center"/>
    </xf>
    <xf numFmtId="164" fontId="14" fillId="5" borderId="89">
      <alignment horizontal="right" vertical="center"/>
    </xf>
    <xf numFmtId="170" fontId="14" fillId="5" borderId="89">
      <alignment horizontal="right" vertical="center"/>
    </xf>
    <xf numFmtId="0" fontId="48" fillId="45" borderId="85" applyNumberFormat="0" applyAlignment="0" applyProtection="0"/>
    <xf numFmtId="0" fontId="55" fillId="0" borderId="88" applyNumberFormat="0" applyFill="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12" fillId="0" borderId="89">
      <alignment vertical="center"/>
    </xf>
    <xf numFmtId="0" fontId="38" fillId="59" borderId="85" applyNumberFormat="0" applyAlignment="0" applyProtection="0"/>
    <xf numFmtId="0" fontId="53" fillId="59" borderId="87" applyNumberFormat="0" applyAlignment="0" applyProtection="0"/>
    <xf numFmtId="0" fontId="12" fillId="63" borderId="86" applyNumberFormat="0" applyFont="0" applyAlignment="0" applyProtection="0"/>
    <xf numFmtId="0" fontId="38" fillId="59" borderId="85" applyNumberFormat="0" applyAlignment="0" applyProtection="0"/>
    <xf numFmtId="0" fontId="38" fillId="59" borderId="85" applyNumberFormat="0" applyAlignment="0" applyProtection="0"/>
    <xf numFmtId="164" fontId="14" fillId="5" borderId="89">
      <alignment horizontal="right" vertical="center"/>
    </xf>
    <xf numFmtId="0" fontId="53" fillId="59" borderId="87" applyNumberFormat="0" applyAlignment="0" applyProtection="0"/>
    <xf numFmtId="164" fontId="14" fillId="5" borderId="89">
      <alignment horizontal="right" vertical="center"/>
    </xf>
    <xf numFmtId="0" fontId="12" fillId="0" borderId="89">
      <alignment vertical="center"/>
    </xf>
    <xf numFmtId="0" fontId="53" fillId="59" borderId="87" applyNumberFormat="0" applyAlignment="0" applyProtection="0"/>
    <xf numFmtId="0" fontId="12" fillId="0" borderId="89">
      <alignment vertical="center"/>
    </xf>
    <xf numFmtId="0" fontId="12" fillId="63" borderId="86" applyNumberFormat="0" applyFont="0" applyAlignment="0" applyProtection="0"/>
    <xf numFmtId="0" fontId="55" fillId="0" borderId="88" applyNumberFormat="0" applyFill="0" applyAlignment="0" applyProtection="0"/>
    <xf numFmtId="164" fontId="14" fillId="5" borderId="89">
      <alignment horizontal="right" vertical="center"/>
    </xf>
    <xf numFmtId="170" fontId="14" fillId="5" borderId="89">
      <alignment horizontal="right" vertical="center"/>
    </xf>
    <xf numFmtId="0" fontId="48" fillId="45" borderId="85" applyNumberFormat="0" applyAlignment="0" applyProtection="0"/>
    <xf numFmtId="170" fontId="14" fillId="5" borderId="89">
      <alignment horizontal="right" vertical="center"/>
    </xf>
    <xf numFmtId="170" fontId="12" fillId="0" borderId="89">
      <alignment vertical="center"/>
    </xf>
    <xf numFmtId="0" fontId="38" fillId="59" borderId="85" applyNumberFormat="0" applyAlignment="0" applyProtection="0"/>
    <xf numFmtId="170" fontId="14" fillId="5" borderId="89">
      <alignment horizontal="right" vertical="center"/>
    </xf>
    <xf numFmtId="164" fontId="14" fillId="5" borderId="89">
      <alignment horizontal="right" vertical="center"/>
    </xf>
    <xf numFmtId="0" fontId="48" fillId="45" borderId="85" applyNumberFormat="0" applyAlignment="0" applyProtection="0"/>
    <xf numFmtId="0" fontId="38" fillId="59" borderId="85" applyNumberFormat="0" applyAlignment="0" applyProtection="0"/>
    <xf numFmtId="164" fontId="14" fillId="5" borderId="89">
      <alignment horizontal="right" vertical="center"/>
    </xf>
    <xf numFmtId="0" fontId="38" fillId="59" borderId="85" applyNumberFormat="0" applyAlignment="0" applyProtection="0"/>
    <xf numFmtId="0" fontId="55" fillId="0" borderId="88" applyNumberFormat="0" applyFill="0" applyAlignment="0" applyProtection="0"/>
    <xf numFmtId="0" fontId="12" fillId="0" borderId="89">
      <alignment vertical="center"/>
    </xf>
    <xf numFmtId="0" fontId="48" fillId="45" borderId="85" applyNumberFormat="0" applyAlignment="0" applyProtection="0"/>
    <xf numFmtId="0" fontId="12" fillId="0" borderId="89">
      <alignment vertical="center"/>
    </xf>
    <xf numFmtId="0" fontId="53" fillId="59" borderId="87" applyNumberFormat="0" applyAlignment="0" applyProtection="0"/>
    <xf numFmtId="0" fontId="48" fillId="45" borderId="85" applyNumberFormat="0" applyAlignment="0" applyProtection="0"/>
    <xf numFmtId="0" fontId="38" fillId="59" borderId="85" applyNumberFormat="0" applyAlignment="0" applyProtection="0"/>
    <xf numFmtId="0" fontId="53" fillId="59" borderId="87" applyNumberFormat="0" applyAlignment="0" applyProtection="0"/>
    <xf numFmtId="170" fontId="12" fillId="0" borderId="89">
      <alignment vertical="center"/>
    </xf>
    <xf numFmtId="0" fontId="53" fillId="59" borderId="87" applyNumberFormat="0" applyAlignment="0" applyProtection="0"/>
    <xf numFmtId="0" fontId="12" fillId="63" borderId="86" applyNumberFormat="0" applyFont="0" applyAlignment="0" applyProtection="0"/>
    <xf numFmtId="0" fontId="48" fillId="45" borderId="85" applyNumberFormat="0" applyAlignment="0" applyProtection="0"/>
    <xf numFmtId="0" fontId="55" fillId="0" borderId="88" applyNumberFormat="0" applyFill="0" applyAlignment="0" applyProtection="0"/>
    <xf numFmtId="0" fontId="53" fillId="59" borderId="87" applyNumberFormat="0" applyAlignment="0" applyProtection="0"/>
    <xf numFmtId="170" fontId="14" fillId="5" borderId="89">
      <alignment horizontal="right" vertical="center"/>
    </xf>
    <xf numFmtId="0" fontId="55" fillId="0" borderId="88" applyNumberFormat="0" applyFill="0" applyAlignment="0" applyProtection="0"/>
    <xf numFmtId="0" fontId="12" fillId="63" borderId="86" applyNumberFormat="0" applyFont="0" applyAlignment="0" applyProtection="0"/>
    <xf numFmtId="0" fontId="53" fillId="59" borderId="87" applyNumberFormat="0" applyAlignment="0" applyProtection="0"/>
    <xf numFmtId="0" fontId="12" fillId="0" borderId="89">
      <alignment vertical="center"/>
    </xf>
    <xf numFmtId="0" fontId="38" fillId="59" borderId="85" applyNumberFormat="0" applyAlignment="0" applyProtection="0"/>
    <xf numFmtId="0" fontId="48" fillId="45" borderId="85" applyNumberFormat="0" applyAlignment="0" applyProtection="0"/>
    <xf numFmtId="0" fontId="53" fillId="59" borderId="87" applyNumberFormat="0" applyAlignment="0" applyProtection="0"/>
    <xf numFmtId="0" fontId="38" fillId="59" borderId="85" applyNumberFormat="0" applyAlignment="0" applyProtection="0"/>
    <xf numFmtId="164" fontId="14" fillId="5" borderId="89">
      <alignment horizontal="right" vertical="center"/>
    </xf>
    <xf numFmtId="164" fontId="14" fillId="5" borderId="89">
      <alignment horizontal="right" vertical="center"/>
    </xf>
    <xf numFmtId="0" fontId="12" fillId="0" borderId="89">
      <alignment vertical="center"/>
    </xf>
    <xf numFmtId="164" fontId="14" fillId="5" borderId="89">
      <alignment horizontal="right" vertical="center"/>
    </xf>
    <xf numFmtId="0" fontId="48" fillId="45" borderId="85" applyNumberFormat="0" applyAlignment="0" applyProtection="0"/>
    <xf numFmtId="170" fontId="14" fillId="5" borderId="89">
      <alignment horizontal="right" vertical="center"/>
    </xf>
    <xf numFmtId="170" fontId="12" fillId="0" borderId="89">
      <alignment vertical="center"/>
    </xf>
    <xf numFmtId="164" fontId="14" fillId="5" borderId="89">
      <alignment horizontal="right" vertical="center"/>
    </xf>
    <xf numFmtId="170" fontId="12" fillId="0" borderId="89">
      <alignment vertical="center"/>
    </xf>
    <xf numFmtId="0" fontId="12" fillId="0" borderId="89">
      <alignment vertical="center"/>
    </xf>
    <xf numFmtId="170" fontId="12" fillId="0" borderId="89">
      <alignment vertical="center"/>
    </xf>
    <xf numFmtId="170" fontId="14" fillId="5" borderId="89">
      <alignment horizontal="right" vertical="center"/>
    </xf>
    <xf numFmtId="170" fontId="12" fillId="0" borderId="89">
      <alignment vertical="center"/>
    </xf>
    <xf numFmtId="0" fontId="12" fillId="0" borderId="89">
      <alignment vertical="center"/>
    </xf>
    <xf numFmtId="170" fontId="14" fillId="5" borderId="89">
      <alignment horizontal="right" vertical="center"/>
    </xf>
    <xf numFmtId="164" fontId="14" fillId="5" borderId="89">
      <alignment horizontal="right" vertical="center"/>
    </xf>
    <xf numFmtId="0" fontId="48" fillId="45" borderId="85" applyNumberFormat="0" applyAlignment="0" applyProtection="0"/>
    <xf numFmtId="0" fontId="12" fillId="63" borderId="86" applyNumberFormat="0" applyFont="0" applyAlignment="0" applyProtection="0"/>
    <xf numFmtId="0" fontId="38" fillId="59" borderId="85" applyNumberFormat="0" applyAlignment="0" applyProtection="0"/>
    <xf numFmtId="0" fontId="53" fillId="59" borderId="87" applyNumberFormat="0" applyAlignment="0" applyProtection="0"/>
    <xf numFmtId="164" fontId="14" fillId="5" borderId="89">
      <alignment horizontal="right" vertical="center"/>
    </xf>
    <xf numFmtId="170" fontId="14" fillId="5" borderId="89">
      <alignment horizontal="right" vertical="center"/>
    </xf>
    <xf numFmtId="0" fontId="53" fillId="59" borderId="87" applyNumberFormat="0" applyAlignment="0" applyProtection="0"/>
    <xf numFmtId="0" fontId="55" fillId="0" borderId="88" applyNumberFormat="0" applyFill="0" applyAlignment="0" applyProtection="0"/>
    <xf numFmtId="164" fontId="14" fillId="5" borderId="89">
      <alignment horizontal="right" vertical="center"/>
    </xf>
    <xf numFmtId="0" fontId="12" fillId="0" borderId="89">
      <alignment vertical="center"/>
    </xf>
    <xf numFmtId="0" fontId="12" fillId="0" borderId="89">
      <alignment vertical="center"/>
    </xf>
    <xf numFmtId="0" fontId="12" fillId="0" borderId="89">
      <alignment vertical="center"/>
    </xf>
    <xf numFmtId="0" fontId="12" fillId="0" borderId="89">
      <alignment vertical="center"/>
    </xf>
    <xf numFmtId="0" fontId="12" fillId="0" borderId="89">
      <alignment vertical="center"/>
    </xf>
    <xf numFmtId="164" fontId="14" fillId="5" borderId="89">
      <alignment horizontal="right" vertical="center"/>
    </xf>
    <xf numFmtId="0" fontId="48" fillId="45" borderId="85" applyNumberFormat="0" applyAlignment="0" applyProtection="0"/>
    <xf numFmtId="170" fontId="14" fillId="5" borderId="89">
      <alignment horizontal="right" vertical="center"/>
    </xf>
    <xf numFmtId="0" fontId="12" fillId="0" borderId="89">
      <alignment vertical="center"/>
    </xf>
    <xf numFmtId="170" fontId="14" fillId="5" borderId="89">
      <alignment horizontal="right" vertical="center"/>
    </xf>
    <xf numFmtId="0" fontId="12" fillId="0" borderId="89">
      <alignment vertical="center"/>
    </xf>
    <xf numFmtId="0" fontId="12" fillId="0" borderId="89">
      <alignment vertical="center"/>
    </xf>
    <xf numFmtId="0" fontId="53" fillId="59" borderId="87" applyNumberFormat="0" applyAlignment="0" applyProtection="0"/>
    <xf numFmtId="164" fontId="14" fillId="5" borderId="89">
      <alignment horizontal="right" vertical="center"/>
    </xf>
    <xf numFmtId="0" fontId="55" fillId="0" borderId="88" applyNumberFormat="0" applyFill="0" applyAlignment="0" applyProtection="0"/>
    <xf numFmtId="164" fontId="14" fillId="5" borderId="89">
      <alignment horizontal="right" vertical="center"/>
    </xf>
    <xf numFmtId="0" fontId="38" fillId="59" borderId="85" applyNumberFormat="0" applyAlignment="0" applyProtection="0"/>
    <xf numFmtId="0" fontId="12" fillId="63" borderId="86" applyNumberFormat="0" applyFont="0" applyAlignment="0" applyProtection="0"/>
    <xf numFmtId="0" fontId="55" fillId="0" borderId="88" applyNumberFormat="0" applyFill="0" applyAlignment="0" applyProtection="0"/>
    <xf numFmtId="170" fontId="14" fillId="5" borderId="89">
      <alignment horizontal="right" vertical="center"/>
    </xf>
    <xf numFmtId="0" fontId="12" fillId="0" borderId="89">
      <alignment vertical="center"/>
    </xf>
    <xf numFmtId="170" fontId="12" fillId="0" borderId="89">
      <alignment vertical="center"/>
    </xf>
    <xf numFmtId="0" fontId="55" fillId="0" borderId="88" applyNumberFormat="0" applyFill="0" applyAlignment="0" applyProtection="0"/>
    <xf numFmtId="164" fontId="14" fillId="5" borderId="89">
      <alignment horizontal="right" vertical="center"/>
    </xf>
    <xf numFmtId="170" fontId="14" fillId="5" borderId="89">
      <alignment horizontal="right" vertical="center"/>
    </xf>
    <xf numFmtId="0" fontId="55" fillId="0" borderId="88" applyNumberFormat="0" applyFill="0" applyAlignment="0" applyProtection="0"/>
    <xf numFmtId="0" fontId="48" fillId="45" borderId="85" applyNumberFormat="0" applyAlignment="0" applyProtection="0"/>
    <xf numFmtId="0" fontId="12" fillId="0" borderId="89">
      <alignment vertical="center"/>
    </xf>
    <xf numFmtId="0" fontId="12" fillId="63" borderId="86" applyNumberFormat="0" applyFont="0" applyAlignment="0" applyProtection="0"/>
    <xf numFmtId="0" fontId="12" fillId="63" borderId="86" applyNumberFormat="0" applyFont="0" applyAlignment="0" applyProtection="0"/>
    <xf numFmtId="164" fontId="14" fillId="5" borderId="89">
      <alignment horizontal="right" vertical="center"/>
    </xf>
    <xf numFmtId="164" fontId="14" fillId="5" borderId="89">
      <alignment horizontal="right" vertical="center"/>
    </xf>
    <xf numFmtId="0" fontId="12" fillId="0" borderId="89">
      <alignment vertical="center"/>
    </xf>
    <xf numFmtId="170" fontId="14" fillId="5" borderId="89">
      <alignment horizontal="right" vertical="center"/>
    </xf>
    <xf numFmtId="0" fontId="38" fillId="59" borderId="85" applyNumberFormat="0" applyAlignment="0" applyProtection="0"/>
    <xf numFmtId="0" fontId="48" fillId="45" borderId="85" applyNumberFormat="0" applyAlignment="0" applyProtection="0"/>
    <xf numFmtId="170" fontId="12" fillId="0" borderId="89">
      <alignment vertical="center"/>
    </xf>
    <xf numFmtId="0" fontId="12" fillId="0" borderId="89">
      <alignment vertical="center"/>
    </xf>
    <xf numFmtId="0" fontId="48" fillId="45" borderId="85" applyNumberFormat="0" applyAlignment="0" applyProtection="0"/>
    <xf numFmtId="170" fontId="14" fillId="5" borderId="89">
      <alignment horizontal="right" vertical="center"/>
    </xf>
    <xf numFmtId="0" fontId="12" fillId="63" borderId="86" applyNumberFormat="0" applyFont="0" applyAlignment="0" applyProtection="0"/>
    <xf numFmtId="0" fontId="55" fillId="0" borderId="88" applyNumberFormat="0" applyFill="0" applyAlignment="0" applyProtection="0"/>
    <xf numFmtId="0" fontId="12" fillId="0" borderId="89">
      <alignment vertical="center"/>
    </xf>
    <xf numFmtId="0" fontId="12" fillId="0" borderId="89">
      <alignment vertical="center"/>
    </xf>
    <xf numFmtId="0" fontId="53" fillId="59" borderId="87" applyNumberFormat="0" applyAlignment="0" applyProtection="0"/>
    <xf numFmtId="0" fontId="12" fillId="63" borderId="86" applyNumberFormat="0" applyFont="0" applyAlignment="0" applyProtection="0"/>
    <xf numFmtId="0" fontId="12" fillId="63" borderId="86" applyNumberFormat="0" applyFont="0" applyAlignment="0" applyProtection="0"/>
    <xf numFmtId="0" fontId="55" fillId="0" borderId="88" applyNumberFormat="0" applyFill="0" applyAlignment="0" applyProtection="0"/>
    <xf numFmtId="164" fontId="14" fillId="5" borderId="89">
      <alignment horizontal="right" vertical="center"/>
    </xf>
    <xf numFmtId="0" fontId="38" fillId="59" borderId="85" applyNumberFormat="0" applyAlignment="0" applyProtection="0"/>
    <xf numFmtId="170" fontId="14" fillId="5" borderId="89">
      <alignment horizontal="right" vertical="center"/>
    </xf>
    <xf numFmtId="0" fontId="12" fillId="0" borderId="89">
      <alignment vertical="center"/>
    </xf>
    <xf numFmtId="0" fontId="12" fillId="63" borderId="86" applyNumberFormat="0" applyFont="0" applyAlignment="0" applyProtection="0"/>
    <xf numFmtId="0" fontId="48" fillId="45" borderId="85" applyNumberFormat="0" applyAlignment="0" applyProtection="0"/>
    <xf numFmtId="0" fontId="55" fillId="0" borderId="88" applyNumberFormat="0" applyFill="0" applyAlignment="0" applyProtection="0"/>
    <xf numFmtId="0" fontId="12" fillId="0" borderId="89">
      <alignment vertical="center"/>
    </xf>
    <xf numFmtId="0" fontId="53" fillId="59" borderId="87" applyNumberFormat="0" applyAlignment="0" applyProtection="0"/>
    <xf numFmtId="0" fontId="53" fillId="59" borderId="87" applyNumberFormat="0" applyAlignment="0" applyProtection="0"/>
    <xf numFmtId="0" fontId="12" fillId="63" borderId="86" applyNumberFormat="0" applyFont="0" applyAlignment="0" applyProtection="0"/>
    <xf numFmtId="0" fontId="12" fillId="0" borderId="89">
      <alignment vertical="center"/>
    </xf>
    <xf numFmtId="0" fontId="12" fillId="0" borderId="89">
      <alignment vertical="center"/>
    </xf>
    <xf numFmtId="0" fontId="12" fillId="63" borderId="86" applyNumberFormat="0" applyFont="0" applyAlignment="0" applyProtection="0"/>
    <xf numFmtId="0" fontId="48" fillId="45" borderId="85" applyNumberFormat="0" applyAlignment="0" applyProtection="0"/>
    <xf numFmtId="0" fontId="12" fillId="63" borderId="86" applyNumberFormat="0" applyFont="0" applyAlignment="0" applyProtection="0"/>
    <xf numFmtId="170" fontId="14" fillId="5" borderId="89">
      <alignment horizontal="right" vertical="center"/>
    </xf>
    <xf numFmtId="170" fontId="12" fillId="0" borderId="89">
      <alignment vertical="center"/>
    </xf>
    <xf numFmtId="170" fontId="12" fillId="0" borderId="89">
      <alignment vertical="center"/>
    </xf>
    <xf numFmtId="0" fontId="55" fillId="0" borderId="88" applyNumberFormat="0" applyFill="0" applyAlignment="0" applyProtection="0"/>
    <xf numFmtId="0" fontId="12" fillId="0" borderId="89">
      <alignment vertical="center"/>
    </xf>
    <xf numFmtId="164" fontId="14" fillId="5" borderId="89">
      <alignment horizontal="right" vertical="center"/>
    </xf>
    <xf numFmtId="0" fontId="38" fillId="59" borderId="85" applyNumberFormat="0" applyAlignment="0" applyProtection="0"/>
    <xf numFmtId="0" fontId="38" fillId="59" borderId="85" applyNumberFormat="0" applyAlignment="0" applyProtection="0"/>
    <xf numFmtId="0" fontId="12" fillId="0" borderId="89">
      <alignment vertical="center"/>
    </xf>
    <xf numFmtId="0" fontId="12" fillId="0" borderId="89">
      <alignment vertical="center"/>
    </xf>
    <xf numFmtId="0" fontId="53" fillId="59" borderId="87" applyNumberFormat="0" applyAlignment="0" applyProtection="0"/>
    <xf numFmtId="0" fontId="12" fillId="63" borderId="86" applyNumberFormat="0" applyFont="0" applyAlignment="0" applyProtection="0"/>
    <xf numFmtId="0" fontId="55" fillId="0" borderId="88" applyNumberFormat="0" applyFill="0" applyAlignment="0" applyProtection="0"/>
    <xf numFmtId="0" fontId="38" fillId="59" borderId="85" applyNumberFormat="0" applyAlignment="0" applyProtection="0"/>
    <xf numFmtId="164" fontId="14" fillId="5" borderId="89">
      <alignment horizontal="right" vertical="center"/>
    </xf>
    <xf numFmtId="0" fontId="38" fillId="59" borderId="85" applyNumberFormat="0" applyAlignment="0" applyProtection="0"/>
    <xf numFmtId="164" fontId="14" fillId="5" borderId="89">
      <alignment horizontal="right" vertical="center"/>
    </xf>
    <xf numFmtId="170" fontId="14" fillId="5" borderId="89">
      <alignment horizontal="right" vertical="center"/>
    </xf>
    <xf numFmtId="170"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170" fontId="12" fillId="0" borderId="89">
      <alignment vertical="center"/>
    </xf>
    <xf numFmtId="0" fontId="12" fillId="63" borderId="86" applyNumberFormat="0" applyFont="0" applyAlignment="0" applyProtection="0"/>
    <xf numFmtId="0" fontId="38" fillId="59" borderId="85" applyNumberFormat="0" applyAlignment="0" applyProtection="0"/>
    <xf numFmtId="0" fontId="12" fillId="0" borderId="89">
      <alignment vertical="center"/>
    </xf>
    <xf numFmtId="0" fontId="53" fillId="59" borderId="87" applyNumberFormat="0" applyAlignment="0" applyProtection="0"/>
    <xf numFmtId="164" fontId="14" fillId="5" borderId="89">
      <alignment horizontal="right" vertical="center"/>
    </xf>
    <xf numFmtId="164" fontId="14" fillId="5" borderId="89">
      <alignment horizontal="right" vertical="center"/>
    </xf>
    <xf numFmtId="0" fontId="12" fillId="0" borderId="89">
      <alignment vertical="center"/>
    </xf>
    <xf numFmtId="0" fontId="12" fillId="0" borderId="89">
      <alignment vertical="center"/>
    </xf>
    <xf numFmtId="164" fontId="14" fillId="5" borderId="89">
      <alignment horizontal="right" vertical="center"/>
    </xf>
    <xf numFmtId="0" fontId="12" fillId="63" borderId="86" applyNumberFormat="0" applyFont="0" applyAlignment="0" applyProtection="0"/>
    <xf numFmtId="0" fontId="12" fillId="0" borderId="89">
      <alignment vertical="center"/>
    </xf>
    <xf numFmtId="0" fontId="48" fillId="45" borderId="85" applyNumberFormat="0" applyAlignment="0" applyProtection="0"/>
    <xf numFmtId="0" fontId="38" fillId="59" borderId="85" applyNumberFormat="0" applyAlignment="0" applyProtection="0"/>
    <xf numFmtId="0" fontId="48" fillId="45" borderId="85" applyNumberFormat="0" applyAlignment="0" applyProtection="0"/>
    <xf numFmtId="0" fontId="48" fillId="45" borderId="85" applyNumberFormat="0" applyAlignment="0" applyProtection="0"/>
    <xf numFmtId="170" fontId="12" fillId="0" borderId="89">
      <alignment vertical="center"/>
    </xf>
    <xf numFmtId="164" fontId="14" fillId="5" borderId="89">
      <alignment horizontal="right" vertical="center"/>
    </xf>
    <xf numFmtId="0" fontId="53" fillId="59" borderId="87" applyNumberFormat="0" applyAlignment="0" applyProtection="0"/>
    <xf numFmtId="0" fontId="55" fillId="0" borderId="88" applyNumberFormat="0" applyFill="0" applyAlignment="0" applyProtection="0"/>
    <xf numFmtId="0" fontId="12" fillId="0" borderId="89">
      <alignment vertical="center"/>
    </xf>
    <xf numFmtId="170" fontId="14" fillId="5" borderId="89">
      <alignment horizontal="right" vertical="center"/>
    </xf>
    <xf numFmtId="0" fontId="53" fillId="59" borderId="87" applyNumberFormat="0" applyAlignment="0" applyProtection="0"/>
    <xf numFmtId="0" fontId="12" fillId="63" borderId="86" applyNumberFormat="0" applyFont="0" applyAlignment="0" applyProtection="0"/>
    <xf numFmtId="0" fontId="12" fillId="63" borderId="86" applyNumberFormat="0" applyFont="0" applyAlignment="0" applyProtection="0"/>
    <xf numFmtId="0" fontId="12" fillId="0" borderId="89">
      <alignment vertical="center"/>
    </xf>
    <xf numFmtId="0" fontId="12" fillId="0" borderId="89">
      <alignment vertical="center"/>
    </xf>
    <xf numFmtId="170" fontId="14" fillId="5" borderId="89">
      <alignment horizontal="right" vertical="center"/>
    </xf>
    <xf numFmtId="0" fontId="48" fillId="45" borderId="85" applyNumberFormat="0" applyAlignment="0" applyProtection="0"/>
    <xf numFmtId="0" fontId="12" fillId="0" borderId="89">
      <alignment vertical="center"/>
    </xf>
    <xf numFmtId="0" fontId="38" fillId="59" borderId="85" applyNumberFormat="0" applyAlignment="0" applyProtection="0"/>
    <xf numFmtId="0" fontId="55" fillId="0" borderId="88" applyNumberFormat="0" applyFill="0" applyAlignment="0" applyProtection="0"/>
    <xf numFmtId="0" fontId="12" fillId="0" borderId="89">
      <alignment vertical="center"/>
    </xf>
    <xf numFmtId="0" fontId="12" fillId="0" borderId="89">
      <alignment vertical="center"/>
    </xf>
    <xf numFmtId="0" fontId="48" fillId="45" borderId="85" applyNumberFormat="0" applyAlignment="0" applyProtection="0"/>
    <xf numFmtId="0" fontId="38" fillId="59" borderId="85" applyNumberFormat="0" applyAlignment="0" applyProtection="0"/>
    <xf numFmtId="164" fontId="14" fillId="5" borderId="89">
      <alignment horizontal="right" vertical="center"/>
    </xf>
    <xf numFmtId="164" fontId="14" fillId="5" borderId="89">
      <alignment horizontal="right" vertical="center"/>
    </xf>
    <xf numFmtId="0" fontId="53" fillId="59" borderId="87" applyNumberFormat="0" applyAlignment="0" applyProtection="0"/>
    <xf numFmtId="0" fontId="48" fillId="45" borderId="85" applyNumberFormat="0" applyAlignment="0" applyProtection="0"/>
    <xf numFmtId="0" fontId="12" fillId="63" borderId="86" applyNumberFormat="0" applyFont="0" applyAlignment="0" applyProtection="0"/>
    <xf numFmtId="0" fontId="53" fillId="59" borderId="87" applyNumberFormat="0" applyAlignment="0" applyProtection="0"/>
    <xf numFmtId="0" fontId="12" fillId="63" borderId="86" applyNumberFormat="0" applyFont="0" applyAlignment="0" applyProtection="0"/>
    <xf numFmtId="170" fontId="12" fillId="0" borderId="89">
      <alignment vertical="center"/>
    </xf>
    <xf numFmtId="0" fontId="12" fillId="63" borderId="86" applyNumberFormat="0" applyFont="0" applyAlignment="0" applyProtection="0"/>
    <xf numFmtId="170" fontId="12" fillId="0" borderId="89">
      <alignment vertical="center"/>
    </xf>
    <xf numFmtId="164" fontId="14" fillId="5" borderId="89">
      <alignment horizontal="right" vertical="center"/>
    </xf>
    <xf numFmtId="164" fontId="14" fillId="5" borderId="89">
      <alignment horizontal="right" vertical="center"/>
    </xf>
    <xf numFmtId="0" fontId="12" fillId="0" borderId="89">
      <alignment vertical="center"/>
    </xf>
    <xf numFmtId="164" fontId="14" fillId="5" borderId="89">
      <alignment horizontal="right" vertical="center"/>
    </xf>
    <xf numFmtId="164" fontId="14" fillId="5" borderId="89">
      <alignment horizontal="right" vertical="center"/>
    </xf>
    <xf numFmtId="164" fontId="14" fillId="5" borderId="89">
      <alignment horizontal="right" vertical="center"/>
    </xf>
    <xf numFmtId="164" fontId="14" fillId="5" borderId="89">
      <alignment horizontal="right" vertical="center"/>
    </xf>
    <xf numFmtId="0" fontId="53" fillId="59" borderId="87" applyNumberFormat="0" applyAlignment="0" applyProtection="0"/>
    <xf numFmtId="0" fontId="12" fillId="0" borderId="89">
      <alignment vertical="center"/>
    </xf>
    <xf numFmtId="0" fontId="53" fillId="59" borderId="87" applyNumberFormat="0" applyAlignment="0" applyProtection="0"/>
    <xf numFmtId="0" fontId="48" fillId="45" borderId="85" applyNumberFormat="0" applyAlignment="0" applyProtection="0"/>
    <xf numFmtId="0" fontId="12" fillId="0" borderId="89">
      <alignment vertical="center"/>
    </xf>
    <xf numFmtId="164" fontId="14" fillId="5" borderId="89">
      <alignment horizontal="right" vertical="center"/>
    </xf>
    <xf numFmtId="164" fontId="14" fillId="5" borderId="89">
      <alignment horizontal="right" vertical="center"/>
    </xf>
    <xf numFmtId="0" fontId="53" fillId="59" borderId="87" applyNumberFormat="0" applyAlignment="0" applyProtection="0"/>
    <xf numFmtId="0" fontId="55" fillId="0" borderId="88" applyNumberFormat="0" applyFill="0" applyAlignment="0" applyProtection="0"/>
    <xf numFmtId="0" fontId="48" fillId="45" borderId="85" applyNumberFormat="0" applyAlignment="0" applyProtection="0"/>
    <xf numFmtId="0" fontId="12" fillId="0" borderId="89">
      <alignment vertical="center"/>
    </xf>
    <xf numFmtId="0" fontId="53" fillId="59" borderId="87" applyNumberFormat="0" applyAlignment="0" applyProtection="0"/>
    <xf numFmtId="0" fontId="38" fillId="59" borderId="85" applyNumberFormat="0" applyAlignment="0" applyProtection="0"/>
    <xf numFmtId="0" fontId="12" fillId="63" borderId="86" applyNumberFormat="0" applyFont="0" applyAlignment="0" applyProtection="0"/>
    <xf numFmtId="0" fontId="12" fillId="63" borderId="86" applyNumberFormat="0" applyFont="0" applyAlignment="0" applyProtection="0"/>
    <xf numFmtId="0" fontId="53" fillId="59" borderId="87" applyNumberFormat="0" applyAlignment="0" applyProtection="0"/>
    <xf numFmtId="0" fontId="38" fillId="59" borderId="85" applyNumberFormat="0" applyAlignment="0" applyProtection="0"/>
    <xf numFmtId="0" fontId="53" fillId="59" borderId="87" applyNumberFormat="0" applyAlignment="0" applyProtection="0"/>
    <xf numFmtId="0" fontId="12" fillId="0" borderId="89">
      <alignment vertical="center"/>
    </xf>
    <xf numFmtId="0" fontId="12" fillId="0" borderId="89">
      <alignment vertical="center"/>
    </xf>
    <xf numFmtId="164" fontId="14" fillId="5" borderId="89">
      <alignment horizontal="right" vertical="center"/>
    </xf>
    <xf numFmtId="0" fontId="53" fillId="59" borderId="87" applyNumberFormat="0" applyAlignment="0" applyProtection="0"/>
    <xf numFmtId="170" fontId="12" fillId="0" borderId="89">
      <alignment vertical="center"/>
    </xf>
    <xf numFmtId="0" fontId="12" fillId="63" borderId="86" applyNumberFormat="0" applyFont="0" applyAlignment="0" applyProtection="0"/>
    <xf numFmtId="0" fontId="38" fillId="59" borderId="85" applyNumberFormat="0" applyAlignment="0" applyProtection="0"/>
    <xf numFmtId="0" fontId="12" fillId="0" borderId="89">
      <alignment vertical="center"/>
    </xf>
    <xf numFmtId="0" fontId="12" fillId="63" borderId="86" applyNumberFormat="0" applyFont="0" applyAlignment="0" applyProtection="0"/>
    <xf numFmtId="0" fontId="53" fillId="59" borderId="87" applyNumberFormat="0" applyAlignment="0" applyProtection="0"/>
    <xf numFmtId="170" fontId="14" fillId="5" borderId="89">
      <alignment horizontal="right" vertical="center"/>
    </xf>
    <xf numFmtId="0" fontId="38" fillId="59" borderId="85" applyNumberFormat="0" applyAlignment="0" applyProtection="0"/>
    <xf numFmtId="170" fontId="12" fillId="0" borderId="89">
      <alignment vertical="center"/>
    </xf>
    <xf numFmtId="0" fontId="55" fillId="0" borderId="88" applyNumberFormat="0" applyFill="0" applyAlignment="0" applyProtection="0"/>
    <xf numFmtId="0" fontId="12" fillId="63" borderId="86" applyNumberFormat="0" applyFont="0" applyAlignment="0" applyProtection="0"/>
    <xf numFmtId="170" fontId="14" fillId="5" borderId="89">
      <alignment horizontal="right" vertical="center"/>
    </xf>
    <xf numFmtId="170" fontId="12" fillId="0" borderId="89">
      <alignment vertical="center"/>
    </xf>
    <xf numFmtId="170" fontId="14" fillId="5" borderId="89">
      <alignment horizontal="right" vertical="center"/>
    </xf>
    <xf numFmtId="0" fontId="12" fillId="0" borderId="89">
      <alignment vertical="center"/>
    </xf>
    <xf numFmtId="0" fontId="53" fillId="59" borderId="87" applyNumberFormat="0" applyAlignment="0" applyProtection="0"/>
    <xf numFmtId="0" fontId="12" fillId="0" borderId="89">
      <alignment vertical="center"/>
    </xf>
    <xf numFmtId="0" fontId="12" fillId="63" borderId="86" applyNumberFormat="0" applyFont="0" applyAlignment="0" applyProtection="0"/>
    <xf numFmtId="164" fontId="14" fillId="5" borderId="89">
      <alignment horizontal="right" vertical="center"/>
    </xf>
    <xf numFmtId="0" fontId="38" fillId="59" borderId="85" applyNumberFormat="0" applyAlignment="0" applyProtection="0"/>
    <xf numFmtId="164" fontId="14" fillId="5" borderId="89">
      <alignment horizontal="right" vertical="center"/>
    </xf>
    <xf numFmtId="0" fontId="53" fillId="59" borderId="87" applyNumberFormat="0" applyAlignment="0" applyProtection="0"/>
    <xf numFmtId="0" fontId="12" fillId="0" borderId="89">
      <alignment vertical="center"/>
    </xf>
    <xf numFmtId="0" fontId="48" fillId="45" borderId="85" applyNumberFormat="0" applyAlignment="0" applyProtection="0"/>
    <xf numFmtId="0" fontId="38" fillId="59" borderId="85"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55" fillId="0" borderId="88" applyNumberFormat="0" applyFill="0" applyAlignment="0" applyProtection="0"/>
    <xf numFmtId="0" fontId="12" fillId="0" borderId="89">
      <alignment vertical="center"/>
    </xf>
    <xf numFmtId="170" fontId="12" fillId="0" borderId="89">
      <alignment vertical="center"/>
    </xf>
    <xf numFmtId="164" fontId="14" fillId="5" borderId="89">
      <alignment horizontal="right" vertical="center"/>
    </xf>
    <xf numFmtId="0" fontId="55" fillId="0" borderId="88" applyNumberFormat="0" applyFill="0" applyAlignment="0" applyProtection="0"/>
    <xf numFmtId="0" fontId="53" fillId="59" borderId="87" applyNumberFormat="0" applyAlignment="0" applyProtection="0"/>
    <xf numFmtId="170" fontId="12" fillId="0" borderId="89">
      <alignment vertical="center"/>
    </xf>
    <xf numFmtId="164" fontId="14" fillId="5" borderId="89">
      <alignment horizontal="right" vertical="center"/>
    </xf>
    <xf numFmtId="0" fontId="12" fillId="0" borderId="89">
      <alignment vertical="center"/>
    </xf>
    <xf numFmtId="164" fontId="14" fillId="5" borderId="89">
      <alignment horizontal="right" vertical="center"/>
    </xf>
    <xf numFmtId="0" fontId="38" fillId="59" borderId="85" applyNumberFormat="0" applyAlignment="0" applyProtection="0"/>
    <xf numFmtId="0" fontId="48" fillId="45" borderId="85" applyNumberFormat="0" applyAlignment="0" applyProtection="0"/>
    <xf numFmtId="0" fontId="38" fillId="59" borderId="85" applyNumberFormat="0" applyAlignment="0" applyProtection="0"/>
    <xf numFmtId="0" fontId="48" fillId="45" borderId="85" applyNumberFormat="0" applyAlignment="0" applyProtection="0"/>
    <xf numFmtId="0" fontId="38" fillId="59" borderId="85" applyNumberFormat="0" applyAlignment="0" applyProtection="0"/>
    <xf numFmtId="170" fontId="12" fillId="0" borderId="89">
      <alignment vertical="center"/>
    </xf>
    <xf numFmtId="0" fontId="12" fillId="63" borderId="86" applyNumberFormat="0" applyFont="0" applyAlignment="0" applyProtection="0"/>
    <xf numFmtId="0" fontId="53" fillId="59" borderId="87" applyNumberFormat="0" applyAlignment="0" applyProtection="0"/>
    <xf numFmtId="164" fontId="14" fillId="5" borderId="89">
      <alignment horizontal="right" vertical="center"/>
    </xf>
    <xf numFmtId="0" fontId="38" fillId="59" borderId="85" applyNumberFormat="0" applyAlignment="0" applyProtection="0"/>
    <xf numFmtId="0" fontId="48" fillId="45" borderId="85" applyNumberFormat="0" applyAlignment="0" applyProtection="0"/>
    <xf numFmtId="0" fontId="53" fillId="59" borderId="87" applyNumberFormat="0" applyAlignment="0" applyProtection="0"/>
    <xf numFmtId="0" fontId="53" fillId="59" borderId="87" applyNumberFormat="0" applyAlignment="0" applyProtection="0"/>
    <xf numFmtId="164" fontId="14" fillId="5" borderId="89">
      <alignment horizontal="right" vertical="center"/>
    </xf>
    <xf numFmtId="0" fontId="12" fillId="0" borderId="89">
      <alignment vertical="center"/>
    </xf>
    <xf numFmtId="0" fontId="55" fillId="0" borderId="88" applyNumberFormat="0" applyFill="0" applyAlignment="0" applyProtection="0"/>
    <xf numFmtId="0" fontId="12" fillId="63" borderId="86" applyNumberFormat="0" applyFont="0" applyAlignment="0" applyProtection="0"/>
    <xf numFmtId="170" fontId="14" fillId="5" borderId="89">
      <alignment horizontal="right" vertical="center"/>
    </xf>
    <xf numFmtId="0" fontId="53" fillId="59" borderId="87" applyNumberFormat="0" applyAlignment="0" applyProtection="0"/>
    <xf numFmtId="170" fontId="14" fillId="5" borderId="89">
      <alignment horizontal="right" vertical="center"/>
    </xf>
    <xf numFmtId="0" fontId="12" fillId="0" borderId="89">
      <alignment vertical="center"/>
    </xf>
    <xf numFmtId="170" fontId="12" fillId="0" borderId="89">
      <alignment vertical="center"/>
    </xf>
    <xf numFmtId="0" fontId="55" fillId="0" borderId="88" applyNumberFormat="0" applyFill="0" applyAlignment="0" applyProtection="0"/>
    <xf numFmtId="0" fontId="48" fillId="45" borderId="85" applyNumberFormat="0" applyAlignment="0" applyProtection="0"/>
    <xf numFmtId="0" fontId="38" fillId="59" borderId="85" applyNumberFormat="0" applyAlignment="0" applyProtection="0"/>
    <xf numFmtId="0" fontId="12" fillId="0" borderId="89">
      <alignment vertical="center"/>
    </xf>
    <xf numFmtId="0" fontId="12" fillId="0" borderId="89">
      <alignment vertical="center"/>
    </xf>
    <xf numFmtId="0" fontId="38" fillId="59" borderId="85" applyNumberFormat="0" applyAlignment="0" applyProtection="0"/>
    <xf numFmtId="170" fontId="12" fillId="0" borderId="89">
      <alignment vertical="center"/>
    </xf>
    <xf numFmtId="0" fontId="12" fillId="0" borderId="89">
      <alignment vertical="center"/>
    </xf>
    <xf numFmtId="170" fontId="12" fillId="0" borderId="89">
      <alignment vertical="center"/>
    </xf>
    <xf numFmtId="170" fontId="12" fillId="0" borderId="89">
      <alignment vertical="center"/>
    </xf>
    <xf numFmtId="0" fontId="55" fillId="0" borderId="88" applyNumberFormat="0" applyFill="0" applyAlignment="0" applyProtection="0"/>
    <xf numFmtId="0" fontId="55" fillId="0" borderId="88" applyNumberFormat="0" applyFill="0" applyAlignment="0" applyProtection="0"/>
    <xf numFmtId="0" fontId="55" fillId="0" borderId="88" applyNumberFormat="0" applyFill="0" applyAlignment="0" applyProtection="0"/>
    <xf numFmtId="0" fontId="38" fillId="59" borderId="85" applyNumberFormat="0" applyAlignment="0" applyProtection="0"/>
    <xf numFmtId="0" fontId="12" fillId="0" borderId="89">
      <alignment vertical="center"/>
    </xf>
    <xf numFmtId="0" fontId="53" fillId="59" borderId="87" applyNumberFormat="0" applyAlignment="0" applyProtection="0"/>
    <xf numFmtId="0" fontId="12" fillId="63" borderId="86" applyNumberFormat="0" applyFont="0" applyAlignment="0" applyProtection="0"/>
    <xf numFmtId="164" fontId="14" fillId="5" borderId="89">
      <alignment horizontal="right" vertical="center"/>
    </xf>
    <xf numFmtId="0" fontId="38" fillId="59" borderId="85" applyNumberFormat="0" applyAlignment="0" applyProtection="0"/>
    <xf numFmtId="0" fontId="48" fillId="45" borderId="85" applyNumberFormat="0" applyAlignment="0" applyProtection="0"/>
    <xf numFmtId="170" fontId="14" fillId="5" borderId="89">
      <alignment horizontal="right" vertical="center"/>
    </xf>
    <xf numFmtId="0" fontId="12" fillId="63" borderId="86" applyNumberFormat="0" applyFont="0" applyAlignment="0" applyProtection="0"/>
    <xf numFmtId="164" fontId="14" fillId="5" borderId="89">
      <alignment horizontal="right" vertical="center"/>
    </xf>
    <xf numFmtId="0" fontId="38" fillId="59" borderId="85" applyNumberFormat="0" applyAlignment="0" applyProtection="0"/>
    <xf numFmtId="0" fontId="48" fillId="45" borderId="85" applyNumberFormat="0" applyAlignment="0" applyProtection="0"/>
    <xf numFmtId="0" fontId="48" fillId="45" borderId="85" applyNumberFormat="0" applyAlignment="0" applyProtection="0"/>
    <xf numFmtId="0" fontId="48" fillId="45" borderId="85" applyNumberFormat="0" applyAlignment="0" applyProtection="0"/>
    <xf numFmtId="0" fontId="38" fillId="59" borderId="85" applyNumberFormat="0" applyAlignment="0" applyProtection="0"/>
    <xf numFmtId="164" fontId="14" fillId="5" borderId="89">
      <alignment horizontal="right" vertical="center"/>
    </xf>
    <xf numFmtId="0" fontId="12" fillId="0" borderId="89">
      <alignment vertical="center"/>
    </xf>
    <xf numFmtId="0" fontId="12" fillId="0" borderId="89">
      <alignment vertical="center"/>
    </xf>
    <xf numFmtId="0" fontId="12" fillId="63" borderId="86" applyNumberFormat="0" applyFont="0" applyAlignment="0" applyProtection="0"/>
    <xf numFmtId="164" fontId="14" fillId="5" borderId="89">
      <alignment horizontal="right" vertical="center"/>
    </xf>
    <xf numFmtId="0" fontId="55" fillId="0" borderId="88" applyNumberFormat="0" applyFill="0" applyAlignment="0" applyProtection="0"/>
    <xf numFmtId="0" fontId="55" fillId="0" borderId="88" applyNumberFormat="0" applyFill="0" applyAlignment="0" applyProtection="0"/>
    <xf numFmtId="0" fontId="55" fillId="0" borderId="88" applyNumberFormat="0" applyFill="0" applyAlignment="0" applyProtection="0"/>
    <xf numFmtId="0" fontId="38" fillId="59" borderId="85" applyNumberFormat="0" applyAlignment="0" applyProtection="0"/>
    <xf numFmtId="0" fontId="53" fillId="59" borderId="87" applyNumberFormat="0" applyAlignment="0" applyProtection="0"/>
    <xf numFmtId="0" fontId="48" fillId="45" borderId="85" applyNumberFormat="0" applyAlignment="0" applyProtection="0"/>
    <xf numFmtId="0" fontId="48" fillId="45" borderId="85" applyNumberFormat="0" applyAlignment="0" applyProtection="0"/>
    <xf numFmtId="0" fontId="12" fillId="0" borderId="89">
      <alignment vertical="center"/>
    </xf>
    <xf numFmtId="0" fontId="12" fillId="0" borderId="89">
      <alignment vertical="center"/>
    </xf>
    <xf numFmtId="0" fontId="53" fillId="59" borderId="87" applyNumberFormat="0" applyAlignment="0" applyProtection="0"/>
    <xf numFmtId="0" fontId="53" fillId="59" borderId="87" applyNumberFormat="0" applyAlignment="0" applyProtection="0"/>
    <xf numFmtId="170" fontId="14" fillId="5" borderId="89">
      <alignment horizontal="right" vertical="center"/>
    </xf>
    <xf numFmtId="0" fontId="38" fillId="59" borderId="85" applyNumberFormat="0" applyAlignment="0" applyProtection="0"/>
    <xf numFmtId="0" fontId="48" fillId="45" borderId="85" applyNumberFormat="0" applyAlignment="0" applyProtection="0"/>
    <xf numFmtId="0" fontId="48" fillId="45" borderId="85" applyNumberFormat="0" applyAlignment="0" applyProtection="0"/>
    <xf numFmtId="0" fontId="38" fillId="59" borderId="85" applyNumberFormat="0" applyAlignment="0" applyProtection="0"/>
    <xf numFmtId="164" fontId="14" fillId="5" borderId="89">
      <alignment horizontal="right" vertical="center"/>
    </xf>
    <xf numFmtId="0" fontId="12" fillId="0" borderId="89">
      <alignment vertical="center"/>
    </xf>
    <xf numFmtId="0" fontId="55" fillId="0" borderId="88" applyNumberFormat="0" applyFill="0" applyAlignment="0" applyProtection="0"/>
    <xf numFmtId="0" fontId="12" fillId="0" borderId="89">
      <alignment vertical="center"/>
    </xf>
    <xf numFmtId="0" fontId="12" fillId="0" borderId="89">
      <alignment vertical="center"/>
    </xf>
    <xf numFmtId="164" fontId="14" fillId="5" borderId="89">
      <alignment horizontal="right" vertical="center"/>
    </xf>
    <xf numFmtId="0" fontId="53" fillId="59" borderId="87" applyNumberFormat="0" applyAlignment="0" applyProtection="0"/>
    <xf numFmtId="164" fontId="14" fillId="5" borderId="89">
      <alignment horizontal="right" vertical="center"/>
    </xf>
    <xf numFmtId="164" fontId="14" fillId="5" borderId="89">
      <alignment horizontal="right" vertical="center"/>
    </xf>
    <xf numFmtId="0" fontId="38" fillId="59" borderId="85" applyNumberFormat="0" applyAlignment="0" applyProtection="0"/>
    <xf numFmtId="0" fontId="48" fillId="45" borderId="85" applyNumberFormat="0" applyAlignment="0" applyProtection="0"/>
    <xf numFmtId="0" fontId="38" fillId="59" borderId="85" applyNumberFormat="0" applyAlignment="0" applyProtection="0"/>
    <xf numFmtId="164" fontId="14" fillId="5" borderId="89">
      <alignment horizontal="right" vertical="center"/>
    </xf>
    <xf numFmtId="0" fontId="48" fillId="45" borderId="85" applyNumberFormat="0" applyAlignment="0" applyProtection="0"/>
    <xf numFmtId="0" fontId="48" fillId="45" borderId="85" applyNumberFormat="0" applyAlignment="0" applyProtection="0"/>
    <xf numFmtId="0" fontId="55" fillId="0" borderId="88" applyNumberFormat="0" applyFill="0" applyAlignment="0" applyProtection="0"/>
    <xf numFmtId="0" fontId="38" fillId="59" borderId="85" applyNumberFormat="0" applyAlignment="0" applyProtection="0"/>
    <xf numFmtId="164" fontId="14" fillId="5" borderId="89">
      <alignment horizontal="right" vertical="center"/>
    </xf>
    <xf numFmtId="0" fontId="12" fillId="0" borderId="89">
      <alignment vertical="center"/>
    </xf>
    <xf numFmtId="0" fontId="38" fillId="59" borderId="85" applyNumberFormat="0" applyAlignment="0" applyProtection="0"/>
    <xf numFmtId="170" fontId="14" fillId="5" borderId="89">
      <alignment horizontal="right" vertical="center"/>
    </xf>
    <xf numFmtId="0" fontId="12" fillId="63" borderId="86" applyNumberFormat="0" applyFont="0" applyAlignment="0" applyProtection="0"/>
    <xf numFmtId="0" fontId="48" fillId="45" borderId="85" applyNumberFormat="0" applyAlignment="0" applyProtection="0"/>
    <xf numFmtId="0" fontId="53" fillId="59" borderId="87" applyNumberFormat="0" applyAlignment="0" applyProtection="0"/>
    <xf numFmtId="170" fontId="12" fillId="0" borderId="89">
      <alignment vertical="center"/>
    </xf>
    <xf numFmtId="0" fontId="12" fillId="63" borderId="86" applyNumberFormat="0" applyFont="0" applyAlignment="0" applyProtection="0"/>
    <xf numFmtId="0" fontId="38" fillId="59" borderId="85" applyNumberFormat="0" applyAlignment="0" applyProtection="0"/>
    <xf numFmtId="0" fontId="53" fillId="59" borderId="87" applyNumberFormat="0" applyAlignment="0" applyProtection="0"/>
    <xf numFmtId="0" fontId="12" fillId="0" borderId="89">
      <alignment vertical="center"/>
    </xf>
    <xf numFmtId="0" fontId="53" fillId="59" borderId="87" applyNumberFormat="0" applyAlignment="0" applyProtection="0"/>
    <xf numFmtId="0" fontId="48" fillId="45" borderId="85" applyNumberFormat="0" applyAlignment="0" applyProtection="0"/>
    <xf numFmtId="0" fontId="55" fillId="0" borderId="88" applyNumberFormat="0" applyFill="0" applyAlignment="0" applyProtection="0"/>
    <xf numFmtId="170" fontId="14" fillId="5" borderId="89">
      <alignment horizontal="right" vertical="center"/>
    </xf>
    <xf numFmtId="0" fontId="12" fillId="63" borderId="86" applyNumberFormat="0" applyFont="0" applyAlignment="0" applyProtection="0"/>
    <xf numFmtId="0" fontId="12" fillId="0" borderId="89">
      <alignment vertical="center"/>
    </xf>
    <xf numFmtId="0" fontId="55" fillId="0" borderId="88" applyNumberFormat="0" applyFill="0" applyAlignment="0" applyProtection="0"/>
    <xf numFmtId="0" fontId="48" fillId="45" borderId="85" applyNumberFormat="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164" fontId="14" fillId="5" borderId="89">
      <alignment horizontal="right" vertical="center"/>
    </xf>
    <xf numFmtId="0" fontId="48" fillId="45" borderId="85" applyNumberFormat="0" applyAlignment="0" applyProtection="0"/>
    <xf numFmtId="0" fontId="12" fillId="0" borderId="89">
      <alignment vertical="center"/>
    </xf>
    <xf numFmtId="0" fontId="53" fillId="59" borderId="87" applyNumberFormat="0" applyAlignment="0" applyProtection="0"/>
    <xf numFmtId="0" fontId="38" fillId="59" borderId="85" applyNumberFormat="0" applyAlignment="0" applyProtection="0"/>
    <xf numFmtId="0" fontId="12" fillId="0" borderId="89">
      <alignment vertical="center"/>
    </xf>
    <xf numFmtId="0" fontId="12" fillId="0" borderId="89">
      <alignment vertical="center"/>
    </xf>
    <xf numFmtId="0" fontId="38" fillId="59" borderId="85" applyNumberFormat="0" applyAlignment="0" applyProtection="0"/>
    <xf numFmtId="164" fontId="14" fillId="5" borderId="89">
      <alignment horizontal="right" vertical="center"/>
    </xf>
    <xf numFmtId="170" fontId="12" fillId="0" borderId="89">
      <alignment vertical="center"/>
    </xf>
    <xf numFmtId="0" fontId="55" fillId="0" borderId="88" applyNumberFormat="0" applyFill="0" applyAlignment="0" applyProtection="0"/>
    <xf numFmtId="0" fontId="55" fillId="0" borderId="88" applyNumberFormat="0" applyFill="0" applyAlignment="0" applyProtection="0"/>
    <xf numFmtId="0" fontId="55" fillId="0" borderId="88" applyNumberFormat="0" applyFill="0" applyAlignment="0" applyProtection="0"/>
    <xf numFmtId="0" fontId="53" fillId="59" borderId="87" applyNumberFormat="0" applyAlignment="0" applyProtection="0"/>
    <xf numFmtId="170" fontId="14" fillId="5" borderId="89">
      <alignment horizontal="right" vertical="center"/>
    </xf>
    <xf numFmtId="164" fontId="14" fillId="5" borderId="89">
      <alignment horizontal="right" vertical="center"/>
    </xf>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55" fillId="0" borderId="88" applyNumberFormat="0" applyFill="0" applyAlignment="0" applyProtection="0"/>
    <xf numFmtId="0" fontId="55" fillId="0" borderId="88" applyNumberFormat="0" applyFill="0" applyAlignment="0" applyProtection="0"/>
    <xf numFmtId="170" fontId="12" fillId="0" borderId="89">
      <alignment vertical="center"/>
    </xf>
    <xf numFmtId="0" fontId="12" fillId="0" borderId="89">
      <alignment vertical="center"/>
    </xf>
    <xf numFmtId="0" fontId="38" fillId="59" borderId="85" applyNumberFormat="0" applyAlignment="0" applyProtection="0"/>
    <xf numFmtId="164" fontId="14" fillId="5" borderId="89">
      <alignment horizontal="right" vertical="center"/>
    </xf>
    <xf numFmtId="0" fontId="55" fillId="0" borderId="88" applyNumberFormat="0" applyFill="0" applyAlignment="0" applyProtection="0"/>
    <xf numFmtId="0" fontId="55" fillId="0" borderId="88" applyNumberFormat="0" applyFill="0" applyAlignment="0" applyProtection="0"/>
    <xf numFmtId="0" fontId="53" fillId="59" borderId="87" applyNumberFormat="0" applyAlignment="0" applyProtection="0"/>
    <xf numFmtId="0" fontId="48" fillId="45" borderId="85" applyNumberFormat="0" applyAlignment="0" applyProtection="0"/>
    <xf numFmtId="0" fontId="53" fillId="59" borderId="87" applyNumberFormat="0" applyAlignment="0" applyProtection="0"/>
    <xf numFmtId="0" fontId="12" fillId="63" borderId="86" applyNumberFormat="0" applyFont="0" applyAlignment="0" applyProtection="0"/>
    <xf numFmtId="0" fontId="53" fillId="59" borderId="87" applyNumberFormat="0" applyAlignment="0" applyProtection="0"/>
    <xf numFmtId="164" fontId="14" fillId="5" borderId="89">
      <alignment horizontal="right" vertical="center"/>
    </xf>
    <xf numFmtId="0" fontId="12" fillId="63" borderId="86" applyNumberFormat="0" applyFont="0" applyAlignment="0" applyProtection="0"/>
    <xf numFmtId="0" fontId="12" fillId="0" borderId="89">
      <alignment vertical="center"/>
    </xf>
    <xf numFmtId="170" fontId="14" fillId="5" borderId="89">
      <alignment horizontal="right" vertical="center"/>
    </xf>
    <xf numFmtId="0" fontId="48" fillId="45" borderId="85" applyNumberFormat="0" applyAlignment="0" applyProtection="0"/>
    <xf numFmtId="0" fontId="38" fillId="59" borderId="85" applyNumberFormat="0" applyAlignment="0" applyProtection="0"/>
    <xf numFmtId="0" fontId="38" fillId="59" borderId="85" applyNumberFormat="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53" fillId="59" borderId="87" applyNumberFormat="0" applyAlignment="0" applyProtection="0"/>
    <xf numFmtId="164" fontId="14" fillId="5" borderId="89">
      <alignment horizontal="right" vertical="center"/>
    </xf>
    <xf numFmtId="170" fontId="12" fillId="0" borderId="89">
      <alignment vertical="center"/>
    </xf>
    <xf numFmtId="0" fontId="12" fillId="0" borderId="89">
      <alignment vertical="center"/>
    </xf>
    <xf numFmtId="164" fontId="14" fillId="5" borderId="89">
      <alignment horizontal="right" vertical="center"/>
    </xf>
    <xf numFmtId="0" fontId="12" fillId="0" borderId="89">
      <alignment vertical="center"/>
    </xf>
    <xf numFmtId="0" fontId="38" fillId="59" borderId="85" applyNumberFormat="0" applyAlignment="0" applyProtection="0"/>
    <xf numFmtId="0" fontId="38" fillId="59" borderId="85" applyNumberFormat="0" applyAlignment="0" applyProtection="0"/>
    <xf numFmtId="0" fontId="48" fillId="45" borderId="85" applyNumberFormat="0" applyAlignment="0" applyProtection="0"/>
    <xf numFmtId="0" fontId="48" fillId="45" borderId="85" applyNumberFormat="0" applyAlignment="0" applyProtection="0"/>
    <xf numFmtId="170" fontId="14" fillId="5" borderId="89">
      <alignment horizontal="right" vertical="center"/>
    </xf>
    <xf numFmtId="170" fontId="14" fillId="5" borderId="89">
      <alignment horizontal="right" vertical="center"/>
    </xf>
    <xf numFmtId="164" fontId="14" fillId="5" borderId="89">
      <alignment horizontal="right" vertical="center"/>
    </xf>
    <xf numFmtId="170" fontId="12" fillId="0" borderId="89">
      <alignment vertical="center"/>
    </xf>
    <xf numFmtId="0" fontId="12" fillId="0" borderId="89">
      <alignment vertical="center"/>
    </xf>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48" fillId="45" borderId="85" applyNumberFormat="0" applyAlignment="0" applyProtection="0"/>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55" fillId="0" borderId="88" applyNumberFormat="0" applyFill="0" applyAlignment="0" applyProtection="0"/>
    <xf numFmtId="0" fontId="12" fillId="63" borderId="86" applyNumberFormat="0" applyFont="0" applyAlignment="0" applyProtection="0"/>
    <xf numFmtId="0" fontId="48" fillId="45" borderId="85" applyNumberFormat="0" applyAlignment="0" applyProtection="0"/>
    <xf numFmtId="170" fontId="12" fillId="0" borderId="89">
      <alignment vertical="center"/>
    </xf>
    <xf numFmtId="0" fontId="53" fillId="59" borderId="87" applyNumberFormat="0" applyAlignment="0" applyProtection="0"/>
    <xf numFmtId="0" fontId="12" fillId="63" borderId="86" applyNumberFormat="0" applyFont="0" applyAlignment="0" applyProtection="0"/>
    <xf numFmtId="0" fontId="38" fillId="59" borderId="85" applyNumberFormat="0" applyAlignment="0" applyProtection="0"/>
    <xf numFmtId="0" fontId="55" fillId="0" borderId="88" applyNumberFormat="0" applyFill="0" applyAlignment="0" applyProtection="0"/>
    <xf numFmtId="0" fontId="38" fillId="59" borderId="85" applyNumberFormat="0" applyAlignment="0" applyProtection="0"/>
    <xf numFmtId="0" fontId="53" fillId="59" borderId="87" applyNumberFormat="0" applyAlignment="0" applyProtection="0"/>
    <xf numFmtId="0" fontId="48" fillId="45" borderId="85" applyNumberFormat="0" applyAlignment="0" applyProtection="0"/>
    <xf numFmtId="0" fontId="48" fillId="45" borderId="85" applyNumberFormat="0" applyAlignment="0" applyProtection="0"/>
    <xf numFmtId="170" fontId="14" fillId="5" borderId="89">
      <alignment horizontal="right" vertical="center"/>
    </xf>
    <xf numFmtId="0" fontId="38" fillId="59" borderId="85" applyNumberFormat="0" applyAlignment="0" applyProtection="0"/>
    <xf numFmtId="0" fontId="53" fillId="59" borderId="87" applyNumberFormat="0" applyAlignment="0" applyProtection="0"/>
    <xf numFmtId="0" fontId="48" fillId="45" borderId="85" applyNumberFormat="0" applyAlignment="0" applyProtection="0"/>
    <xf numFmtId="164" fontId="14" fillId="5" borderId="89">
      <alignment horizontal="right" vertical="center"/>
    </xf>
    <xf numFmtId="0" fontId="12" fillId="0" borderId="89">
      <alignment vertical="center"/>
    </xf>
    <xf numFmtId="164" fontId="14" fillId="5" borderId="89">
      <alignment horizontal="right" vertical="center"/>
    </xf>
    <xf numFmtId="0" fontId="48" fillId="45" borderId="85" applyNumberFormat="0" applyAlignment="0" applyProtection="0"/>
    <xf numFmtId="0" fontId="55" fillId="0" borderId="88" applyNumberFormat="0" applyFill="0" applyAlignment="0" applyProtection="0"/>
    <xf numFmtId="0" fontId="12" fillId="0" borderId="89">
      <alignment vertical="center"/>
    </xf>
    <xf numFmtId="0" fontId="12" fillId="0" borderId="89">
      <alignment vertical="center"/>
    </xf>
    <xf numFmtId="164" fontId="14" fillId="5" borderId="89">
      <alignment horizontal="right" vertical="center"/>
    </xf>
    <xf numFmtId="0" fontId="12" fillId="63" borderId="86" applyNumberFormat="0" applyFont="0" applyAlignment="0" applyProtection="0"/>
    <xf numFmtId="0" fontId="53" fillId="59" borderId="87" applyNumberFormat="0" applyAlignment="0" applyProtection="0"/>
    <xf numFmtId="0" fontId="38" fillId="59" borderId="85" applyNumberFormat="0" applyAlignment="0" applyProtection="0"/>
    <xf numFmtId="0" fontId="12" fillId="0" borderId="89">
      <alignment vertical="center"/>
    </xf>
    <xf numFmtId="0" fontId="48" fillId="45" borderId="85" applyNumberFormat="0" applyAlignment="0" applyProtection="0"/>
    <xf numFmtId="0" fontId="53" fillId="59" borderId="87" applyNumberFormat="0" applyAlignment="0" applyProtection="0"/>
    <xf numFmtId="170" fontId="14" fillId="5" borderId="89">
      <alignment horizontal="right" vertical="center"/>
    </xf>
    <xf numFmtId="0" fontId="12" fillId="0" borderId="89">
      <alignment vertical="center"/>
    </xf>
    <xf numFmtId="164" fontId="14" fillId="5" borderId="89">
      <alignment horizontal="right" vertical="center"/>
    </xf>
    <xf numFmtId="170" fontId="12" fillId="0" borderId="89">
      <alignment vertical="center"/>
    </xf>
    <xf numFmtId="0" fontId="12" fillId="63" borderId="86" applyNumberFormat="0" applyFont="0" applyAlignment="0" applyProtection="0"/>
    <xf numFmtId="170" fontId="12" fillId="0" borderId="89">
      <alignment vertical="center"/>
    </xf>
    <xf numFmtId="0" fontId="55" fillId="0" borderId="88" applyNumberFormat="0" applyFill="0" applyAlignment="0" applyProtection="0"/>
    <xf numFmtId="0" fontId="53" fillId="59" borderId="87" applyNumberFormat="0" applyAlignment="0" applyProtection="0"/>
    <xf numFmtId="170" fontId="12" fillId="0" borderId="89">
      <alignment vertical="center"/>
    </xf>
    <xf numFmtId="164" fontId="14" fillId="5" borderId="89">
      <alignment horizontal="right" vertical="center"/>
    </xf>
    <xf numFmtId="0" fontId="12" fillId="0" borderId="89">
      <alignment vertical="center"/>
    </xf>
    <xf numFmtId="0" fontId="38" fillId="59" borderId="85" applyNumberFormat="0" applyAlignment="0" applyProtection="0"/>
    <xf numFmtId="0" fontId="38" fillId="59" borderId="85" applyNumberFormat="0" applyAlignment="0" applyProtection="0"/>
    <xf numFmtId="0" fontId="48" fillId="45" borderId="85" applyNumberFormat="0" applyAlignment="0" applyProtection="0"/>
    <xf numFmtId="0" fontId="48" fillId="45" borderId="85" applyNumberFormat="0" applyAlignment="0" applyProtection="0"/>
    <xf numFmtId="170" fontId="14" fillId="5" borderId="89">
      <alignment horizontal="right" vertical="center"/>
    </xf>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48" fillId="45" borderId="85" applyNumberFormat="0" applyAlignment="0" applyProtection="0"/>
    <xf numFmtId="164" fontId="14" fillId="5" borderId="89">
      <alignment horizontal="right" vertical="center"/>
    </xf>
    <xf numFmtId="164" fontId="14" fillId="5" borderId="89">
      <alignment horizontal="right" vertical="center"/>
    </xf>
    <xf numFmtId="170" fontId="14" fillId="5" borderId="89">
      <alignment horizontal="right" vertical="center"/>
    </xf>
    <xf numFmtId="0" fontId="12" fillId="63" borderId="86" applyNumberFormat="0" applyFont="0" applyAlignment="0" applyProtection="0"/>
    <xf numFmtId="170" fontId="12" fillId="0" borderId="89">
      <alignment vertical="center"/>
    </xf>
    <xf numFmtId="0" fontId="53" fillId="59" borderId="87" applyNumberFormat="0" applyAlignment="0" applyProtection="0"/>
    <xf numFmtId="164" fontId="14" fillId="5" borderId="89">
      <alignment horizontal="right" vertical="center"/>
    </xf>
    <xf numFmtId="170" fontId="14" fillId="5" borderId="89">
      <alignment horizontal="right" vertical="center"/>
    </xf>
    <xf numFmtId="164" fontId="14" fillId="5" borderId="89">
      <alignment horizontal="right" vertical="center"/>
    </xf>
    <xf numFmtId="0" fontId="12" fillId="63" borderId="86" applyNumberFormat="0" applyFont="0" applyAlignment="0" applyProtection="0"/>
    <xf numFmtId="0" fontId="12" fillId="0" borderId="89">
      <alignment vertical="center"/>
    </xf>
    <xf numFmtId="0" fontId="38" fillId="59" borderId="85" applyNumberFormat="0" applyAlignment="0" applyProtection="0"/>
    <xf numFmtId="0" fontId="48" fillId="45" borderId="85" applyNumberFormat="0" applyAlignment="0" applyProtection="0"/>
    <xf numFmtId="0" fontId="48" fillId="45" borderId="85" applyNumberFormat="0" applyAlignment="0" applyProtection="0"/>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164" fontId="14" fillId="5" borderId="89">
      <alignment horizontal="right" vertical="center"/>
    </xf>
    <xf numFmtId="164" fontId="14" fillId="5" borderId="89">
      <alignment horizontal="right" vertical="center"/>
    </xf>
    <xf numFmtId="0" fontId="12" fillId="0" borderId="89">
      <alignment vertical="center"/>
    </xf>
    <xf numFmtId="164" fontId="14" fillId="5" borderId="89">
      <alignment horizontal="right" vertical="center"/>
    </xf>
    <xf numFmtId="0" fontId="12" fillId="63" borderId="86" applyNumberFormat="0" applyFon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53" fillId="59" borderId="87" applyNumberFormat="0" applyAlignment="0" applyProtection="0"/>
    <xf numFmtId="0" fontId="12" fillId="63" borderId="86" applyNumberFormat="0" applyFont="0" applyAlignment="0" applyProtection="0"/>
    <xf numFmtId="0" fontId="12" fillId="63" borderId="86" applyNumberFormat="0" applyFont="0" applyAlignment="0" applyProtection="0"/>
    <xf numFmtId="0" fontId="12" fillId="0" borderId="89">
      <alignment vertical="center"/>
    </xf>
    <xf numFmtId="170" fontId="12" fillId="0" borderId="89">
      <alignment vertical="center"/>
    </xf>
    <xf numFmtId="0" fontId="12" fillId="0" borderId="89">
      <alignment vertical="center"/>
    </xf>
    <xf numFmtId="170" fontId="12" fillId="0" borderId="89">
      <alignment vertical="center"/>
    </xf>
    <xf numFmtId="164" fontId="14" fillId="5" borderId="89">
      <alignment horizontal="right" vertical="center"/>
    </xf>
    <xf numFmtId="170" fontId="14" fillId="5" borderId="89">
      <alignment horizontal="right" vertical="center"/>
    </xf>
    <xf numFmtId="170" fontId="14" fillId="5" borderId="89">
      <alignment horizontal="right" vertical="center"/>
    </xf>
    <xf numFmtId="170" fontId="14" fillId="5" borderId="89">
      <alignment horizontal="right" vertical="center"/>
    </xf>
    <xf numFmtId="164" fontId="14" fillId="5" borderId="89">
      <alignment horizontal="right" vertical="center"/>
    </xf>
    <xf numFmtId="0" fontId="48" fillId="45" borderId="85" applyNumberFormat="0" applyAlignment="0" applyProtection="0"/>
    <xf numFmtId="0" fontId="48" fillId="45" borderId="85" applyNumberFormat="0" applyAlignment="0" applyProtection="0"/>
    <xf numFmtId="0" fontId="38" fillId="59" borderId="85" applyNumberFormat="0" applyAlignment="0" applyProtection="0"/>
    <xf numFmtId="170" fontId="12" fillId="0" borderId="89">
      <alignment vertical="center"/>
    </xf>
    <xf numFmtId="0" fontId="12" fillId="0" borderId="89">
      <alignment vertical="center"/>
    </xf>
    <xf numFmtId="0" fontId="38" fillId="59" borderId="85" applyNumberFormat="0" applyAlignment="0" applyProtection="0"/>
    <xf numFmtId="0" fontId="12" fillId="63" borderId="86" applyNumberFormat="0" applyFont="0" applyAlignment="0" applyProtection="0"/>
    <xf numFmtId="0" fontId="55" fillId="0" borderId="88" applyNumberFormat="0" applyFill="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53" fillId="59" borderId="87" applyNumberFormat="0" applyAlignment="0" applyProtection="0"/>
    <xf numFmtId="164" fontId="14" fillId="5" borderId="89">
      <alignment horizontal="right" vertical="center"/>
    </xf>
    <xf numFmtId="170" fontId="12" fillId="0" borderId="89">
      <alignment vertical="center"/>
    </xf>
    <xf numFmtId="0" fontId="12" fillId="0" borderId="89">
      <alignment vertical="center"/>
    </xf>
    <xf numFmtId="164" fontId="14" fillId="5" borderId="89">
      <alignment horizontal="right" vertical="center"/>
    </xf>
    <xf numFmtId="0" fontId="12" fillId="0" borderId="89">
      <alignment vertical="center"/>
    </xf>
    <xf numFmtId="0" fontId="38" fillId="59" borderId="85" applyNumberFormat="0" applyAlignment="0" applyProtection="0"/>
    <xf numFmtId="0" fontId="38" fillId="59" borderId="85" applyNumberFormat="0" applyAlignment="0" applyProtection="0"/>
    <xf numFmtId="0" fontId="48" fillId="45" borderId="85" applyNumberFormat="0" applyAlignment="0" applyProtection="0"/>
    <xf numFmtId="0" fontId="48" fillId="45" borderId="85" applyNumberFormat="0" applyAlignment="0" applyProtection="0"/>
    <xf numFmtId="170" fontId="14" fillId="5" borderId="89">
      <alignment horizontal="right" vertical="center"/>
    </xf>
    <xf numFmtId="170" fontId="14" fillId="5" borderId="89">
      <alignment horizontal="right" vertical="center"/>
    </xf>
    <xf numFmtId="164" fontId="14" fillId="5" borderId="89">
      <alignment horizontal="right" vertical="center"/>
    </xf>
    <xf numFmtId="170" fontId="12" fillId="0" borderId="89">
      <alignment vertical="center"/>
    </xf>
    <xf numFmtId="0" fontId="12" fillId="0" borderId="89">
      <alignment vertical="center"/>
    </xf>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48" fillId="45" borderId="85" applyNumberFormat="0" applyAlignment="0" applyProtection="0"/>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53" fillId="59" borderId="87" applyNumberFormat="0" applyAlignment="0" applyProtection="0"/>
    <xf numFmtId="0" fontId="53" fillId="59" borderId="87" applyNumberFormat="0" applyAlignment="0" applyProtection="0"/>
    <xf numFmtId="164" fontId="14" fillId="5" borderId="89">
      <alignment horizontal="right" vertical="center"/>
    </xf>
    <xf numFmtId="0" fontId="38" fillId="59" borderId="85" applyNumberFormat="0" applyAlignment="0" applyProtection="0"/>
    <xf numFmtId="164" fontId="14" fillId="5" borderId="89">
      <alignment horizontal="right" vertical="center"/>
    </xf>
    <xf numFmtId="170" fontId="14" fillId="5" borderId="89">
      <alignment horizontal="right" vertical="center"/>
    </xf>
    <xf numFmtId="0" fontId="38" fillId="59" borderId="85" applyNumberFormat="0" applyAlignment="0" applyProtection="0"/>
    <xf numFmtId="0" fontId="12" fillId="63" borderId="86" applyNumberFormat="0" applyFont="0" applyAlignment="0" applyProtection="0"/>
    <xf numFmtId="164" fontId="14" fillId="5" borderId="89">
      <alignment horizontal="right" vertical="center"/>
    </xf>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53" fillId="59" borderId="87" applyNumberFormat="0" applyAlignment="0" applyProtection="0"/>
    <xf numFmtId="170" fontId="14" fillId="5" borderId="89">
      <alignment horizontal="right" vertical="center"/>
    </xf>
    <xf numFmtId="0" fontId="53" fillId="59" borderId="87" applyNumberFormat="0" applyAlignment="0" applyProtection="0"/>
    <xf numFmtId="164" fontId="14" fillId="5" borderId="89">
      <alignment horizontal="right" vertical="center"/>
    </xf>
    <xf numFmtId="0" fontId="38" fillId="59" borderId="85" applyNumberFormat="0" applyAlignment="0" applyProtection="0"/>
    <xf numFmtId="0" fontId="55" fillId="0" borderId="88" applyNumberFormat="0" applyFill="0" applyAlignment="0" applyProtection="0"/>
    <xf numFmtId="0" fontId="48" fillId="45" borderId="85" applyNumberFormat="0" applyAlignment="0" applyProtection="0"/>
    <xf numFmtId="0" fontId="48" fillId="45" borderId="85" applyNumberFormat="0" applyAlignment="0" applyProtection="0"/>
    <xf numFmtId="164" fontId="14" fillId="5" borderId="89">
      <alignment horizontal="right" vertical="center"/>
    </xf>
    <xf numFmtId="0" fontId="38" fillId="59" borderId="85" applyNumberFormat="0" applyAlignment="0" applyProtection="0"/>
    <xf numFmtId="0" fontId="12" fillId="63" borderId="86" applyNumberFormat="0" applyFont="0" applyAlignment="0" applyProtection="0"/>
    <xf numFmtId="164" fontId="14" fillId="5" borderId="89">
      <alignment horizontal="right" vertical="center"/>
    </xf>
    <xf numFmtId="170" fontId="12" fillId="0" borderId="89">
      <alignment vertical="center"/>
    </xf>
    <xf numFmtId="0" fontId="12" fillId="63" borderId="86" applyNumberFormat="0" applyFont="0" applyAlignment="0" applyProtection="0"/>
    <xf numFmtId="0" fontId="55" fillId="0" borderId="88" applyNumberFormat="0" applyFill="0" applyAlignment="0" applyProtection="0"/>
    <xf numFmtId="0" fontId="12" fillId="63" borderId="86" applyNumberFormat="0" applyFont="0" applyAlignment="0" applyProtection="0"/>
    <xf numFmtId="0" fontId="55" fillId="0" borderId="88" applyNumberFormat="0" applyFill="0" applyAlignment="0" applyProtection="0"/>
    <xf numFmtId="0" fontId="53" fillId="59" borderId="87" applyNumberFormat="0" applyAlignment="0" applyProtection="0"/>
    <xf numFmtId="170" fontId="12" fillId="0" borderId="89">
      <alignment vertical="center"/>
    </xf>
    <xf numFmtId="0" fontId="12" fillId="63" borderId="86" applyNumberFormat="0" applyFont="0" applyAlignment="0" applyProtection="0"/>
    <xf numFmtId="0" fontId="38" fillId="59" borderId="85" applyNumberFormat="0" applyAlignment="0" applyProtection="0"/>
    <xf numFmtId="0" fontId="38" fillId="59" borderId="85" applyNumberFormat="0" applyAlignment="0" applyProtection="0"/>
    <xf numFmtId="0" fontId="55" fillId="0" borderId="88" applyNumberFormat="0" applyFill="0" applyAlignment="0" applyProtection="0"/>
    <xf numFmtId="164" fontId="14" fillId="5" borderId="89">
      <alignment horizontal="right" vertical="center"/>
    </xf>
    <xf numFmtId="0" fontId="48" fillId="45" borderId="85" applyNumberFormat="0" applyAlignment="0" applyProtection="0"/>
    <xf numFmtId="0" fontId="12" fillId="0" borderId="89">
      <alignment vertical="center"/>
    </xf>
    <xf numFmtId="0" fontId="12" fillId="0" borderId="89">
      <alignment vertical="center"/>
    </xf>
    <xf numFmtId="0" fontId="53" fillId="59" borderId="87" applyNumberFormat="0" applyAlignment="0" applyProtection="0"/>
    <xf numFmtId="164" fontId="14" fillId="5" borderId="89">
      <alignment horizontal="right" vertical="center"/>
    </xf>
    <xf numFmtId="0" fontId="38" fillId="59" borderId="85" applyNumberFormat="0" applyAlignment="0" applyProtection="0"/>
    <xf numFmtId="0" fontId="48" fillId="45" borderId="85" applyNumberFormat="0" applyAlignment="0" applyProtection="0"/>
    <xf numFmtId="0" fontId="48" fillId="45" borderId="85" applyNumberFormat="0" applyAlignment="0" applyProtection="0"/>
    <xf numFmtId="164" fontId="14" fillId="5" borderId="89">
      <alignment horizontal="right" vertical="center"/>
    </xf>
    <xf numFmtId="170" fontId="14" fillId="5" borderId="89">
      <alignment horizontal="right" vertical="center"/>
    </xf>
    <xf numFmtId="170" fontId="12" fillId="0" borderId="89">
      <alignment vertical="center"/>
    </xf>
    <xf numFmtId="0" fontId="53" fillId="59" borderId="87" applyNumberFormat="0" applyAlignment="0" applyProtection="0"/>
    <xf numFmtId="0" fontId="12" fillId="0" borderId="89">
      <alignment vertical="center"/>
    </xf>
    <xf numFmtId="0" fontId="12" fillId="63" borderId="86" applyNumberFormat="0" applyFont="0" applyAlignment="0" applyProtection="0"/>
    <xf numFmtId="0" fontId="38" fillId="59" borderId="85" applyNumberFormat="0" applyAlignment="0" applyProtection="0"/>
    <xf numFmtId="164" fontId="14" fillId="5" borderId="89">
      <alignment horizontal="right" vertical="center"/>
    </xf>
    <xf numFmtId="0" fontId="48" fillId="45" borderId="85" applyNumberFormat="0" applyAlignment="0" applyProtection="0"/>
    <xf numFmtId="0" fontId="38" fillId="59" borderId="85" applyNumberFormat="0" applyAlignment="0" applyProtection="0"/>
    <xf numFmtId="0" fontId="12" fillId="63" borderId="86" applyNumberFormat="0" applyFont="0" applyAlignment="0" applyProtection="0"/>
    <xf numFmtId="0" fontId="12" fillId="0" borderId="89">
      <alignment vertical="center"/>
    </xf>
    <xf numFmtId="164" fontId="14" fillId="5" borderId="89">
      <alignment horizontal="right" vertical="center"/>
    </xf>
    <xf numFmtId="170" fontId="14" fillId="5" borderId="89">
      <alignment horizontal="right" vertical="center"/>
    </xf>
    <xf numFmtId="0" fontId="38" fillId="59" borderId="85" applyNumberFormat="0" applyAlignment="0" applyProtection="0"/>
    <xf numFmtId="0" fontId="48" fillId="45" borderId="85" applyNumberFormat="0" applyAlignment="0" applyProtection="0"/>
    <xf numFmtId="0" fontId="55" fillId="0" borderId="88" applyNumberFormat="0" applyFill="0" applyAlignment="0" applyProtection="0"/>
    <xf numFmtId="0" fontId="48" fillId="45" borderId="85" applyNumberFormat="0" applyAlignment="0" applyProtection="0"/>
    <xf numFmtId="0" fontId="48" fillId="45" borderId="85" applyNumberFormat="0" applyAlignment="0" applyProtection="0"/>
    <xf numFmtId="0" fontId="53" fillId="59" borderId="87" applyNumberFormat="0" applyAlignment="0" applyProtection="0"/>
    <xf numFmtId="0" fontId="53" fillId="59" borderId="87" applyNumberFormat="0" applyAlignment="0" applyProtection="0"/>
    <xf numFmtId="164" fontId="14" fillId="5" borderId="89">
      <alignment horizontal="right" vertical="center"/>
    </xf>
    <xf numFmtId="0" fontId="53" fillId="59" borderId="87" applyNumberFormat="0" applyAlignment="0" applyProtection="0"/>
    <xf numFmtId="0" fontId="55" fillId="0" borderId="88" applyNumberFormat="0" applyFill="0" applyAlignment="0" applyProtection="0"/>
    <xf numFmtId="170" fontId="14" fillId="5" borderId="89">
      <alignment horizontal="right" vertical="center"/>
    </xf>
    <xf numFmtId="0" fontId="38" fillId="59" borderId="85" applyNumberFormat="0" applyAlignment="0" applyProtection="0"/>
    <xf numFmtId="0" fontId="55" fillId="0" borderId="88" applyNumberFormat="0" applyFill="0" applyAlignment="0" applyProtection="0"/>
    <xf numFmtId="164" fontId="14" fillId="5" borderId="89">
      <alignment horizontal="right" vertical="center"/>
    </xf>
    <xf numFmtId="0" fontId="48" fillId="45" borderId="85" applyNumberFormat="0" applyAlignment="0" applyProtection="0"/>
    <xf numFmtId="0" fontId="12" fillId="0" borderId="89">
      <alignment vertical="center"/>
    </xf>
    <xf numFmtId="0" fontId="48" fillId="45" borderId="85" applyNumberFormat="0" applyAlignment="0" applyProtection="0"/>
    <xf numFmtId="0" fontId="38" fillId="59" borderId="85" applyNumberFormat="0" applyAlignment="0" applyProtection="0"/>
    <xf numFmtId="0" fontId="12" fillId="63" borderId="86" applyNumberFormat="0" applyFont="0" applyAlignment="0" applyProtection="0"/>
    <xf numFmtId="0" fontId="12" fillId="0" borderId="89">
      <alignment vertical="center"/>
    </xf>
    <xf numFmtId="0" fontId="12" fillId="0" borderId="89">
      <alignment vertical="center"/>
    </xf>
    <xf numFmtId="0" fontId="12" fillId="0" borderId="89">
      <alignment vertical="center"/>
    </xf>
    <xf numFmtId="164" fontId="14" fillId="5" borderId="89">
      <alignment horizontal="right" vertical="center"/>
    </xf>
    <xf numFmtId="164" fontId="14" fillId="5" borderId="89">
      <alignment horizontal="right" vertical="center"/>
    </xf>
    <xf numFmtId="170" fontId="14" fillId="5" borderId="89">
      <alignment horizontal="right" vertical="center"/>
    </xf>
    <xf numFmtId="0" fontId="38" fillId="59" borderId="85" applyNumberFormat="0" applyAlignment="0" applyProtection="0"/>
    <xf numFmtId="0" fontId="48" fillId="45" borderId="85" applyNumberFormat="0" applyAlignment="0" applyProtection="0"/>
    <xf numFmtId="170" fontId="14" fillId="5" borderId="89">
      <alignment horizontal="right" vertical="center"/>
    </xf>
    <xf numFmtId="164" fontId="14" fillId="5" borderId="89">
      <alignment horizontal="right" vertical="center"/>
    </xf>
    <xf numFmtId="0" fontId="53" fillId="59" borderId="87" applyNumberFormat="0" applyAlignment="0" applyProtection="0"/>
    <xf numFmtId="170" fontId="14" fillId="5" borderId="89">
      <alignment horizontal="right" vertical="center"/>
    </xf>
    <xf numFmtId="0" fontId="12" fillId="63" borderId="86" applyNumberFormat="0" applyFont="0" applyAlignment="0" applyProtection="0"/>
    <xf numFmtId="0" fontId="12" fillId="0" borderId="89">
      <alignment vertical="center"/>
    </xf>
    <xf numFmtId="0" fontId="55" fillId="0" borderId="88" applyNumberFormat="0" applyFill="0" applyAlignment="0" applyProtection="0"/>
    <xf numFmtId="0" fontId="12" fillId="0" borderId="89">
      <alignment vertical="center"/>
    </xf>
    <xf numFmtId="0" fontId="48" fillId="45" borderId="85" applyNumberFormat="0" applyAlignment="0" applyProtection="0"/>
    <xf numFmtId="0" fontId="55" fillId="0" borderId="88" applyNumberFormat="0" applyFill="0" applyAlignment="0" applyProtection="0"/>
    <xf numFmtId="170" fontId="12" fillId="0" borderId="89">
      <alignment vertical="center"/>
    </xf>
    <xf numFmtId="170" fontId="14" fillId="5" borderId="89">
      <alignment horizontal="right" vertical="center"/>
    </xf>
    <xf numFmtId="0" fontId="55" fillId="0" borderId="88" applyNumberFormat="0" applyFill="0" applyAlignment="0" applyProtection="0"/>
    <xf numFmtId="164" fontId="14" fillId="5" borderId="89">
      <alignment horizontal="right" vertical="center"/>
    </xf>
    <xf numFmtId="164" fontId="14" fillId="5" borderId="89">
      <alignment horizontal="right" vertical="center"/>
    </xf>
    <xf numFmtId="0" fontId="12" fillId="63" borderId="86" applyNumberFormat="0" applyFont="0" applyAlignment="0" applyProtection="0"/>
    <xf numFmtId="170" fontId="12" fillId="0" borderId="89">
      <alignment vertical="center"/>
    </xf>
    <xf numFmtId="0" fontId="53" fillId="59" borderId="87" applyNumberFormat="0" applyAlignment="0" applyProtection="0"/>
    <xf numFmtId="164" fontId="14" fillId="5" borderId="89">
      <alignment horizontal="right" vertical="center"/>
    </xf>
    <xf numFmtId="164" fontId="14" fillId="5" borderId="89">
      <alignment horizontal="right" vertical="center"/>
    </xf>
    <xf numFmtId="0" fontId="53" fillId="59" borderId="87" applyNumberFormat="0" applyAlignment="0" applyProtection="0"/>
    <xf numFmtId="0" fontId="48" fillId="45" borderId="85" applyNumberFormat="0" applyAlignment="0" applyProtection="0"/>
    <xf numFmtId="0" fontId="48" fillId="45" borderId="85" applyNumberFormat="0" applyAlignment="0" applyProtection="0"/>
    <xf numFmtId="0" fontId="12" fillId="0" borderId="89">
      <alignment vertical="center"/>
    </xf>
    <xf numFmtId="0" fontId="12" fillId="63" borderId="86" applyNumberFormat="0" applyFont="0" applyAlignment="0" applyProtection="0"/>
    <xf numFmtId="0" fontId="48" fillId="45" borderId="85" applyNumberFormat="0" applyAlignment="0" applyProtection="0"/>
    <xf numFmtId="164" fontId="14" fillId="5" borderId="89">
      <alignment horizontal="right" vertical="center"/>
    </xf>
    <xf numFmtId="0" fontId="53" fillId="59" borderId="87" applyNumberFormat="0" applyAlignment="0" applyProtection="0"/>
    <xf numFmtId="0" fontId="53" fillId="59" borderId="87" applyNumberFormat="0" applyAlignment="0" applyProtection="0"/>
    <xf numFmtId="0" fontId="53" fillId="59" borderId="87" applyNumberFormat="0" applyAlignment="0" applyProtection="0"/>
    <xf numFmtId="0" fontId="48" fillId="45" borderId="85" applyNumberFormat="0" applyAlignment="0" applyProtection="0"/>
    <xf numFmtId="0" fontId="12" fillId="0" borderId="89">
      <alignment vertical="center"/>
    </xf>
    <xf numFmtId="0" fontId="53" fillId="59" borderId="87" applyNumberFormat="0" applyAlignment="0" applyProtection="0"/>
    <xf numFmtId="0" fontId="38" fillId="59" borderId="85" applyNumberFormat="0" applyAlignment="0" applyProtection="0"/>
    <xf numFmtId="0" fontId="55" fillId="0" borderId="88" applyNumberFormat="0" applyFill="0" applyAlignment="0" applyProtection="0"/>
    <xf numFmtId="0" fontId="12" fillId="63" borderId="86" applyNumberFormat="0" applyFont="0" applyAlignment="0" applyProtection="0"/>
    <xf numFmtId="170" fontId="14" fillId="5" borderId="89">
      <alignment horizontal="right" vertical="center"/>
    </xf>
    <xf numFmtId="0" fontId="55" fillId="0" borderId="88" applyNumberFormat="0" applyFill="0" applyAlignment="0" applyProtection="0"/>
    <xf numFmtId="0" fontId="55" fillId="0" borderId="88" applyNumberFormat="0" applyFill="0" applyAlignment="0" applyProtection="0"/>
    <xf numFmtId="170" fontId="12" fillId="0" borderId="89">
      <alignment vertical="center"/>
    </xf>
    <xf numFmtId="0" fontId="38" fillId="59" borderId="85" applyNumberFormat="0" applyAlignment="0" applyProtection="0"/>
    <xf numFmtId="0" fontId="38" fillId="59" borderId="85" applyNumberFormat="0" applyAlignment="0" applyProtection="0"/>
    <xf numFmtId="164" fontId="14" fillId="5" borderId="89">
      <alignment horizontal="right" vertical="center"/>
    </xf>
    <xf numFmtId="0" fontId="53" fillId="59" borderId="87" applyNumberFormat="0" applyAlignment="0" applyProtection="0"/>
    <xf numFmtId="170" fontId="12" fillId="0" borderId="89">
      <alignment vertical="center"/>
    </xf>
    <xf numFmtId="0" fontId="12" fillId="0" borderId="89">
      <alignment vertical="center"/>
    </xf>
    <xf numFmtId="0" fontId="12" fillId="0" borderId="89">
      <alignment vertical="center"/>
    </xf>
    <xf numFmtId="164" fontId="14" fillId="5" borderId="89">
      <alignment horizontal="right" vertical="center"/>
    </xf>
    <xf numFmtId="0" fontId="12" fillId="63" borderId="86" applyNumberFormat="0" applyFont="0" applyAlignment="0" applyProtection="0"/>
    <xf numFmtId="0" fontId="48" fillId="45" borderId="85" applyNumberFormat="0" applyAlignment="0" applyProtection="0"/>
    <xf numFmtId="164" fontId="14" fillId="5" borderId="89">
      <alignment horizontal="right" vertical="center"/>
    </xf>
    <xf numFmtId="170" fontId="12" fillId="0" borderId="89">
      <alignment vertical="center"/>
    </xf>
    <xf numFmtId="0" fontId="55" fillId="0" borderId="88" applyNumberFormat="0" applyFill="0" applyAlignment="0" applyProtection="0"/>
    <xf numFmtId="0" fontId="12" fillId="63" borderId="86" applyNumberFormat="0" applyFont="0" applyAlignment="0" applyProtection="0"/>
    <xf numFmtId="0" fontId="48" fillId="45" borderId="85" applyNumberFormat="0" applyAlignment="0" applyProtection="0"/>
    <xf numFmtId="164" fontId="14" fillId="5" borderId="89">
      <alignment horizontal="right" vertical="center"/>
    </xf>
    <xf numFmtId="0" fontId="53" fillId="59" borderId="87" applyNumberFormat="0" applyAlignment="0" applyProtection="0"/>
    <xf numFmtId="0" fontId="48" fillId="45" borderId="85" applyNumberFormat="0" applyAlignment="0" applyProtection="0"/>
    <xf numFmtId="0" fontId="12" fillId="0" borderId="89">
      <alignment vertical="center"/>
    </xf>
    <xf numFmtId="170" fontId="14" fillId="5" borderId="89">
      <alignment horizontal="right" vertical="center"/>
    </xf>
    <xf numFmtId="0" fontId="55" fillId="0" borderId="88" applyNumberFormat="0" applyFill="0" applyAlignment="0" applyProtection="0"/>
    <xf numFmtId="170" fontId="12" fillId="0" borderId="89">
      <alignment vertical="center"/>
    </xf>
    <xf numFmtId="0" fontId="53" fillId="59" borderId="87" applyNumberFormat="0" applyAlignment="0" applyProtection="0"/>
    <xf numFmtId="0" fontId="55" fillId="0" borderId="88" applyNumberFormat="0" applyFill="0" applyAlignment="0" applyProtection="0"/>
    <xf numFmtId="0" fontId="55" fillId="0" borderId="88" applyNumberFormat="0" applyFill="0" applyAlignment="0" applyProtection="0"/>
    <xf numFmtId="164" fontId="14" fillId="5" borderId="89">
      <alignment horizontal="right" vertical="center"/>
    </xf>
    <xf numFmtId="0" fontId="38" fillId="59" borderId="85" applyNumberFormat="0" applyAlignment="0" applyProtection="0"/>
    <xf numFmtId="0" fontId="48" fillId="45" borderId="85" applyNumberFormat="0" applyAlignment="0" applyProtection="0"/>
    <xf numFmtId="0" fontId="38" fillId="59" borderId="85" applyNumberFormat="0" applyAlignment="0" applyProtection="0"/>
    <xf numFmtId="164" fontId="14" fillId="5" borderId="89">
      <alignment horizontal="right" vertical="center"/>
    </xf>
    <xf numFmtId="170" fontId="14" fillId="5" borderId="89">
      <alignment horizontal="right" vertical="center"/>
    </xf>
    <xf numFmtId="0" fontId="12" fillId="0" borderId="89">
      <alignment vertical="center"/>
    </xf>
    <xf numFmtId="0" fontId="48" fillId="45" borderId="85" applyNumberFormat="0" applyAlignment="0" applyProtection="0"/>
    <xf numFmtId="170" fontId="12" fillId="0" borderId="89">
      <alignment vertical="center"/>
    </xf>
    <xf numFmtId="0" fontId="38" fillId="59" borderId="85" applyNumberFormat="0" applyAlignment="0" applyProtection="0"/>
    <xf numFmtId="164" fontId="14" fillId="5" borderId="89">
      <alignment horizontal="right" vertical="center"/>
    </xf>
    <xf numFmtId="164" fontId="14" fillId="5" borderId="89">
      <alignment horizontal="right" vertical="center"/>
    </xf>
    <xf numFmtId="170" fontId="14" fillId="5" borderId="89">
      <alignment horizontal="right" vertical="center"/>
    </xf>
    <xf numFmtId="0" fontId="38" fillId="59" borderId="85" applyNumberFormat="0" applyAlignment="0" applyProtection="0"/>
    <xf numFmtId="0" fontId="48" fillId="45" borderId="85" applyNumberFormat="0" applyAlignment="0" applyProtection="0"/>
    <xf numFmtId="0" fontId="55" fillId="0" borderId="88" applyNumberFormat="0" applyFill="0" applyAlignment="0" applyProtection="0"/>
    <xf numFmtId="170" fontId="14" fillId="5" borderId="89">
      <alignment horizontal="right" vertical="center"/>
    </xf>
    <xf numFmtId="170" fontId="14" fillId="5" borderId="89">
      <alignment horizontal="right" vertical="center"/>
    </xf>
    <xf numFmtId="0" fontId="12" fillId="63" borderId="86" applyNumberFormat="0" applyFont="0" applyAlignment="0" applyProtection="0"/>
    <xf numFmtId="0" fontId="12" fillId="63" borderId="86" applyNumberFormat="0" applyFont="0" applyAlignment="0" applyProtection="0"/>
    <xf numFmtId="0" fontId="12" fillId="63" borderId="86" applyNumberFormat="0" applyFont="0" applyAlignment="0" applyProtection="0"/>
    <xf numFmtId="0" fontId="48" fillId="45" borderId="85" applyNumberFormat="0" applyAlignment="0" applyProtection="0"/>
    <xf numFmtId="170" fontId="14" fillId="5" borderId="89">
      <alignment horizontal="right" vertical="center"/>
    </xf>
    <xf numFmtId="0" fontId="53" fillId="59" borderId="87" applyNumberFormat="0" applyAlignment="0" applyProtection="0"/>
    <xf numFmtId="0" fontId="12" fillId="0" borderId="89">
      <alignment vertical="center"/>
    </xf>
    <xf numFmtId="0" fontId="12" fillId="0" borderId="89">
      <alignment vertical="center"/>
    </xf>
    <xf numFmtId="164" fontId="14" fillId="5" borderId="89">
      <alignment horizontal="right" vertical="center"/>
    </xf>
    <xf numFmtId="0" fontId="48" fillId="45" borderId="85" applyNumberFormat="0" applyAlignment="0" applyProtection="0"/>
    <xf numFmtId="0" fontId="55" fillId="0" borderId="88" applyNumberFormat="0" applyFill="0" applyAlignment="0" applyProtection="0"/>
    <xf numFmtId="170" fontId="14" fillId="5" borderId="89">
      <alignment horizontal="right" vertical="center"/>
    </xf>
    <xf numFmtId="0" fontId="38" fillId="59" borderId="85" applyNumberFormat="0" applyAlignment="0" applyProtection="0"/>
    <xf numFmtId="0" fontId="48" fillId="45" borderId="85" applyNumberFormat="0" applyAlignment="0" applyProtection="0"/>
    <xf numFmtId="0" fontId="55" fillId="0" borderId="88" applyNumberFormat="0" applyFill="0" applyAlignment="0" applyProtection="0"/>
    <xf numFmtId="0" fontId="38" fillId="59" borderId="85" applyNumberFormat="0" applyAlignment="0" applyProtection="0"/>
    <xf numFmtId="164" fontId="14" fillId="5" borderId="89">
      <alignment horizontal="right" vertical="center"/>
    </xf>
    <xf numFmtId="0" fontId="12" fillId="63" borderId="86" applyNumberFormat="0" applyFont="0" applyAlignment="0" applyProtection="0"/>
    <xf numFmtId="0" fontId="12" fillId="63" borderId="86" applyNumberFormat="0" applyFont="0" applyAlignment="0" applyProtection="0"/>
    <xf numFmtId="0" fontId="12" fillId="63" borderId="86" applyNumberFormat="0" applyFont="0" applyAlignment="0" applyProtection="0"/>
    <xf numFmtId="0" fontId="12" fillId="0" borderId="89">
      <alignment vertical="center"/>
    </xf>
    <xf numFmtId="0" fontId="48" fillId="45" borderId="85" applyNumberFormat="0" applyAlignment="0" applyProtection="0"/>
    <xf numFmtId="170" fontId="12" fillId="0" borderId="89">
      <alignment vertical="center"/>
    </xf>
    <xf numFmtId="0" fontId="38" fillId="59" borderId="85" applyNumberFormat="0" applyAlignment="0" applyProtection="0"/>
    <xf numFmtId="0" fontId="12" fillId="0" borderId="89">
      <alignment vertical="center"/>
    </xf>
    <xf numFmtId="164" fontId="14" fillId="5" borderId="89">
      <alignment horizontal="right" vertical="center"/>
    </xf>
    <xf numFmtId="0" fontId="12" fillId="0" borderId="89">
      <alignment vertical="center"/>
    </xf>
    <xf numFmtId="170" fontId="14" fillId="5" borderId="89">
      <alignment horizontal="right" vertical="center"/>
    </xf>
    <xf numFmtId="0" fontId="12" fillId="0" borderId="89">
      <alignment vertical="center"/>
    </xf>
    <xf numFmtId="0" fontId="55" fillId="0" borderId="88" applyNumberFormat="0" applyFill="0" applyAlignment="0" applyProtection="0"/>
    <xf numFmtId="170" fontId="12" fillId="0" borderId="89">
      <alignment vertical="center"/>
    </xf>
    <xf numFmtId="0" fontId="12" fillId="0" borderId="89">
      <alignment vertical="center"/>
    </xf>
    <xf numFmtId="0" fontId="38" fillId="59" borderId="85" applyNumberFormat="0" applyAlignment="0" applyProtection="0"/>
    <xf numFmtId="170" fontId="14" fillId="5" borderId="89">
      <alignment horizontal="right" vertical="center"/>
    </xf>
    <xf numFmtId="170" fontId="14" fillId="5" borderId="89">
      <alignment horizontal="right" vertical="center"/>
    </xf>
    <xf numFmtId="0" fontId="53" fillId="59" borderId="87" applyNumberFormat="0" applyAlignment="0" applyProtection="0"/>
    <xf numFmtId="164" fontId="14" fillId="5" borderId="89">
      <alignment horizontal="right" vertical="center"/>
    </xf>
    <xf numFmtId="0" fontId="48" fillId="45" borderId="85" applyNumberFormat="0" applyAlignment="0" applyProtection="0"/>
    <xf numFmtId="0" fontId="38" fillId="59" borderId="85" applyNumberFormat="0" applyAlignment="0" applyProtection="0"/>
    <xf numFmtId="0" fontId="12" fillId="0" borderId="89">
      <alignment vertical="center"/>
    </xf>
    <xf numFmtId="0" fontId="38" fillId="59" borderId="85" applyNumberFormat="0" applyAlignment="0" applyProtection="0"/>
    <xf numFmtId="0" fontId="12" fillId="63" borderId="86" applyNumberFormat="0" applyFont="0" applyAlignment="0" applyProtection="0"/>
    <xf numFmtId="0" fontId="12" fillId="0" borderId="89">
      <alignment vertical="center"/>
    </xf>
    <xf numFmtId="0" fontId="12" fillId="63" borderId="86" applyNumberFormat="0" applyFont="0" applyAlignment="0" applyProtection="0"/>
    <xf numFmtId="0" fontId="12" fillId="63" borderId="86" applyNumberFormat="0" applyFont="0" applyAlignment="0" applyProtection="0"/>
    <xf numFmtId="164" fontId="14" fillId="5" borderId="89">
      <alignment horizontal="right" vertical="center"/>
    </xf>
    <xf numFmtId="0" fontId="12" fillId="0" borderId="89">
      <alignment vertical="center"/>
    </xf>
    <xf numFmtId="0" fontId="55" fillId="0" borderId="88" applyNumberFormat="0" applyFill="0" applyAlignment="0" applyProtection="0"/>
    <xf numFmtId="0" fontId="12" fillId="0" borderId="89">
      <alignment vertical="center"/>
    </xf>
    <xf numFmtId="0" fontId="12" fillId="63" borderId="86" applyNumberFormat="0" applyFont="0" applyAlignment="0" applyProtection="0"/>
    <xf numFmtId="164" fontId="14" fillId="5" borderId="89">
      <alignment horizontal="right" vertical="center"/>
    </xf>
    <xf numFmtId="164" fontId="14" fillId="5" borderId="89">
      <alignment horizontal="right" vertical="center"/>
    </xf>
    <xf numFmtId="0" fontId="38" fillId="59" borderId="85" applyNumberFormat="0" applyAlignment="0" applyProtection="0"/>
    <xf numFmtId="0" fontId="55" fillId="0" borderId="88" applyNumberFormat="0" applyFill="0" applyAlignment="0" applyProtection="0"/>
    <xf numFmtId="0" fontId="55" fillId="0" borderId="88" applyNumberFormat="0" applyFill="0" applyAlignment="0" applyProtection="0"/>
    <xf numFmtId="0" fontId="12" fillId="63" borderId="86" applyNumberFormat="0" applyFont="0" applyAlignment="0" applyProtection="0"/>
    <xf numFmtId="170" fontId="14" fillId="5" borderId="89">
      <alignment horizontal="right" vertical="center"/>
    </xf>
    <xf numFmtId="164" fontId="14" fillId="5" borderId="89">
      <alignment horizontal="right" vertical="center"/>
    </xf>
    <xf numFmtId="0" fontId="55" fillId="0" borderId="88" applyNumberFormat="0" applyFill="0" applyAlignment="0" applyProtection="0"/>
    <xf numFmtId="0" fontId="55" fillId="0" borderId="88" applyNumberFormat="0" applyFill="0" applyAlignment="0" applyProtection="0"/>
    <xf numFmtId="0" fontId="12" fillId="63" borderId="86" applyNumberFormat="0" applyFont="0" applyAlignment="0" applyProtection="0"/>
    <xf numFmtId="0" fontId="48" fillId="45" borderId="85" applyNumberFormat="0" applyAlignment="0" applyProtection="0"/>
    <xf numFmtId="170" fontId="12" fillId="0" borderId="89">
      <alignment vertical="center"/>
    </xf>
    <xf numFmtId="0" fontId="48" fillId="45" borderId="85" applyNumberFormat="0" applyAlignment="0" applyProtection="0"/>
    <xf numFmtId="164" fontId="14" fillId="5" borderId="89">
      <alignment horizontal="right" vertical="center"/>
    </xf>
    <xf numFmtId="0" fontId="12" fillId="63" borderId="86" applyNumberFormat="0" applyFont="0" applyAlignment="0" applyProtection="0"/>
    <xf numFmtId="0" fontId="38" fillId="59" borderId="85" applyNumberFormat="0" applyAlignment="0" applyProtection="0"/>
    <xf numFmtId="164" fontId="14" fillId="5" borderId="89">
      <alignment horizontal="right" vertical="center"/>
    </xf>
    <xf numFmtId="170" fontId="14" fillId="5" borderId="89">
      <alignment horizontal="right" vertical="center"/>
    </xf>
    <xf numFmtId="0" fontId="12" fillId="0" borderId="89">
      <alignment vertical="center"/>
    </xf>
    <xf numFmtId="0" fontId="12" fillId="63" borderId="86" applyNumberFormat="0" applyFont="0" applyAlignment="0" applyProtection="0"/>
    <xf numFmtId="164" fontId="14" fillId="5" borderId="89">
      <alignment horizontal="right" vertical="center"/>
    </xf>
    <xf numFmtId="170" fontId="12" fillId="0" borderId="89">
      <alignment vertical="center"/>
    </xf>
    <xf numFmtId="0" fontId="12" fillId="0" borderId="89">
      <alignment vertical="center"/>
    </xf>
    <xf numFmtId="0" fontId="53" fillId="59" borderId="87" applyNumberFormat="0" applyAlignment="0" applyProtection="0"/>
    <xf numFmtId="0" fontId="53" fillId="59" borderId="87" applyNumberFormat="0" applyAlignment="0" applyProtection="0"/>
    <xf numFmtId="0" fontId="48" fillId="45" borderId="85" applyNumberFormat="0" applyAlignment="0" applyProtection="0"/>
    <xf numFmtId="170" fontId="12" fillId="0" borderId="89">
      <alignment vertical="center"/>
    </xf>
    <xf numFmtId="0" fontId="53" fillId="59" borderId="87" applyNumberFormat="0" applyAlignment="0" applyProtection="0"/>
    <xf numFmtId="0" fontId="48" fillId="45" borderId="85" applyNumberFormat="0" applyAlignment="0" applyProtection="0"/>
    <xf numFmtId="0" fontId="12" fillId="0" borderId="89">
      <alignment vertical="center"/>
    </xf>
    <xf numFmtId="0" fontId="12" fillId="0" borderId="89">
      <alignment vertical="center"/>
    </xf>
    <xf numFmtId="0" fontId="12" fillId="63" borderId="86" applyNumberFormat="0" applyFont="0" applyAlignment="0" applyProtection="0"/>
    <xf numFmtId="0" fontId="48" fillId="45" borderId="85" applyNumberFormat="0" applyAlignment="0" applyProtection="0"/>
    <xf numFmtId="0" fontId="12" fillId="0" borderId="89">
      <alignment vertical="center"/>
    </xf>
    <xf numFmtId="0" fontId="48" fillId="45" borderId="85" applyNumberFormat="0" applyAlignment="0" applyProtection="0"/>
    <xf numFmtId="0" fontId="38" fillId="59" borderId="85" applyNumberFormat="0" applyAlignment="0" applyProtection="0"/>
    <xf numFmtId="0" fontId="12" fillId="63" borderId="86" applyNumberFormat="0" applyFont="0" applyAlignment="0" applyProtection="0"/>
    <xf numFmtId="164" fontId="14" fillId="5" borderId="89">
      <alignment horizontal="right" vertical="center"/>
    </xf>
    <xf numFmtId="170" fontId="12" fillId="0" borderId="89">
      <alignment vertical="center"/>
    </xf>
    <xf numFmtId="0" fontId="48" fillId="45" borderId="85" applyNumberFormat="0" applyAlignment="0" applyProtection="0"/>
    <xf numFmtId="0" fontId="53" fillId="59" borderId="87" applyNumberFormat="0" applyAlignment="0" applyProtection="0"/>
    <xf numFmtId="0" fontId="48" fillId="45" borderId="85" applyNumberFormat="0" applyAlignment="0" applyProtection="0"/>
    <xf numFmtId="0" fontId="12" fillId="0" borderId="89">
      <alignment vertical="center"/>
    </xf>
    <xf numFmtId="170" fontId="12" fillId="0" borderId="89">
      <alignment vertical="center"/>
    </xf>
    <xf numFmtId="170" fontId="12" fillId="0" borderId="89">
      <alignment vertical="center"/>
    </xf>
    <xf numFmtId="164" fontId="14" fillId="5" borderId="89">
      <alignment horizontal="right" vertical="center"/>
    </xf>
    <xf numFmtId="0" fontId="12" fillId="0" borderId="89">
      <alignment vertical="center"/>
    </xf>
    <xf numFmtId="0" fontId="48" fillId="45" borderId="85" applyNumberFormat="0" applyAlignment="0" applyProtection="0"/>
    <xf numFmtId="0" fontId="38" fillId="59" borderId="85" applyNumberFormat="0" applyAlignment="0" applyProtection="0"/>
    <xf numFmtId="0" fontId="12" fillId="63" borderId="86" applyNumberFormat="0" applyFont="0" applyAlignment="0" applyProtection="0"/>
    <xf numFmtId="0" fontId="38" fillId="59" borderId="85" applyNumberFormat="0" applyAlignment="0" applyProtection="0"/>
    <xf numFmtId="0" fontId="55" fillId="0" borderId="88" applyNumberFormat="0" applyFill="0" applyAlignment="0" applyProtection="0"/>
    <xf numFmtId="0" fontId="53" fillId="59" borderId="87" applyNumberFormat="0" applyAlignment="0" applyProtection="0"/>
    <xf numFmtId="0" fontId="55" fillId="0" borderId="88" applyNumberFormat="0" applyFill="0" applyAlignment="0" applyProtection="0"/>
    <xf numFmtId="0" fontId="48" fillId="45" borderId="85" applyNumberFormat="0" applyAlignment="0" applyProtection="0"/>
    <xf numFmtId="164" fontId="14" fillId="5" borderId="89">
      <alignment horizontal="right" vertical="center"/>
    </xf>
    <xf numFmtId="0" fontId="12" fillId="63" borderId="86" applyNumberFormat="0" applyFont="0" applyAlignment="0" applyProtection="0"/>
    <xf numFmtId="0" fontId="48" fillId="45" borderId="85" applyNumberFormat="0" applyAlignment="0" applyProtection="0"/>
    <xf numFmtId="0" fontId="55" fillId="0" borderId="88" applyNumberFormat="0" applyFill="0" applyAlignment="0" applyProtection="0"/>
    <xf numFmtId="0" fontId="38" fillId="59" borderId="85" applyNumberFormat="0" applyAlignment="0" applyProtection="0"/>
    <xf numFmtId="0" fontId="53" fillId="59" borderId="87" applyNumberFormat="0" applyAlignment="0" applyProtection="0"/>
    <xf numFmtId="0" fontId="12" fillId="63" borderId="86" applyNumberFormat="0" applyFont="0" applyAlignment="0" applyProtection="0"/>
    <xf numFmtId="0" fontId="38" fillId="59" borderId="85" applyNumberFormat="0" applyAlignment="0" applyProtection="0"/>
    <xf numFmtId="164" fontId="14" fillId="5" borderId="89">
      <alignment horizontal="right" vertical="center"/>
    </xf>
    <xf numFmtId="0" fontId="12" fillId="0" borderId="89">
      <alignment vertical="center"/>
    </xf>
    <xf numFmtId="0" fontId="38" fillId="59" borderId="85" applyNumberFormat="0" applyAlignment="0" applyProtection="0"/>
    <xf numFmtId="164" fontId="14" fillId="5" borderId="89">
      <alignment horizontal="right" vertical="center"/>
    </xf>
    <xf numFmtId="0" fontId="55" fillId="0" borderId="88" applyNumberFormat="0" applyFill="0" applyAlignment="0" applyProtection="0"/>
    <xf numFmtId="0" fontId="12" fillId="0" borderId="89">
      <alignment vertical="center"/>
    </xf>
    <xf numFmtId="170" fontId="12" fillId="0" borderId="89">
      <alignment vertical="center"/>
    </xf>
    <xf numFmtId="0" fontId="38" fillId="59" borderId="85" applyNumberFormat="0" applyAlignment="0" applyProtection="0"/>
    <xf numFmtId="164" fontId="14" fillId="5" borderId="89">
      <alignment horizontal="right" vertical="center"/>
    </xf>
    <xf numFmtId="170" fontId="12" fillId="0" borderId="89">
      <alignment vertical="center"/>
    </xf>
    <xf numFmtId="0" fontId="53" fillId="59" borderId="87" applyNumberFormat="0" applyAlignment="0" applyProtection="0"/>
    <xf numFmtId="0" fontId="48" fillId="45" borderId="85" applyNumberFormat="0" applyAlignment="0" applyProtection="0"/>
    <xf numFmtId="0" fontId="12" fillId="0" borderId="89">
      <alignment vertical="center"/>
    </xf>
    <xf numFmtId="0" fontId="12" fillId="0" borderId="89">
      <alignment vertical="center"/>
    </xf>
    <xf numFmtId="0" fontId="38" fillId="59" borderId="85" applyNumberFormat="0" applyAlignment="0" applyProtection="0"/>
    <xf numFmtId="0" fontId="53" fillId="59" borderId="87" applyNumberFormat="0" applyAlignment="0" applyProtection="0"/>
    <xf numFmtId="0" fontId="53" fillId="59" borderId="87" applyNumberFormat="0" applyAlignment="0" applyProtection="0"/>
    <xf numFmtId="0" fontId="55" fillId="0" borderId="88" applyNumberFormat="0" applyFill="0" applyAlignment="0" applyProtection="0"/>
    <xf numFmtId="0" fontId="55" fillId="0" borderId="88" applyNumberFormat="0" applyFill="0" applyAlignment="0" applyProtection="0"/>
    <xf numFmtId="0" fontId="12" fillId="0" borderId="89">
      <alignment vertical="center"/>
    </xf>
    <xf numFmtId="170" fontId="14" fillId="5" borderId="89">
      <alignment horizontal="right" vertical="center"/>
    </xf>
    <xf numFmtId="0" fontId="55" fillId="0" borderId="88" applyNumberFormat="0" applyFill="0" applyAlignment="0" applyProtection="0"/>
    <xf numFmtId="164" fontId="14" fillId="5" borderId="89">
      <alignment horizontal="right" vertical="center"/>
    </xf>
    <xf numFmtId="0" fontId="53" fillId="59" borderId="87" applyNumberFormat="0" applyAlignment="0" applyProtection="0"/>
    <xf numFmtId="170" fontId="12" fillId="0" borderId="89">
      <alignment vertical="center"/>
    </xf>
    <xf numFmtId="164" fontId="14" fillId="5" borderId="89">
      <alignment horizontal="right" vertical="center"/>
    </xf>
    <xf numFmtId="0" fontId="12" fillId="0" borderId="89">
      <alignment vertical="center"/>
    </xf>
    <xf numFmtId="0" fontId="12" fillId="0" borderId="89">
      <alignment vertical="center"/>
    </xf>
    <xf numFmtId="170" fontId="14" fillId="5" borderId="89">
      <alignment horizontal="right" vertical="center"/>
    </xf>
    <xf numFmtId="0" fontId="12" fillId="0" borderId="89">
      <alignment vertical="center"/>
    </xf>
    <xf numFmtId="0" fontId="12" fillId="0" borderId="89">
      <alignment vertical="center"/>
    </xf>
    <xf numFmtId="0" fontId="55" fillId="0" borderId="88" applyNumberFormat="0" applyFill="0" applyAlignment="0" applyProtection="0"/>
    <xf numFmtId="0" fontId="55" fillId="0" borderId="88" applyNumberFormat="0" applyFill="0" applyAlignment="0" applyProtection="0"/>
    <xf numFmtId="0" fontId="12" fillId="63" borderId="86" applyNumberFormat="0" applyFont="0" applyAlignment="0" applyProtection="0"/>
    <xf numFmtId="170" fontId="12" fillId="0" borderId="89">
      <alignment vertical="center"/>
    </xf>
    <xf numFmtId="0" fontId="53" fillId="59" borderId="87" applyNumberFormat="0" applyAlignment="0" applyProtection="0"/>
    <xf numFmtId="164" fontId="14" fillId="5" borderId="89">
      <alignment horizontal="right" vertical="center"/>
    </xf>
    <xf numFmtId="170" fontId="14" fillId="5" borderId="89">
      <alignment horizontal="right" vertical="center"/>
    </xf>
    <xf numFmtId="0" fontId="38" fillId="59" borderId="85" applyNumberFormat="0" applyAlignment="0" applyProtection="0"/>
    <xf numFmtId="0" fontId="12" fillId="63" borderId="86" applyNumberFormat="0" applyFont="0" applyAlignment="0" applyProtection="0"/>
    <xf numFmtId="0" fontId="48" fillId="45" borderId="85" applyNumberFormat="0" applyAlignment="0" applyProtection="0"/>
    <xf numFmtId="164" fontId="14" fillId="5" borderId="89">
      <alignment horizontal="right" vertical="center"/>
    </xf>
    <xf numFmtId="0" fontId="48" fillId="45" borderId="85" applyNumberFormat="0" applyAlignment="0" applyProtection="0"/>
    <xf numFmtId="164" fontId="14" fillId="5" borderId="89">
      <alignment horizontal="right" vertical="center"/>
    </xf>
    <xf numFmtId="170" fontId="14" fillId="5" borderId="89">
      <alignment horizontal="right" vertical="center"/>
    </xf>
    <xf numFmtId="0" fontId="12" fillId="63" borderId="86" applyNumberFormat="0" applyFont="0" applyAlignment="0" applyProtection="0"/>
    <xf numFmtId="0" fontId="48" fillId="45" borderId="85" applyNumberFormat="0" applyAlignment="0" applyProtection="0"/>
    <xf numFmtId="170" fontId="12" fillId="0" borderId="89">
      <alignment vertical="center"/>
    </xf>
    <xf numFmtId="0" fontId="48" fillId="45" borderId="85" applyNumberFormat="0" applyAlignment="0" applyProtection="0"/>
    <xf numFmtId="164" fontId="14" fillId="5" borderId="89">
      <alignment horizontal="right" vertical="center"/>
    </xf>
    <xf numFmtId="0" fontId="48" fillId="45" borderId="85" applyNumberFormat="0" applyAlignment="0" applyProtection="0"/>
    <xf numFmtId="0" fontId="55" fillId="0" borderId="88" applyNumberFormat="0" applyFill="0" applyAlignment="0" applyProtection="0"/>
    <xf numFmtId="0" fontId="38" fillId="59" borderId="85" applyNumberFormat="0" applyAlignment="0" applyProtection="0"/>
    <xf numFmtId="164" fontId="14" fillId="5" borderId="89">
      <alignment horizontal="right" vertical="center"/>
    </xf>
    <xf numFmtId="0" fontId="12" fillId="0" borderId="89">
      <alignment vertical="center"/>
    </xf>
    <xf numFmtId="0" fontId="38" fillId="59" borderId="85" applyNumberFormat="0" applyAlignment="0" applyProtection="0"/>
    <xf numFmtId="0" fontId="12" fillId="63" borderId="86" applyNumberFormat="0" applyFont="0" applyAlignment="0" applyProtection="0"/>
    <xf numFmtId="170" fontId="12" fillId="0" borderId="89">
      <alignment vertical="center"/>
    </xf>
    <xf numFmtId="0" fontId="38" fillId="59" borderId="85" applyNumberFormat="0" applyAlignment="0" applyProtection="0"/>
    <xf numFmtId="170" fontId="14" fillId="5" borderId="89">
      <alignment horizontal="right" vertical="center"/>
    </xf>
    <xf numFmtId="164" fontId="14" fillId="5" borderId="89">
      <alignment horizontal="right" vertical="center"/>
    </xf>
    <xf numFmtId="0" fontId="48" fillId="45" borderId="85" applyNumberFormat="0" applyAlignment="0" applyProtection="0"/>
    <xf numFmtId="0" fontId="53" fillId="59" borderId="87" applyNumberFormat="0" applyAlignment="0" applyProtection="0"/>
    <xf numFmtId="0" fontId="12" fillId="0" borderId="89">
      <alignment vertical="center"/>
    </xf>
    <xf numFmtId="0" fontId="12" fillId="0" borderId="89">
      <alignment vertical="center"/>
    </xf>
    <xf numFmtId="0" fontId="55" fillId="0" borderId="88" applyNumberFormat="0" applyFill="0" applyAlignment="0" applyProtection="0"/>
    <xf numFmtId="0" fontId="12" fillId="0" borderId="89">
      <alignment vertical="center"/>
    </xf>
    <xf numFmtId="0" fontId="48" fillId="45" borderId="85" applyNumberFormat="0" applyAlignment="0" applyProtection="0"/>
    <xf numFmtId="0" fontId="55" fillId="0" borderId="88" applyNumberFormat="0" applyFill="0" applyAlignment="0" applyProtection="0"/>
    <xf numFmtId="0" fontId="12" fillId="0" borderId="89">
      <alignment vertical="center"/>
    </xf>
    <xf numFmtId="0" fontId="12" fillId="63" borderId="86" applyNumberFormat="0" applyFont="0" applyAlignment="0" applyProtection="0"/>
    <xf numFmtId="0" fontId="12" fillId="63" borderId="86" applyNumberFormat="0" applyFont="0" applyAlignment="0" applyProtection="0"/>
    <xf numFmtId="164" fontId="14" fillId="5" borderId="89">
      <alignment horizontal="right" vertical="center"/>
    </xf>
    <xf numFmtId="0" fontId="48" fillId="45" borderId="85" applyNumberFormat="0" applyAlignment="0" applyProtection="0"/>
    <xf numFmtId="0" fontId="12" fillId="0" borderId="89">
      <alignment vertical="center"/>
    </xf>
    <xf numFmtId="0" fontId="12" fillId="63" borderId="86" applyNumberFormat="0" applyFont="0" applyAlignment="0" applyProtection="0"/>
    <xf numFmtId="170" fontId="12" fillId="0" borderId="89">
      <alignment vertical="center"/>
    </xf>
    <xf numFmtId="0" fontId="53" fillId="59" borderId="87" applyNumberFormat="0" applyAlignment="0" applyProtection="0"/>
    <xf numFmtId="0" fontId="12" fillId="63" borderId="86" applyNumberFormat="0" applyFont="0" applyAlignment="0" applyProtection="0"/>
    <xf numFmtId="0" fontId="12" fillId="0" borderId="89">
      <alignment vertical="center"/>
    </xf>
    <xf numFmtId="0" fontId="38" fillId="59" borderId="85" applyNumberFormat="0" applyAlignment="0" applyProtection="0"/>
    <xf numFmtId="0" fontId="38" fillId="59" borderId="85" applyNumberFormat="0" applyAlignment="0" applyProtection="0"/>
    <xf numFmtId="170" fontId="12" fillId="0" borderId="89">
      <alignment vertical="center"/>
    </xf>
    <xf numFmtId="170" fontId="12" fillId="0" borderId="89">
      <alignment vertical="center"/>
    </xf>
    <xf numFmtId="170" fontId="12" fillId="0" borderId="89">
      <alignment vertical="center"/>
    </xf>
    <xf numFmtId="164" fontId="14" fillId="5" borderId="89">
      <alignment horizontal="right" vertical="center"/>
    </xf>
    <xf numFmtId="170" fontId="14" fillId="5" borderId="89">
      <alignment horizontal="right" vertical="center"/>
    </xf>
    <xf numFmtId="170" fontId="12" fillId="0" borderId="89">
      <alignment vertical="center"/>
    </xf>
    <xf numFmtId="170" fontId="12" fillId="0" borderId="89">
      <alignment vertical="center"/>
    </xf>
    <xf numFmtId="164" fontId="14" fillId="5" borderId="89">
      <alignment horizontal="right" vertical="center"/>
    </xf>
    <xf numFmtId="0" fontId="53" fillId="59" borderId="87" applyNumberFormat="0" applyAlignment="0" applyProtection="0"/>
    <xf numFmtId="0" fontId="53" fillId="59" borderId="87" applyNumberFormat="0" applyAlignment="0" applyProtection="0"/>
    <xf numFmtId="0" fontId="53" fillId="59" borderId="87" applyNumberFormat="0" applyAlignment="0" applyProtection="0"/>
    <xf numFmtId="0" fontId="12" fillId="0" borderId="89">
      <alignment vertical="center"/>
    </xf>
    <xf numFmtId="170" fontId="14" fillId="5" borderId="89">
      <alignment horizontal="right" vertical="center"/>
    </xf>
    <xf numFmtId="170" fontId="14" fillId="5" borderId="89">
      <alignment horizontal="right" vertical="center"/>
    </xf>
    <xf numFmtId="0" fontId="53" fillId="59" borderId="87" applyNumberFormat="0" applyAlignment="0" applyProtection="0"/>
    <xf numFmtId="0" fontId="48" fillId="45" borderId="85" applyNumberFormat="0" applyAlignment="0" applyProtection="0"/>
    <xf numFmtId="0" fontId="38" fillId="59" borderId="85" applyNumberFormat="0" applyAlignment="0" applyProtection="0"/>
    <xf numFmtId="0" fontId="48" fillId="45" borderId="85" applyNumberFormat="0" applyAlignment="0" applyProtection="0"/>
    <xf numFmtId="0" fontId="12" fillId="63" borderId="86" applyNumberFormat="0" applyFont="0" applyAlignment="0" applyProtection="0"/>
    <xf numFmtId="164" fontId="14" fillId="5" borderId="89">
      <alignment horizontal="right" vertical="center"/>
    </xf>
    <xf numFmtId="0" fontId="12" fillId="0" borderId="89">
      <alignment vertical="center"/>
    </xf>
    <xf numFmtId="0" fontId="12" fillId="0" borderId="89">
      <alignment vertical="center"/>
    </xf>
    <xf numFmtId="164" fontId="14" fillId="5" borderId="89">
      <alignment horizontal="right" vertical="center"/>
    </xf>
    <xf numFmtId="0" fontId="48" fillId="45" borderId="85" applyNumberFormat="0" applyAlignment="0" applyProtection="0"/>
    <xf numFmtId="170" fontId="12" fillId="0" borderId="89">
      <alignment vertical="center"/>
    </xf>
    <xf numFmtId="0" fontId="53" fillId="59" borderId="87" applyNumberFormat="0" applyAlignment="0" applyProtection="0"/>
    <xf numFmtId="0" fontId="12" fillId="0" borderId="89">
      <alignment vertical="center"/>
    </xf>
    <xf numFmtId="0" fontId="53" fillId="59" borderId="87" applyNumberFormat="0" applyAlignment="0" applyProtection="0"/>
    <xf numFmtId="0" fontId="38" fillId="59" borderId="85" applyNumberFormat="0" applyAlignment="0" applyProtection="0"/>
    <xf numFmtId="0" fontId="12" fillId="63" borderId="86" applyNumberFormat="0" applyFont="0" applyAlignment="0" applyProtection="0"/>
    <xf numFmtId="170" fontId="12" fillId="0" borderId="89">
      <alignment vertical="center"/>
    </xf>
    <xf numFmtId="0" fontId="48" fillId="45" borderId="85" applyNumberFormat="0" applyAlignment="0" applyProtection="0"/>
    <xf numFmtId="0" fontId="12" fillId="0" borderId="89">
      <alignment vertical="center"/>
    </xf>
    <xf numFmtId="0" fontId="12" fillId="0" borderId="89">
      <alignment vertical="center"/>
    </xf>
    <xf numFmtId="0" fontId="48" fillId="45" borderId="85" applyNumberFormat="0" applyAlignment="0" applyProtection="0"/>
    <xf numFmtId="0" fontId="12" fillId="0" borderId="89">
      <alignment vertical="center"/>
    </xf>
    <xf numFmtId="0" fontId="53" fillId="59" borderId="87" applyNumberFormat="0" applyAlignment="0" applyProtection="0"/>
    <xf numFmtId="164" fontId="14" fillId="5" borderId="89">
      <alignment horizontal="right" vertical="center"/>
    </xf>
    <xf numFmtId="164" fontId="14" fillId="5" borderId="89">
      <alignment horizontal="right" vertical="center"/>
    </xf>
    <xf numFmtId="0" fontId="53" fillId="59" borderId="87" applyNumberFormat="0" applyAlignment="0" applyProtection="0"/>
    <xf numFmtId="0" fontId="53" fillId="59" borderId="87" applyNumberFormat="0" applyAlignment="0" applyProtection="0"/>
    <xf numFmtId="0" fontId="48" fillId="45" borderId="85" applyNumberFormat="0" applyAlignment="0" applyProtection="0"/>
    <xf numFmtId="0" fontId="12" fillId="0" borderId="89">
      <alignment vertical="center"/>
    </xf>
    <xf numFmtId="0" fontId="12" fillId="63" borderId="86" applyNumberFormat="0" applyFont="0" applyAlignment="0" applyProtection="0"/>
    <xf numFmtId="0" fontId="55" fillId="0" borderId="88" applyNumberFormat="0" applyFill="0" applyAlignment="0" applyProtection="0"/>
    <xf numFmtId="164" fontId="14" fillId="5" borderId="89">
      <alignment horizontal="right" vertical="center"/>
    </xf>
    <xf numFmtId="0" fontId="53" fillId="59" borderId="87" applyNumberFormat="0" applyAlignment="0" applyProtection="0"/>
    <xf numFmtId="0" fontId="38" fillId="59" borderId="85" applyNumberFormat="0" applyAlignment="0" applyProtection="0"/>
    <xf numFmtId="0" fontId="12" fillId="63" borderId="86" applyNumberFormat="0" applyFont="0" applyAlignment="0" applyProtection="0"/>
    <xf numFmtId="0" fontId="48" fillId="45" borderId="85" applyNumberFormat="0" applyAlignment="0" applyProtection="0"/>
    <xf numFmtId="0" fontId="12" fillId="0" borderId="89">
      <alignment vertical="center"/>
    </xf>
    <xf numFmtId="0" fontId="12" fillId="63" borderId="86" applyNumberFormat="0" applyFont="0" applyAlignment="0" applyProtection="0"/>
    <xf numFmtId="0" fontId="12" fillId="0" borderId="89">
      <alignment vertical="center"/>
    </xf>
    <xf numFmtId="0" fontId="12" fillId="63" borderId="86" applyNumberFormat="0" applyFont="0" applyAlignment="0" applyProtection="0"/>
    <xf numFmtId="164" fontId="14" fillId="5" borderId="89">
      <alignment horizontal="right" vertical="center"/>
    </xf>
    <xf numFmtId="164" fontId="14" fillId="5" borderId="89">
      <alignment horizontal="right" vertical="center"/>
    </xf>
    <xf numFmtId="0" fontId="55" fillId="0" borderId="88" applyNumberFormat="0" applyFill="0" applyAlignment="0" applyProtection="0"/>
    <xf numFmtId="170" fontId="14" fillId="5" borderId="89">
      <alignment horizontal="right" vertical="center"/>
    </xf>
    <xf numFmtId="170" fontId="12" fillId="0" borderId="89">
      <alignment vertical="center"/>
    </xf>
    <xf numFmtId="0" fontId="12" fillId="63" borderId="86" applyNumberFormat="0" applyFont="0" applyAlignment="0" applyProtection="0"/>
    <xf numFmtId="0" fontId="38" fillId="59" borderId="85" applyNumberFormat="0" applyAlignment="0" applyProtection="0"/>
    <xf numFmtId="0" fontId="12" fillId="0" borderId="89">
      <alignment vertical="center"/>
    </xf>
    <xf numFmtId="0" fontId="12" fillId="0" borderId="89">
      <alignment vertical="center"/>
    </xf>
    <xf numFmtId="0" fontId="12" fillId="63" borderId="86" applyNumberFormat="0" applyFont="0" applyAlignment="0" applyProtection="0"/>
    <xf numFmtId="0" fontId="55" fillId="0" borderId="88" applyNumberFormat="0" applyFill="0" applyAlignment="0" applyProtection="0"/>
    <xf numFmtId="0" fontId="12" fillId="0" borderId="89">
      <alignment vertical="center"/>
    </xf>
    <xf numFmtId="0" fontId="55" fillId="0" borderId="88" applyNumberFormat="0" applyFill="0" applyAlignment="0" applyProtection="0"/>
    <xf numFmtId="170" fontId="12" fillId="0" borderId="89">
      <alignment vertical="center"/>
    </xf>
    <xf numFmtId="170" fontId="14" fillId="5" borderId="89">
      <alignment horizontal="right" vertical="center"/>
    </xf>
    <xf numFmtId="0" fontId="53" fillId="59" borderId="87" applyNumberFormat="0" applyAlignment="0" applyProtection="0"/>
    <xf numFmtId="164" fontId="14" fillId="5" borderId="89">
      <alignment horizontal="right" vertical="center"/>
    </xf>
    <xf numFmtId="0" fontId="38" fillId="59" borderId="85" applyNumberFormat="0" applyAlignment="0" applyProtection="0"/>
    <xf numFmtId="0" fontId="53" fillId="59" borderId="87" applyNumberFormat="0" applyAlignment="0" applyProtection="0"/>
    <xf numFmtId="164" fontId="14" fillId="5" borderId="89">
      <alignment horizontal="right" vertical="center"/>
    </xf>
    <xf numFmtId="164" fontId="14" fillId="5" borderId="89">
      <alignment horizontal="right" vertical="center"/>
    </xf>
    <xf numFmtId="170" fontId="14" fillId="5" borderId="89">
      <alignment horizontal="right" vertical="center"/>
    </xf>
    <xf numFmtId="0" fontId="38" fillId="59" borderId="85" applyNumberFormat="0" applyAlignment="0" applyProtection="0"/>
    <xf numFmtId="164" fontId="14" fillId="5" borderId="89">
      <alignment horizontal="right" vertical="center"/>
    </xf>
    <xf numFmtId="170" fontId="14" fillId="5" borderId="89">
      <alignment horizontal="right" vertical="center"/>
    </xf>
    <xf numFmtId="170" fontId="12" fillId="0" borderId="89">
      <alignment vertical="center"/>
    </xf>
    <xf numFmtId="170" fontId="14" fillId="5" borderId="89">
      <alignment horizontal="right" vertical="center"/>
    </xf>
    <xf numFmtId="0" fontId="55" fillId="0" borderId="88" applyNumberFormat="0" applyFill="0" applyAlignment="0" applyProtection="0"/>
    <xf numFmtId="0" fontId="55" fillId="0" borderId="88" applyNumberFormat="0" applyFill="0" applyAlignment="0" applyProtection="0"/>
    <xf numFmtId="164" fontId="14" fillId="5" borderId="89">
      <alignment horizontal="right" vertical="center"/>
    </xf>
    <xf numFmtId="0" fontId="48" fillId="45" borderId="85" applyNumberFormat="0" applyAlignment="0" applyProtection="0"/>
    <xf numFmtId="164" fontId="14" fillId="5" borderId="89">
      <alignment horizontal="right" vertical="center"/>
    </xf>
    <xf numFmtId="0" fontId="12" fillId="0" borderId="89">
      <alignment vertical="center"/>
    </xf>
    <xf numFmtId="0" fontId="38" fillId="59" borderId="85" applyNumberFormat="0" applyAlignment="0" applyProtection="0"/>
    <xf numFmtId="0" fontId="48" fillId="45" borderId="85" applyNumberFormat="0" applyAlignment="0" applyProtection="0"/>
    <xf numFmtId="0" fontId="53" fillId="59" borderId="87" applyNumberFormat="0" applyAlignment="0" applyProtection="0"/>
    <xf numFmtId="170" fontId="14" fillId="5" borderId="89">
      <alignment horizontal="right" vertical="center"/>
    </xf>
    <xf numFmtId="0" fontId="12" fillId="0" borderId="89">
      <alignment vertical="center"/>
    </xf>
    <xf numFmtId="0" fontId="12" fillId="63" borderId="86" applyNumberFormat="0" applyFont="0" applyAlignment="0" applyProtection="0"/>
    <xf numFmtId="170" fontId="14" fillId="5" borderId="89">
      <alignment horizontal="right" vertical="center"/>
    </xf>
    <xf numFmtId="0" fontId="12" fillId="63" borderId="86" applyNumberFormat="0" applyFont="0" applyAlignment="0" applyProtection="0"/>
    <xf numFmtId="164" fontId="14" fillId="5" borderId="89">
      <alignment horizontal="right" vertical="center"/>
    </xf>
    <xf numFmtId="0" fontId="55" fillId="0" borderId="88" applyNumberFormat="0" applyFill="0" applyAlignment="0" applyProtection="0"/>
    <xf numFmtId="164" fontId="14" fillId="5" borderId="89">
      <alignment horizontal="right" vertical="center"/>
    </xf>
    <xf numFmtId="164" fontId="14" fillId="5" borderId="89">
      <alignment horizontal="right" vertical="center"/>
    </xf>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48" fillId="45" borderId="85" applyNumberFormat="0" applyAlignment="0" applyProtection="0"/>
    <xf numFmtId="0" fontId="38" fillId="59" borderId="85" applyNumberFormat="0" applyAlignment="0" applyProtection="0"/>
    <xf numFmtId="0" fontId="53" fillId="59" borderId="87" applyNumberFormat="0" applyAlignment="0" applyProtection="0"/>
    <xf numFmtId="0" fontId="12" fillId="0" borderId="89">
      <alignment vertical="center"/>
    </xf>
    <xf numFmtId="0" fontId="12" fillId="0" borderId="89">
      <alignment vertical="center"/>
    </xf>
    <xf numFmtId="0" fontId="53" fillId="59" borderId="87" applyNumberFormat="0" applyAlignment="0" applyProtection="0"/>
    <xf numFmtId="0" fontId="55" fillId="0" borderId="88" applyNumberFormat="0" applyFill="0" applyAlignment="0" applyProtection="0"/>
    <xf numFmtId="0" fontId="53" fillId="59" borderId="87" applyNumberFormat="0" applyAlignment="0" applyProtection="0"/>
    <xf numFmtId="0" fontId="55" fillId="0" borderId="88" applyNumberFormat="0" applyFill="0" applyAlignment="0" applyProtection="0"/>
    <xf numFmtId="0" fontId="12" fillId="0" borderId="89">
      <alignment vertical="center"/>
    </xf>
    <xf numFmtId="0" fontId="53" fillId="59" borderId="87" applyNumberFormat="0" applyAlignment="0" applyProtection="0"/>
    <xf numFmtId="0" fontId="12" fillId="0" borderId="89">
      <alignment vertical="center"/>
    </xf>
    <xf numFmtId="0" fontId="53" fillId="59" borderId="87" applyNumberFormat="0" applyAlignment="0" applyProtection="0"/>
    <xf numFmtId="0" fontId="12" fillId="63" borderId="86" applyNumberFormat="0" applyFont="0" applyAlignment="0" applyProtection="0"/>
    <xf numFmtId="0" fontId="12" fillId="63" borderId="86" applyNumberFormat="0" applyFont="0" applyAlignment="0" applyProtection="0"/>
    <xf numFmtId="0" fontId="55" fillId="0" borderId="88" applyNumberFormat="0" applyFill="0" applyAlignment="0" applyProtection="0"/>
    <xf numFmtId="170" fontId="12" fillId="0" borderId="89">
      <alignment vertical="center"/>
    </xf>
    <xf numFmtId="0" fontId="38" fillId="59" borderId="85" applyNumberFormat="0" applyAlignment="0" applyProtection="0"/>
    <xf numFmtId="170" fontId="14" fillId="5" borderId="89">
      <alignment horizontal="right" vertical="center"/>
    </xf>
    <xf numFmtId="0" fontId="38" fillId="59" borderId="85" applyNumberFormat="0" applyAlignment="0" applyProtection="0"/>
    <xf numFmtId="0" fontId="55" fillId="0" borderId="88" applyNumberFormat="0" applyFill="0" applyAlignment="0" applyProtection="0"/>
    <xf numFmtId="164" fontId="14" fillId="5" borderId="89">
      <alignment horizontal="right" vertical="center"/>
    </xf>
    <xf numFmtId="164" fontId="14" fillId="5" borderId="89">
      <alignment horizontal="right" vertical="center"/>
    </xf>
    <xf numFmtId="170" fontId="12" fillId="0" borderId="89">
      <alignment vertical="center"/>
    </xf>
    <xf numFmtId="170" fontId="12" fillId="0" borderId="89">
      <alignment vertical="center"/>
    </xf>
    <xf numFmtId="0" fontId="48" fillId="45" borderId="85" applyNumberFormat="0" applyAlignment="0" applyProtection="0"/>
    <xf numFmtId="0" fontId="48" fillId="45" borderId="85" applyNumberFormat="0" applyAlignment="0" applyProtection="0"/>
    <xf numFmtId="0" fontId="12" fillId="0" borderId="89">
      <alignment vertical="center"/>
    </xf>
    <xf numFmtId="0" fontId="12" fillId="0" borderId="89">
      <alignment vertical="center"/>
    </xf>
    <xf numFmtId="0" fontId="48" fillId="45" borderId="85" applyNumberFormat="0" applyAlignment="0" applyProtection="0"/>
    <xf numFmtId="164" fontId="14" fillId="5" borderId="89">
      <alignment horizontal="right" vertical="center"/>
    </xf>
    <xf numFmtId="0" fontId="12" fillId="63" borderId="86" applyNumberFormat="0" applyFont="0" applyAlignment="0" applyProtection="0"/>
    <xf numFmtId="0" fontId="55" fillId="0" borderId="88" applyNumberFormat="0" applyFill="0" applyAlignment="0" applyProtection="0"/>
    <xf numFmtId="0" fontId="12" fillId="0" borderId="89">
      <alignment vertical="center"/>
    </xf>
    <xf numFmtId="0" fontId="55" fillId="0" borderId="88" applyNumberFormat="0" applyFill="0" applyAlignment="0" applyProtection="0"/>
    <xf numFmtId="164" fontId="14" fillId="5" borderId="89">
      <alignment horizontal="right" vertical="center"/>
    </xf>
    <xf numFmtId="0" fontId="12" fillId="0" borderId="89">
      <alignment vertical="center"/>
    </xf>
    <xf numFmtId="0" fontId="38" fillId="59" borderId="85" applyNumberFormat="0" applyAlignment="0" applyProtection="0"/>
    <xf numFmtId="0" fontId="12" fillId="63" borderId="86" applyNumberFormat="0" applyFont="0" applyAlignment="0" applyProtection="0"/>
    <xf numFmtId="0" fontId="55" fillId="0" borderId="88" applyNumberFormat="0" applyFill="0" applyAlignment="0" applyProtection="0"/>
    <xf numFmtId="170" fontId="14" fillId="5" borderId="89">
      <alignment horizontal="right" vertical="center"/>
    </xf>
    <xf numFmtId="0" fontId="38" fillId="59" borderId="85" applyNumberFormat="0" applyAlignment="0" applyProtection="0"/>
    <xf numFmtId="0" fontId="12" fillId="0" borderId="89">
      <alignment vertical="center"/>
    </xf>
    <xf numFmtId="164" fontId="14" fillId="5" borderId="89">
      <alignment horizontal="right" vertical="center"/>
    </xf>
    <xf numFmtId="170" fontId="14" fillId="5" borderId="89">
      <alignment horizontal="right" vertical="center"/>
    </xf>
    <xf numFmtId="0" fontId="38" fillId="59" borderId="85" applyNumberFormat="0" applyAlignment="0" applyProtection="0"/>
    <xf numFmtId="0" fontId="12" fillId="0" borderId="89">
      <alignment vertical="center"/>
    </xf>
    <xf numFmtId="0" fontId="38" fillId="59" borderId="85" applyNumberFormat="0" applyAlignment="0" applyProtection="0"/>
    <xf numFmtId="164" fontId="14" fillId="5" borderId="89">
      <alignment horizontal="right" vertical="center"/>
    </xf>
    <xf numFmtId="0" fontId="53" fillId="59" borderId="87" applyNumberFormat="0" applyAlignment="0" applyProtection="0"/>
    <xf numFmtId="170" fontId="12" fillId="0" borderId="89">
      <alignment vertical="center"/>
    </xf>
    <xf numFmtId="0" fontId="12" fillId="63" borderId="86" applyNumberFormat="0" applyFont="0" applyAlignment="0" applyProtection="0"/>
    <xf numFmtId="0" fontId="12" fillId="63" borderId="86" applyNumberFormat="0" applyFont="0" applyAlignment="0" applyProtection="0"/>
    <xf numFmtId="0" fontId="55" fillId="0" borderId="88" applyNumberFormat="0" applyFill="0" applyAlignment="0" applyProtection="0"/>
    <xf numFmtId="0" fontId="12" fillId="0" borderId="89">
      <alignment vertical="center"/>
    </xf>
    <xf numFmtId="0" fontId="55" fillId="0" borderId="88" applyNumberFormat="0" applyFill="0" applyAlignment="0" applyProtection="0"/>
    <xf numFmtId="164" fontId="14" fillId="5" borderId="89">
      <alignment horizontal="right" vertical="center"/>
    </xf>
    <xf numFmtId="164" fontId="14" fillId="5" borderId="89">
      <alignment horizontal="right" vertical="center"/>
    </xf>
    <xf numFmtId="164" fontId="14" fillId="5" borderId="89">
      <alignment horizontal="right" vertical="center"/>
    </xf>
    <xf numFmtId="0" fontId="53" fillId="59" borderId="87" applyNumberFormat="0" applyAlignment="0" applyProtection="0"/>
    <xf numFmtId="164" fontId="14" fillId="5" borderId="89">
      <alignment horizontal="right" vertical="center"/>
    </xf>
    <xf numFmtId="170" fontId="12" fillId="0" borderId="89">
      <alignment vertical="center"/>
    </xf>
    <xf numFmtId="0" fontId="12" fillId="0" borderId="89">
      <alignment vertical="center"/>
    </xf>
    <xf numFmtId="0" fontId="38" fillId="59" borderId="85" applyNumberFormat="0" applyAlignment="0" applyProtection="0"/>
    <xf numFmtId="0" fontId="38" fillId="59" borderId="85" applyNumberFormat="0" applyAlignment="0" applyProtection="0"/>
    <xf numFmtId="0" fontId="48" fillId="45" borderId="85" applyNumberFormat="0" applyAlignment="0" applyProtection="0"/>
    <xf numFmtId="0" fontId="48" fillId="45" borderId="85" applyNumberFormat="0" applyAlignment="0" applyProtection="0"/>
    <xf numFmtId="170" fontId="14" fillId="5" borderId="89">
      <alignment horizontal="right" vertical="center"/>
    </xf>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48" fillId="45" borderId="85" applyNumberFormat="0" applyAlignment="0" applyProtection="0"/>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53" fillId="59" borderId="87" applyNumberFormat="0" applyAlignment="0" applyProtection="0"/>
    <xf numFmtId="0" fontId="12" fillId="63" borderId="86" applyNumberFormat="0" applyFont="0" applyAlignment="0" applyProtection="0"/>
    <xf numFmtId="0" fontId="12" fillId="63" borderId="86" applyNumberFormat="0" applyFont="0" applyAlignment="0" applyProtection="0"/>
    <xf numFmtId="0" fontId="12" fillId="0" borderId="89">
      <alignment vertical="center"/>
    </xf>
    <xf numFmtId="170" fontId="12" fillId="0" borderId="89">
      <alignment vertical="center"/>
    </xf>
    <xf numFmtId="0" fontId="12" fillId="0" borderId="89">
      <alignment vertical="center"/>
    </xf>
    <xf numFmtId="170" fontId="12" fillId="0" borderId="89">
      <alignment vertical="center"/>
    </xf>
    <xf numFmtId="164" fontId="14" fillId="5" borderId="89">
      <alignment horizontal="right" vertical="center"/>
    </xf>
    <xf numFmtId="170" fontId="14" fillId="5" borderId="89">
      <alignment horizontal="right" vertical="center"/>
    </xf>
    <xf numFmtId="170" fontId="14" fillId="5" borderId="89">
      <alignment horizontal="right" vertical="center"/>
    </xf>
    <xf numFmtId="170" fontId="14" fillId="5" borderId="89">
      <alignment horizontal="right" vertical="center"/>
    </xf>
    <xf numFmtId="164" fontId="14" fillId="5" borderId="89">
      <alignment horizontal="right" vertical="center"/>
    </xf>
    <xf numFmtId="0" fontId="48" fillId="45" borderId="85" applyNumberFormat="0" applyAlignment="0" applyProtection="0"/>
    <xf numFmtId="0" fontId="48" fillId="45" borderId="85" applyNumberFormat="0" applyAlignment="0" applyProtection="0"/>
    <xf numFmtId="0" fontId="38" fillId="59" borderId="85" applyNumberFormat="0" applyAlignment="0" applyProtection="0"/>
    <xf numFmtId="170" fontId="12" fillId="0" borderId="89">
      <alignment vertical="center"/>
    </xf>
    <xf numFmtId="0" fontId="12" fillId="0" borderId="89">
      <alignment vertical="center"/>
    </xf>
    <xf numFmtId="0" fontId="38" fillId="59" borderId="85" applyNumberFormat="0" applyAlignment="0" applyProtection="0"/>
    <xf numFmtId="0" fontId="12" fillId="63" borderId="86" applyNumberFormat="0" applyFont="0" applyAlignment="0" applyProtection="0"/>
    <xf numFmtId="0" fontId="55" fillId="0" borderId="88" applyNumberFormat="0" applyFill="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53" fillId="59" borderId="87" applyNumberFormat="0" applyAlignment="0" applyProtection="0"/>
    <xf numFmtId="164" fontId="14" fillId="5" borderId="89">
      <alignment horizontal="right" vertical="center"/>
    </xf>
    <xf numFmtId="170" fontId="12" fillId="0" borderId="89">
      <alignment vertical="center"/>
    </xf>
    <xf numFmtId="0" fontId="12" fillId="0" borderId="89">
      <alignment vertical="center"/>
    </xf>
    <xf numFmtId="164" fontId="14" fillId="5" borderId="89">
      <alignment horizontal="right" vertical="center"/>
    </xf>
    <xf numFmtId="0" fontId="12" fillId="0" borderId="89">
      <alignment vertical="center"/>
    </xf>
    <xf numFmtId="0" fontId="38" fillId="59" borderId="85" applyNumberFormat="0" applyAlignment="0" applyProtection="0"/>
    <xf numFmtId="0" fontId="38" fillId="59" borderId="85" applyNumberFormat="0" applyAlignment="0" applyProtection="0"/>
    <xf numFmtId="0" fontId="48" fillId="45" borderId="85" applyNumberFormat="0" applyAlignment="0" applyProtection="0"/>
    <xf numFmtId="0" fontId="48" fillId="45" borderId="85" applyNumberFormat="0" applyAlignment="0" applyProtection="0"/>
    <xf numFmtId="170" fontId="14" fillId="5" borderId="89">
      <alignment horizontal="right" vertical="center"/>
    </xf>
    <xf numFmtId="170" fontId="14" fillId="5" borderId="89">
      <alignment horizontal="right" vertical="center"/>
    </xf>
    <xf numFmtId="164" fontId="14" fillId="5" borderId="89">
      <alignment horizontal="right" vertical="center"/>
    </xf>
    <xf numFmtId="170" fontId="12" fillId="0" borderId="89">
      <alignment vertical="center"/>
    </xf>
    <xf numFmtId="0" fontId="12" fillId="0" borderId="89">
      <alignment vertical="center"/>
    </xf>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48" fillId="45" borderId="85" applyNumberFormat="0" applyAlignment="0" applyProtection="0"/>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170" fontId="12" fillId="0" borderId="89">
      <alignment vertical="center"/>
    </xf>
    <xf numFmtId="164" fontId="14" fillId="5" borderId="89">
      <alignment horizontal="right" vertical="center"/>
    </xf>
    <xf numFmtId="0" fontId="12" fillId="0" borderId="89">
      <alignment vertical="center"/>
    </xf>
    <xf numFmtId="0" fontId="55" fillId="0" borderId="88" applyNumberFormat="0" applyFill="0" applyAlignment="0" applyProtection="0"/>
    <xf numFmtId="0" fontId="55" fillId="0" borderId="88" applyNumberFormat="0" applyFill="0" applyAlignment="0" applyProtection="0"/>
    <xf numFmtId="0" fontId="55" fillId="0" borderId="88" applyNumberFormat="0" applyFill="0" applyAlignment="0" applyProtection="0"/>
    <xf numFmtId="0" fontId="55" fillId="0" borderId="88" applyNumberFormat="0" applyFill="0" applyAlignment="0" applyProtection="0"/>
    <xf numFmtId="0" fontId="48" fillId="45" borderId="85" applyNumberFormat="0" applyAlignment="0" applyProtection="0"/>
    <xf numFmtId="0" fontId="12" fillId="63" borderId="86" applyNumberFormat="0" applyFont="0" applyAlignment="0" applyProtection="0"/>
    <xf numFmtId="0" fontId="12" fillId="63" borderId="86" applyNumberFormat="0" applyFont="0" applyAlignment="0" applyProtection="0"/>
    <xf numFmtId="0" fontId="48" fillId="45" borderId="85" applyNumberFormat="0" applyAlignment="0" applyProtection="0"/>
    <xf numFmtId="0" fontId="12" fillId="0" borderId="89">
      <alignment vertical="center"/>
    </xf>
    <xf numFmtId="0" fontId="55" fillId="0" borderId="88" applyNumberFormat="0" applyFill="0" applyAlignment="0" applyProtection="0"/>
    <xf numFmtId="164" fontId="14" fillId="5" borderId="89">
      <alignment horizontal="right" vertical="center"/>
    </xf>
    <xf numFmtId="0" fontId="12" fillId="0" borderId="89">
      <alignment vertical="center"/>
    </xf>
    <xf numFmtId="164" fontId="14" fillId="5" borderId="89">
      <alignment horizontal="right" vertical="center"/>
    </xf>
    <xf numFmtId="170" fontId="12" fillId="0" borderId="89">
      <alignment vertical="center"/>
    </xf>
    <xf numFmtId="0" fontId="48" fillId="45" borderId="85" applyNumberFormat="0" applyAlignment="0" applyProtection="0"/>
    <xf numFmtId="0" fontId="55" fillId="0" borderId="88" applyNumberFormat="0" applyFill="0" applyAlignment="0" applyProtection="0"/>
    <xf numFmtId="0" fontId="48" fillId="45" borderId="85" applyNumberFormat="0" applyAlignment="0" applyProtection="0"/>
    <xf numFmtId="0" fontId="38" fillId="59" borderId="85" applyNumberFormat="0" applyAlignment="0" applyProtection="0"/>
    <xf numFmtId="164" fontId="14" fillId="5" borderId="89">
      <alignment horizontal="right" vertical="center"/>
    </xf>
    <xf numFmtId="0" fontId="48" fillId="45" borderId="85" applyNumberFormat="0" applyAlignment="0" applyProtection="0"/>
    <xf numFmtId="0" fontId="38" fillId="59" borderId="85" applyNumberFormat="0" applyAlignment="0" applyProtection="0"/>
    <xf numFmtId="164" fontId="14" fillId="5" borderId="89">
      <alignment horizontal="right" vertical="center"/>
    </xf>
    <xf numFmtId="0" fontId="12" fillId="63" borderId="86" applyNumberFormat="0" applyFont="0" applyAlignment="0" applyProtection="0"/>
    <xf numFmtId="0" fontId="12" fillId="63" borderId="86" applyNumberFormat="0" applyFont="0" applyAlignment="0" applyProtection="0"/>
    <xf numFmtId="0" fontId="48" fillId="45" borderId="85" applyNumberFormat="0" applyAlignment="0" applyProtection="0"/>
    <xf numFmtId="0" fontId="48" fillId="45" borderId="85" applyNumberFormat="0" applyAlignment="0" applyProtection="0"/>
    <xf numFmtId="0" fontId="38" fillId="59" borderId="85" applyNumberFormat="0" applyAlignment="0" applyProtection="0"/>
    <xf numFmtId="170" fontId="12" fillId="0" borderId="89">
      <alignment vertical="center"/>
    </xf>
    <xf numFmtId="164" fontId="14" fillId="5" borderId="89">
      <alignment horizontal="right" vertical="center"/>
    </xf>
    <xf numFmtId="0" fontId="53" fillId="59" borderId="87" applyNumberFormat="0" applyAlignment="0" applyProtection="0"/>
    <xf numFmtId="0" fontId="53" fillId="59" borderId="87" applyNumberFormat="0" applyAlignment="0" applyProtection="0"/>
    <xf numFmtId="0" fontId="48" fillId="45" borderId="85" applyNumberFormat="0" applyAlignment="0" applyProtection="0"/>
    <xf numFmtId="164" fontId="14" fillId="5" borderId="89">
      <alignment horizontal="right" vertical="center"/>
    </xf>
    <xf numFmtId="170" fontId="14" fillId="5" borderId="89">
      <alignment horizontal="right" vertical="center"/>
    </xf>
    <xf numFmtId="0" fontId="48" fillId="45" borderId="85" applyNumberFormat="0" applyAlignment="0" applyProtection="0"/>
    <xf numFmtId="170" fontId="12" fillId="0" borderId="89">
      <alignment vertical="center"/>
    </xf>
    <xf numFmtId="0" fontId="12" fillId="63" borderId="86" applyNumberFormat="0" applyFont="0" applyAlignment="0" applyProtection="0"/>
    <xf numFmtId="170" fontId="14" fillId="5" borderId="89">
      <alignment horizontal="right" vertical="center"/>
    </xf>
    <xf numFmtId="0" fontId="53" fillId="59" borderId="87" applyNumberFormat="0" applyAlignment="0" applyProtection="0"/>
    <xf numFmtId="170" fontId="12" fillId="0" borderId="89">
      <alignment vertical="center"/>
    </xf>
    <xf numFmtId="0" fontId="12" fillId="0" borderId="89">
      <alignment vertical="center"/>
    </xf>
    <xf numFmtId="0" fontId="12" fillId="63" borderId="86" applyNumberFormat="0" applyFont="0" applyAlignment="0" applyProtection="0"/>
    <xf numFmtId="0" fontId="12" fillId="0" borderId="89">
      <alignment vertical="center"/>
    </xf>
    <xf numFmtId="170" fontId="14" fillId="5" borderId="89">
      <alignment horizontal="right" vertical="center"/>
    </xf>
    <xf numFmtId="0" fontId="12" fillId="0" borderId="89">
      <alignment vertical="center"/>
    </xf>
    <xf numFmtId="0" fontId="12" fillId="0" borderId="89">
      <alignment vertical="center"/>
    </xf>
    <xf numFmtId="0" fontId="55" fillId="0" borderId="88" applyNumberFormat="0" applyFill="0" applyAlignment="0" applyProtection="0"/>
    <xf numFmtId="0" fontId="12" fillId="63" borderId="86" applyNumberFormat="0" applyFont="0" applyAlignment="0" applyProtection="0"/>
    <xf numFmtId="0" fontId="53" fillId="59" borderId="87" applyNumberFormat="0" applyAlignment="0" applyProtection="0"/>
    <xf numFmtId="0" fontId="53" fillId="59" borderId="87" applyNumberFormat="0" applyAlignment="0" applyProtection="0"/>
    <xf numFmtId="0" fontId="53" fillId="59" borderId="87" applyNumberFormat="0" applyAlignment="0" applyProtection="0"/>
    <xf numFmtId="164" fontId="14" fillId="5" borderId="89">
      <alignment horizontal="right" vertical="center"/>
    </xf>
    <xf numFmtId="0" fontId="53" fillId="59" borderId="87" applyNumberFormat="0" applyAlignment="0" applyProtection="0"/>
    <xf numFmtId="164" fontId="14" fillId="5" borderId="89">
      <alignment horizontal="right" vertical="center"/>
    </xf>
    <xf numFmtId="0" fontId="38" fillId="59" borderId="85" applyNumberFormat="0" applyAlignment="0" applyProtection="0"/>
    <xf numFmtId="0" fontId="12" fillId="63" borderId="86" applyNumberFormat="0" applyFont="0" applyAlignment="0" applyProtection="0"/>
    <xf numFmtId="0" fontId="38" fillId="59" borderId="85" applyNumberFormat="0" applyAlignment="0" applyProtection="0"/>
    <xf numFmtId="164" fontId="14" fillId="5" borderId="89">
      <alignment horizontal="right" vertical="center"/>
    </xf>
    <xf numFmtId="164" fontId="14" fillId="5" borderId="89">
      <alignment horizontal="right" vertical="center"/>
    </xf>
    <xf numFmtId="0" fontId="12" fillId="0" borderId="89">
      <alignment vertical="center"/>
    </xf>
    <xf numFmtId="170" fontId="12" fillId="0" borderId="89">
      <alignment vertical="center"/>
    </xf>
    <xf numFmtId="0" fontId="12" fillId="0" borderId="89">
      <alignment vertical="center"/>
    </xf>
    <xf numFmtId="0" fontId="55" fillId="0" borderId="88" applyNumberFormat="0" applyFill="0" applyAlignment="0" applyProtection="0"/>
    <xf numFmtId="164" fontId="14" fillId="5" borderId="89">
      <alignment horizontal="right" vertical="center"/>
    </xf>
    <xf numFmtId="0" fontId="48" fillId="45" borderId="85" applyNumberFormat="0" applyAlignment="0" applyProtection="0"/>
    <xf numFmtId="0" fontId="12" fillId="63" borderId="86" applyNumberFormat="0" applyFont="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164" fontId="14" fillId="5" borderId="89">
      <alignment horizontal="right" vertical="center"/>
    </xf>
    <xf numFmtId="0" fontId="38" fillId="59" borderId="85" applyNumberFormat="0" applyAlignment="0" applyProtection="0"/>
    <xf numFmtId="164" fontId="14" fillId="5" borderId="89">
      <alignment horizontal="right" vertical="center"/>
    </xf>
    <xf numFmtId="164" fontId="14" fillId="5" borderId="89">
      <alignment horizontal="right" vertical="center"/>
    </xf>
    <xf numFmtId="0" fontId="38" fillId="59" borderId="85" applyNumberFormat="0" applyAlignment="0" applyProtection="0"/>
    <xf numFmtId="0" fontId="12" fillId="0" borderId="89">
      <alignment vertical="center"/>
    </xf>
    <xf numFmtId="0" fontId="1" fillId="0" borderId="0"/>
    <xf numFmtId="164" fontId="14" fillId="5" borderId="89">
      <alignment horizontal="righ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38" fillId="59" borderId="85" applyNumberFormat="0" applyAlignment="0" applyProtection="0"/>
    <xf numFmtId="0" fontId="1" fillId="21" borderId="0" applyNumberFormat="0" applyBorder="0" applyAlignment="0" applyProtection="0"/>
    <xf numFmtId="0" fontId="12" fillId="63" borderId="86" applyNumberFormat="0" applyFont="0" applyAlignment="0" applyProtection="0"/>
    <xf numFmtId="0" fontId="1" fillId="25" borderId="0" applyNumberFormat="0" applyBorder="0" applyAlignment="0" applyProtection="0"/>
    <xf numFmtId="0" fontId="1" fillId="29" borderId="0" applyNumberFormat="0" applyBorder="0" applyAlignment="0" applyProtection="0"/>
    <xf numFmtId="0" fontId="12" fillId="0" borderId="89">
      <alignment vertical="center"/>
    </xf>
    <xf numFmtId="0" fontId="1" fillId="33" borderId="0" applyNumberFormat="0" applyBorder="0" applyAlignment="0" applyProtection="0"/>
    <xf numFmtId="164" fontId="14" fillId="5" borderId="89">
      <alignment horizontal="right" vertical="center"/>
    </xf>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53" fillId="59" borderId="87" applyNumberFormat="0" applyAlignment="0" applyProtection="0"/>
    <xf numFmtId="0" fontId="1" fillId="38" borderId="0" applyNumberFormat="0" applyBorder="0" applyAlignment="0" applyProtection="0"/>
    <xf numFmtId="0" fontId="55" fillId="0" borderId="88" applyNumberFormat="0" applyFill="0" applyAlignment="0" applyProtection="0"/>
    <xf numFmtId="170" fontId="12" fillId="0" borderId="89">
      <alignment vertical="center"/>
    </xf>
    <xf numFmtId="0" fontId="48" fillId="45" borderId="85" applyNumberFormat="0" applyAlignment="0" applyProtection="0"/>
    <xf numFmtId="0" fontId="12" fillId="0" borderId="89">
      <alignment vertical="center"/>
    </xf>
    <xf numFmtId="164" fontId="14" fillId="5" borderId="89">
      <alignment horizontal="right" vertical="center"/>
    </xf>
    <xf numFmtId="170" fontId="14" fillId="5" borderId="89">
      <alignment horizontal="right" vertical="center"/>
    </xf>
    <xf numFmtId="170" fontId="14" fillId="5" borderId="89">
      <alignment horizontal="right" vertical="center"/>
    </xf>
    <xf numFmtId="170" fontId="12" fillId="0" borderId="89">
      <alignment vertical="center"/>
    </xf>
    <xf numFmtId="164" fontId="14" fillId="5" borderId="89">
      <alignment horizontal="right" vertical="center"/>
    </xf>
    <xf numFmtId="0" fontId="1" fillId="58" borderId="0"/>
    <xf numFmtId="164" fontId="14" fillId="5" borderId="89">
      <alignment horizontal="right" vertical="center"/>
    </xf>
    <xf numFmtId="169" fontId="1" fillId="0" borderId="0" applyFont="0" applyFill="0" applyBorder="0" applyAlignment="0" applyProtection="0"/>
    <xf numFmtId="169" fontId="1" fillId="0" borderId="0" applyFont="0" applyFill="0" applyBorder="0" applyAlignment="0" applyProtection="0"/>
    <xf numFmtId="0" fontId="38" fillId="59" borderId="85" applyNumberFormat="0" applyAlignment="0" applyProtection="0"/>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12" fillId="63" borderId="86" applyNumberFormat="0" applyFont="0" applyAlignment="0" applyProtection="0"/>
    <xf numFmtId="0" fontId="48" fillId="45" borderId="85" applyNumberFormat="0" applyAlignment="0" applyProtection="0"/>
    <xf numFmtId="0" fontId="38" fillId="59" borderId="85" applyNumberFormat="0" applyAlignment="0" applyProtection="0"/>
    <xf numFmtId="170" fontId="12" fillId="0" borderId="89">
      <alignment vertical="center"/>
    </xf>
    <xf numFmtId="0" fontId="12" fillId="0" borderId="89">
      <alignment vertical="center"/>
    </xf>
    <xf numFmtId="0" fontId="38" fillId="59" borderId="85" applyNumberFormat="0" applyAlignment="0" applyProtection="0"/>
    <xf numFmtId="0" fontId="12" fillId="63" borderId="86" applyNumberFormat="0" applyFont="0" applyAlignment="0" applyProtection="0"/>
    <xf numFmtId="0" fontId="55" fillId="0" borderId="88" applyNumberFormat="0" applyFill="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53" fillId="59" borderId="87" applyNumberFormat="0" applyAlignment="0" applyProtection="0"/>
    <xf numFmtId="0" fontId="48" fillId="45" borderId="85" applyNumberFormat="0" applyAlignment="0" applyProtection="0"/>
    <xf numFmtId="0" fontId="12" fillId="63" borderId="86" applyNumberFormat="0" applyFont="0" applyAlignment="0" applyProtection="0"/>
    <xf numFmtId="0" fontId="53" fillId="59" borderId="87" applyNumberFormat="0" applyAlignment="0" applyProtection="0"/>
    <xf numFmtId="0" fontId="48" fillId="45" borderId="85" applyNumberFormat="0" applyAlignment="0" applyProtection="0"/>
    <xf numFmtId="0" fontId="38" fillId="59" borderId="85" applyNumberFormat="0" applyAlignment="0" applyProtection="0"/>
    <xf numFmtId="0" fontId="48" fillId="45" borderId="85" applyNumberFormat="0" applyAlignment="0" applyProtection="0"/>
    <xf numFmtId="164" fontId="14" fillId="5" borderId="89">
      <alignment horizontal="right" vertical="center"/>
    </xf>
    <xf numFmtId="0" fontId="53" fillId="59" borderId="87" applyNumberFormat="0" applyAlignment="0" applyProtection="0"/>
    <xf numFmtId="0" fontId="38" fillId="59" borderId="85"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12" fillId="0" borderId="89">
      <alignment vertical="center"/>
    </xf>
    <xf numFmtId="0" fontId="38" fillId="59" borderId="85" applyNumberFormat="0" applyAlignment="0" applyProtection="0"/>
    <xf numFmtId="0" fontId="53" fillId="59" borderId="87" applyNumberFormat="0" applyAlignment="0" applyProtection="0"/>
    <xf numFmtId="0" fontId="53" fillId="59" borderId="87" applyNumberFormat="0" applyAlignment="0" applyProtection="0"/>
    <xf numFmtId="170" fontId="12" fillId="0" borderId="89">
      <alignment vertical="center"/>
    </xf>
    <xf numFmtId="0" fontId="38" fillId="59" borderId="85" applyNumberFormat="0" applyAlignment="0" applyProtection="0"/>
    <xf numFmtId="164" fontId="14" fillId="5" borderId="89">
      <alignment horizontal="right" vertical="center"/>
    </xf>
    <xf numFmtId="164" fontId="14" fillId="5" borderId="89">
      <alignment horizontal="right" vertical="center"/>
    </xf>
    <xf numFmtId="170" fontId="12" fillId="0" borderId="89">
      <alignment vertical="center"/>
    </xf>
    <xf numFmtId="164" fontId="14" fillId="5" borderId="89">
      <alignment horizontal="right" vertical="center"/>
    </xf>
    <xf numFmtId="0" fontId="38" fillId="59" borderId="85" applyNumberFormat="0" applyAlignment="0" applyProtection="0"/>
    <xf numFmtId="164" fontId="14" fillId="5" borderId="89">
      <alignment horizontal="right" vertical="center"/>
    </xf>
    <xf numFmtId="170" fontId="14" fillId="5" borderId="89">
      <alignment horizontal="right" vertical="center"/>
    </xf>
    <xf numFmtId="170" fontId="14" fillId="5" borderId="89">
      <alignment horizontal="right" vertical="center"/>
    </xf>
    <xf numFmtId="0" fontId="12" fillId="0" borderId="89">
      <alignment vertical="center"/>
    </xf>
    <xf numFmtId="0" fontId="38" fillId="59" borderId="85" applyNumberFormat="0" applyAlignment="0" applyProtection="0"/>
    <xf numFmtId="0" fontId="12" fillId="0" borderId="89">
      <alignment vertical="center"/>
    </xf>
    <xf numFmtId="0" fontId="48" fillId="45" borderId="85"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53" fillId="59" borderId="87" applyNumberFormat="0" applyAlignment="0" applyProtection="0"/>
    <xf numFmtId="0" fontId="12" fillId="63" borderId="86" applyNumberFormat="0" applyFont="0" applyAlignment="0" applyProtection="0"/>
    <xf numFmtId="0" fontId="55" fillId="0" borderId="88" applyNumberFormat="0" applyFill="0" applyAlignment="0" applyProtection="0"/>
    <xf numFmtId="0" fontId="55" fillId="0" borderId="88" applyNumberFormat="0" applyFill="0" applyAlignment="0" applyProtection="0"/>
    <xf numFmtId="0" fontId="55" fillId="0" borderId="88" applyNumberFormat="0" applyFill="0" applyAlignment="0" applyProtection="0"/>
    <xf numFmtId="0" fontId="48" fillId="45" borderId="85" applyNumberFormat="0" applyAlignment="0" applyProtection="0"/>
    <xf numFmtId="0" fontId="53" fillId="59" borderId="87" applyNumberFormat="0" applyAlignment="0" applyProtection="0"/>
    <xf numFmtId="0" fontId="12" fillId="0" borderId="89">
      <alignment vertical="center"/>
    </xf>
    <xf numFmtId="170" fontId="14" fillId="5" borderId="89">
      <alignment horizontal="right" vertical="center"/>
    </xf>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170" fontId="12" fillId="0" borderId="89">
      <alignment vertical="center"/>
    </xf>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2" fillId="0" borderId="89">
      <alignmen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0" fontId="12" fillId="63" borderId="86" applyNumberFormat="0" applyFont="0" applyAlignment="0" applyProtection="0"/>
    <xf numFmtId="169" fontId="1" fillId="0" borderId="0" applyFont="0" applyFill="0" applyBorder="0" applyAlignment="0" applyProtection="0"/>
    <xf numFmtId="169" fontId="1" fillId="0" borderId="0" applyFont="0" applyFill="0" applyBorder="0" applyAlignment="0" applyProtection="0"/>
    <xf numFmtId="0" fontId="53" fillId="59" borderId="87" applyNumberFormat="0" applyAlignment="0" applyProtection="0"/>
    <xf numFmtId="164" fontId="14" fillId="5" borderId="89">
      <alignment horizontal="right" vertical="center"/>
    </xf>
    <xf numFmtId="0" fontId="12" fillId="0" borderId="89">
      <alignmen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0" fontId="53" fillId="59" borderId="87" applyNumberFormat="0" applyAlignment="0" applyProtection="0"/>
    <xf numFmtId="169" fontId="1" fillId="0" borderId="0" applyFont="0" applyFill="0" applyBorder="0" applyAlignment="0" applyProtection="0"/>
    <xf numFmtId="169" fontId="1" fillId="0" borderId="0" applyFont="0" applyFill="0" applyBorder="0" applyAlignment="0" applyProtection="0"/>
    <xf numFmtId="0" fontId="48" fillId="45" borderId="85"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53" fillId="59" borderId="87" applyNumberFormat="0" applyAlignment="0" applyProtection="0"/>
    <xf numFmtId="0" fontId="55" fillId="0" borderId="88" applyNumberFormat="0" applyFill="0" applyAlignment="0" applyProtection="0"/>
    <xf numFmtId="170" fontId="14" fillId="5" borderId="89">
      <alignment horizontal="right" vertical="center"/>
    </xf>
    <xf numFmtId="0" fontId="12" fillId="0" borderId="89">
      <alignment vertical="center"/>
    </xf>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48" fillId="45" borderId="85" applyNumberFormat="0" applyAlignment="0" applyProtection="0"/>
    <xf numFmtId="164" fontId="14" fillId="5" borderId="89">
      <alignment horizontal="right" vertical="center"/>
    </xf>
    <xf numFmtId="0" fontId="12" fillId="0" borderId="89">
      <alignment vertical="center"/>
    </xf>
    <xf numFmtId="164" fontId="14" fillId="5" borderId="89">
      <alignment horizontal="righ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53" fillId="59" borderId="87" applyNumberFormat="0" applyAlignment="0" applyProtection="0"/>
    <xf numFmtId="0" fontId="12" fillId="63" borderId="86" applyNumberFormat="0" applyFont="0" applyAlignment="0" applyProtection="0"/>
    <xf numFmtId="0" fontId="12" fillId="63" borderId="86" applyNumberFormat="0" applyFont="0" applyAlignment="0" applyProtection="0"/>
    <xf numFmtId="0" fontId="12" fillId="0" borderId="89">
      <alignment vertical="center"/>
    </xf>
    <xf numFmtId="170" fontId="12" fillId="0" borderId="89">
      <alignment vertical="center"/>
    </xf>
    <xf numFmtId="0" fontId="12" fillId="0" borderId="89">
      <alignment vertical="center"/>
    </xf>
    <xf numFmtId="170" fontId="12" fillId="0" borderId="89">
      <alignment vertical="center"/>
    </xf>
    <xf numFmtId="164" fontId="14" fillId="5" borderId="89">
      <alignment horizontal="right" vertical="center"/>
    </xf>
    <xf numFmtId="170" fontId="14" fillId="5" borderId="89">
      <alignment horizontal="right" vertical="center"/>
    </xf>
    <xf numFmtId="170" fontId="14" fillId="5" borderId="89">
      <alignment horizontal="right" vertical="center"/>
    </xf>
    <xf numFmtId="170" fontId="14" fillId="5" borderId="89">
      <alignment horizontal="right" vertical="center"/>
    </xf>
    <xf numFmtId="164" fontId="14" fillId="5" borderId="89">
      <alignment horizontal="right" vertical="center"/>
    </xf>
    <xf numFmtId="0" fontId="48" fillId="45" borderId="85" applyNumberFormat="0" applyAlignment="0" applyProtection="0"/>
    <xf numFmtId="0" fontId="48" fillId="45" borderId="85" applyNumberFormat="0" applyAlignment="0" applyProtection="0"/>
    <xf numFmtId="0" fontId="38" fillId="59" borderId="85" applyNumberFormat="0" applyAlignment="0" applyProtection="0"/>
    <xf numFmtId="170" fontId="12" fillId="0" borderId="89">
      <alignment vertical="center"/>
    </xf>
    <xf numFmtId="0" fontId="12" fillId="0" borderId="89">
      <alignment vertical="center"/>
    </xf>
    <xf numFmtId="0" fontId="38" fillId="59" borderId="85" applyNumberFormat="0" applyAlignment="0" applyProtection="0"/>
    <xf numFmtId="0" fontId="12" fillId="63" borderId="86" applyNumberFormat="0" applyFont="0" applyAlignment="0" applyProtection="0"/>
    <xf numFmtId="0" fontId="55" fillId="0" borderId="88" applyNumberFormat="0" applyFill="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53" fillId="59" borderId="87" applyNumberFormat="0" applyAlignment="0" applyProtection="0"/>
    <xf numFmtId="164" fontId="14" fillId="5" borderId="89">
      <alignment horizontal="right" vertical="center"/>
    </xf>
    <xf numFmtId="170" fontId="12" fillId="0" borderId="89">
      <alignment vertical="center"/>
    </xf>
    <xf numFmtId="0" fontId="12" fillId="0" borderId="89">
      <alignment vertical="center"/>
    </xf>
    <xf numFmtId="164" fontId="14" fillId="5" borderId="89">
      <alignment horizontal="right" vertical="center"/>
    </xf>
    <xf numFmtId="0" fontId="12" fillId="0" borderId="89">
      <alignment vertical="center"/>
    </xf>
    <xf numFmtId="0" fontId="38" fillId="59" borderId="85" applyNumberFormat="0" applyAlignment="0" applyProtection="0"/>
    <xf numFmtId="0" fontId="38" fillId="59" borderId="85" applyNumberFormat="0" applyAlignment="0" applyProtection="0"/>
    <xf numFmtId="0" fontId="48" fillId="45" borderId="85" applyNumberFormat="0" applyAlignment="0" applyProtection="0"/>
    <xf numFmtId="0" fontId="48" fillId="45" borderId="85" applyNumberFormat="0" applyAlignment="0" applyProtection="0"/>
    <xf numFmtId="170" fontId="14" fillId="5" borderId="89">
      <alignment horizontal="right" vertical="center"/>
    </xf>
    <xf numFmtId="170" fontId="14" fillId="5" borderId="89">
      <alignment horizontal="right" vertical="center"/>
    </xf>
    <xf numFmtId="164" fontId="14" fillId="5" borderId="89">
      <alignment horizontal="right" vertical="center"/>
    </xf>
    <xf numFmtId="170" fontId="12" fillId="0" borderId="89">
      <alignment vertical="center"/>
    </xf>
    <xf numFmtId="0" fontId="12" fillId="0" borderId="89">
      <alignment vertical="center"/>
    </xf>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48" fillId="45" borderId="85" applyNumberFormat="0" applyAlignment="0" applyProtection="0"/>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53" fillId="59" borderId="87" applyNumberFormat="0" applyAlignment="0" applyProtection="0"/>
    <xf numFmtId="0" fontId="55" fillId="0" borderId="88" applyNumberFormat="0" applyFill="0" applyAlignment="0" applyProtection="0"/>
    <xf numFmtId="170" fontId="14" fillId="5" borderId="89">
      <alignment horizontal="right" vertical="center"/>
    </xf>
    <xf numFmtId="0" fontId="38" fillId="59" borderId="85" applyNumberFormat="0" applyAlignment="0" applyProtection="0"/>
    <xf numFmtId="0" fontId="55" fillId="0" borderId="88" applyNumberFormat="0" applyFill="0" applyAlignment="0" applyProtection="0"/>
    <xf numFmtId="164" fontId="14" fillId="5" borderId="89">
      <alignment horizontal="right" vertical="center"/>
    </xf>
    <xf numFmtId="0" fontId="48" fillId="45" borderId="85" applyNumberFormat="0" applyAlignment="0" applyProtection="0"/>
    <xf numFmtId="0" fontId="12" fillId="0" borderId="89">
      <alignment vertical="center"/>
    </xf>
    <xf numFmtId="0" fontId="48" fillId="45" borderId="85" applyNumberFormat="0" applyAlignment="0" applyProtection="0"/>
    <xf numFmtId="0" fontId="38" fillId="59" borderId="85" applyNumberFormat="0" applyAlignment="0" applyProtection="0"/>
    <xf numFmtId="0" fontId="12" fillId="63" borderId="86" applyNumberFormat="0" applyFont="0" applyAlignment="0" applyProtection="0"/>
    <xf numFmtId="0" fontId="12" fillId="0" borderId="89">
      <alignment vertical="center"/>
    </xf>
    <xf numFmtId="0" fontId="12" fillId="0" borderId="89">
      <alignment vertical="center"/>
    </xf>
    <xf numFmtId="0" fontId="12" fillId="0" borderId="89">
      <alignment vertical="center"/>
    </xf>
    <xf numFmtId="164" fontId="14" fillId="5" borderId="89">
      <alignment horizontal="right" vertical="center"/>
    </xf>
    <xf numFmtId="164" fontId="14" fillId="5" borderId="89">
      <alignment horizontal="right" vertical="center"/>
    </xf>
    <xf numFmtId="170" fontId="14" fillId="5" borderId="89">
      <alignment horizontal="right" vertical="center"/>
    </xf>
    <xf numFmtId="0" fontId="38" fillId="59" borderId="85" applyNumberFormat="0" applyAlignment="0" applyProtection="0"/>
    <xf numFmtId="0" fontId="48" fillId="45" borderId="85" applyNumberFormat="0" applyAlignment="0" applyProtection="0"/>
    <xf numFmtId="170" fontId="14" fillId="5" borderId="89">
      <alignment horizontal="right" vertical="center"/>
    </xf>
    <xf numFmtId="164" fontId="14" fillId="5" borderId="89">
      <alignment horizontal="right" vertical="center"/>
    </xf>
    <xf numFmtId="0" fontId="53" fillId="59" borderId="87" applyNumberFormat="0" applyAlignment="0" applyProtection="0"/>
    <xf numFmtId="170" fontId="14" fillId="5" borderId="89">
      <alignment horizontal="right" vertical="center"/>
    </xf>
    <xf numFmtId="0" fontId="12" fillId="63" borderId="86" applyNumberFormat="0" applyFont="0" applyAlignment="0" applyProtection="0"/>
    <xf numFmtId="0" fontId="12" fillId="0" borderId="89">
      <alignment vertical="center"/>
    </xf>
    <xf numFmtId="0" fontId="55" fillId="0" borderId="88" applyNumberFormat="0" applyFill="0" applyAlignment="0" applyProtection="0"/>
    <xf numFmtId="0" fontId="12" fillId="0" borderId="89">
      <alignment vertical="center"/>
    </xf>
    <xf numFmtId="0" fontId="48" fillId="45" borderId="85" applyNumberFormat="0" applyAlignment="0" applyProtection="0"/>
    <xf numFmtId="0" fontId="55" fillId="0" borderId="88" applyNumberFormat="0" applyFill="0" applyAlignment="0" applyProtection="0"/>
    <xf numFmtId="170" fontId="12" fillId="0" borderId="89">
      <alignment vertical="center"/>
    </xf>
    <xf numFmtId="170" fontId="14" fillId="5" borderId="89">
      <alignment horizontal="right" vertical="center"/>
    </xf>
    <xf numFmtId="0" fontId="55" fillId="0" borderId="88" applyNumberFormat="0" applyFill="0" applyAlignment="0" applyProtection="0"/>
    <xf numFmtId="164" fontId="14" fillId="5" borderId="89">
      <alignment horizontal="right" vertical="center"/>
    </xf>
    <xf numFmtId="164" fontId="14" fillId="5" borderId="89">
      <alignment horizontal="right" vertical="center"/>
    </xf>
    <xf numFmtId="0" fontId="12" fillId="63" borderId="86" applyNumberFormat="0" applyFont="0" applyAlignment="0" applyProtection="0"/>
    <xf numFmtId="170" fontId="12" fillId="0" borderId="89">
      <alignment vertical="center"/>
    </xf>
    <xf numFmtId="0" fontId="53" fillId="59" borderId="87" applyNumberFormat="0" applyAlignment="0" applyProtection="0"/>
    <xf numFmtId="164" fontId="14" fillId="5" borderId="89">
      <alignment horizontal="right" vertical="center"/>
    </xf>
    <xf numFmtId="164" fontId="14" fillId="5" borderId="89">
      <alignment horizontal="right" vertical="center"/>
    </xf>
    <xf numFmtId="0" fontId="53" fillId="59" borderId="87" applyNumberFormat="0" applyAlignment="0" applyProtection="0"/>
    <xf numFmtId="0" fontId="48" fillId="45" borderId="85" applyNumberFormat="0" applyAlignment="0" applyProtection="0"/>
    <xf numFmtId="0" fontId="48" fillId="45" borderId="85" applyNumberFormat="0" applyAlignment="0" applyProtection="0"/>
    <xf numFmtId="0" fontId="12" fillId="0" borderId="89">
      <alignment vertical="center"/>
    </xf>
    <xf numFmtId="0" fontId="12" fillId="63" borderId="86" applyNumberFormat="0" applyFont="0" applyAlignment="0" applyProtection="0"/>
    <xf numFmtId="0" fontId="48" fillId="45" borderId="85" applyNumberFormat="0" applyAlignment="0" applyProtection="0"/>
    <xf numFmtId="164" fontId="14" fillId="5" borderId="89">
      <alignment horizontal="right" vertical="center"/>
    </xf>
    <xf numFmtId="0" fontId="53" fillId="59" borderId="87" applyNumberFormat="0" applyAlignment="0" applyProtection="0"/>
    <xf numFmtId="0" fontId="53" fillId="59" borderId="87" applyNumberFormat="0" applyAlignment="0" applyProtection="0"/>
    <xf numFmtId="0" fontId="53" fillId="59" borderId="87" applyNumberFormat="0" applyAlignment="0" applyProtection="0"/>
    <xf numFmtId="0" fontId="48" fillId="45" borderId="85" applyNumberFormat="0" applyAlignment="0" applyProtection="0"/>
    <xf numFmtId="0" fontId="12" fillId="0" borderId="89">
      <alignment vertical="center"/>
    </xf>
    <xf numFmtId="0" fontId="53" fillId="59" borderId="87" applyNumberFormat="0" applyAlignment="0" applyProtection="0"/>
    <xf numFmtId="0" fontId="38" fillId="59" borderId="85" applyNumberFormat="0" applyAlignment="0" applyProtection="0"/>
    <xf numFmtId="0" fontId="55" fillId="0" borderId="88" applyNumberFormat="0" applyFill="0" applyAlignment="0" applyProtection="0"/>
    <xf numFmtId="0" fontId="12" fillId="63" borderId="86" applyNumberFormat="0" applyFont="0" applyAlignment="0" applyProtection="0"/>
    <xf numFmtId="170" fontId="14" fillId="5" borderId="89">
      <alignment horizontal="right" vertical="center"/>
    </xf>
    <xf numFmtId="0" fontId="55" fillId="0" borderId="88" applyNumberFormat="0" applyFill="0" applyAlignment="0" applyProtection="0"/>
    <xf numFmtId="0" fontId="55" fillId="0" borderId="88" applyNumberFormat="0" applyFill="0" applyAlignment="0" applyProtection="0"/>
    <xf numFmtId="170" fontId="12" fillId="0" borderId="89">
      <alignment vertical="center"/>
    </xf>
    <xf numFmtId="0" fontId="38" fillId="59" borderId="85" applyNumberFormat="0" applyAlignment="0" applyProtection="0"/>
    <xf numFmtId="0" fontId="38" fillId="59" borderId="85" applyNumberFormat="0" applyAlignment="0" applyProtection="0"/>
    <xf numFmtId="164" fontId="14" fillId="5" borderId="89">
      <alignment horizontal="right" vertical="center"/>
    </xf>
    <xf numFmtId="0" fontId="53" fillId="59" borderId="87" applyNumberFormat="0" applyAlignment="0" applyProtection="0"/>
    <xf numFmtId="170" fontId="12" fillId="0" borderId="89">
      <alignment vertical="center"/>
    </xf>
    <xf numFmtId="0" fontId="12" fillId="0" borderId="89">
      <alignment vertical="center"/>
    </xf>
    <xf numFmtId="0" fontId="12" fillId="0" borderId="89">
      <alignment vertical="center"/>
    </xf>
    <xf numFmtId="164" fontId="14" fillId="5" borderId="89">
      <alignment horizontal="right" vertical="center"/>
    </xf>
    <xf numFmtId="0" fontId="12" fillId="63" borderId="86" applyNumberFormat="0" applyFont="0" applyAlignment="0" applyProtection="0"/>
    <xf numFmtId="0" fontId="48" fillId="45" borderId="85" applyNumberFormat="0" applyAlignment="0" applyProtection="0"/>
    <xf numFmtId="164" fontId="14" fillId="5" borderId="89">
      <alignment horizontal="right" vertical="center"/>
    </xf>
    <xf numFmtId="170" fontId="12" fillId="0" borderId="89">
      <alignment vertical="center"/>
    </xf>
    <xf numFmtId="0" fontId="55" fillId="0" borderId="88" applyNumberFormat="0" applyFill="0" applyAlignment="0" applyProtection="0"/>
    <xf numFmtId="0" fontId="12" fillId="63" borderId="86" applyNumberFormat="0" applyFont="0" applyAlignment="0" applyProtection="0"/>
    <xf numFmtId="0" fontId="48" fillId="45" borderId="85" applyNumberFormat="0" applyAlignment="0" applyProtection="0"/>
    <xf numFmtId="164" fontId="14" fillId="5" borderId="89">
      <alignment horizontal="right" vertical="center"/>
    </xf>
    <xf numFmtId="0" fontId="53" fillId="59" borderId="87" applyNumberFormat="0" applyAlignment="0" applyProtection="0"/>
    <xf numFmtId="0" fontId="48" fillId="45" borderId="85" applyNumberFormat="0" applyAlignment="0" applyProtection="0"/>
    <xf numFmtId="0" fontId="12" fillId="0" borderId="89">
      <alignment vertical="center"/>
    </xf>
    <xf numFmtId="170" fontId="14" fillId="5" borderId="89">
      <alignment horizontal="right" vertical="center"/>
    </xf>
    <xf numFmtId="0" fontId="55" fillId="0" borderId="88" applyNumberFormat="0" applyFill="0" applyAlignment="0" applyProtection="0"/>
    <xf numFmtId="170" fontId="12" fillId="0" borderId="89">
      <alignment vertical="center"/>
    </xf>
    <xf numFmtId="0" fontId="53" fillId="59" borderId="87" applyNumberFormat="0" applyAlignment="0" applyProtection="0"/>
    <xf numFmtId="0" fontId="55" fillId="0" borderId="88" applyNumberFormat="0" applyFill="0" applyAlignment="0" applyProtection="0"/>
    <xf numFmtId="0" fontId="55" fillId="0" borderId="88" applyNumberFormat="0" applyFill="0" applyAlignment="0" applyProtection="0"/>
    <xf numFmtId="164" fontId="14" fillId="5" borderId="89">
      <alignment horizontal="right" vertical="center"/>
    </xf>
    <xf numFmtId="0" fontId="38" fillId="59" borderId="85" applyNumberFormat="0" applyAlignment="0" applyProtection="0"/>
    <xf numFmtId="0" fontId="48" fillId="45" borderId="85" applyNumberFormat="0" applyAlignment="0" applyProtection="0"/>
    <xf numFmtId="0" fontId="38" fillId="59" borderId="85" applyNumberFormat="0" applyAlignment="0" applyProtection="0"/>
    <xf numFmtId="164" fontId="14" fillId="5" borderId="89">
      <alignment horizontal="right" vertical="center"/>
    </xf>
    <xf numFmtId="170" fontId="14" fillId="5" borderId="89">
      <alignment horizontal="right" vertical="center"/>
    </xf>
    <xf numFmtId="0" fontId="12" fillId="0" borderId="89">
      <alignment vertical="center"/>
    </xf>
    <xf numFmtId="0" fontId="48" fillId="45" borderId="85" applyNumberFormat="0" applyAlignment="0" applyProtection="0"/>
    <xf numFmtId="170" fontId="12" fillId="0" borderId="89">
      <alignment vertical="center"/>
    </xf>
    <xf numFmtId="0" fontId="38" fillId="59" borderId="85" applyNumberFormat="0" applyAlignment="0" applyProtection="0"/>
    <xf numFmtId="164" fontId="14" fillId="5" borderId="89">
      <alignment horizontal="right" vertical="center"/>
    </xf>
    <xf numFmtId="164" fontId="14" fillId="5" borderId="89">
      <alignment horizontal="right" vertical="center"/>
    </xf>
    <xf numFmtId="170" fontId="14" fillId="5" borderId="89">
      <alignment horizontal="right" vertical="center"/>
    </xf>
    <xf numFmtId="0" fontId="38" fillId="59" borderId="85" applyNumberFormat="0" applyAlignment="0" applyProtection="0"/>
    <xf numFmtId="0" fontId="48" fillId="45" borderId="85" applyNumberFormat="0" applyAlignment="0" applyProtection="0"/>
    <xf numFmtId="0" fontId="55" fillId="0" borderId="88" applyNumberFormat="0" applyFill="0" applyAlignment="0" applyProtection="0"/>
    <xf numFmtId="170" fontId="14" fillId="5" borderId="89">
      <alignment horizontal="right" vertical="center"/>
    </xf>
    <xf numFmtId="170" fontId="14" fillId="5" borderId="89">
      <alignment horizontal="right" vertical="center"/>
    </xf>
    <xf numFmtId="0" fontId="12" fillId="63" borderId="86" applyNumberFormat="0" applyFont="0" applyAlignment="0" applyProtection="0"/>
    <xf numFmtId="0" fontId="12" fillId="63" borderId="86" applyNumberFormat="0" applyFont="0" applyAlignment="0" applyProtection="0"/>
    <xf numFmtId="0" fontId="12" fillId="63" borderId="86" applyNumberFormat="0" applyFont="0" applyAlignment="0" applyProtection="0"/>
    <xf numFmtId="0" fontId="48" fillId="45" borderId="85" applyNumberFormat="0" applyAlignment="0" applyProtection="0"/>
    <xf numFmtId="170" fontId="14" fillId="5" borderId="89">
      <alignment horizontal="right" vertical="center"/>
    </xf>
    <xf numFmtId="0" fontId="53" fillId="59" borderId="87" applyNumberFormat="0" applyAlignment="0" applyProtection="0"/>
    <xf numFmtId="0" fontId="12" fillId="0" borderId="89">
      <alignment vertical="center"/>
    </xf>
    <xf numFmtId="0" fontId="12" fillId="0" borderId="89">
      <alignment vertical="center"/>
    </xf>
    <xf numFmtId="164" fontId="14" fillId="5" borderId="89">
      <alignment horizontal="right" vertical="center"/>
    </xf>
    <xf numFmtId="0" fontId="48" fillId="45" borderId="85" applyNumberFormat="0" applyAlignment="0" applyProtection="0"/>
    <xf numFmtId="0" fontId="55" fillId="0" borderId="88" applyNumberFormat="0" applyFill="0" applyAlignment="0" applyProtection="0"/>
    <xf numFmtId="170" fontId="14" fillId="5" borderId="89">
      <alignment horizontal="right" vertical="center"/>
    </xf>
    <xf numFmtId="0" fontId="38" fillId="59" borderId="85" applyNumberFormat="0" applyAlignment="0" applyProtection="0"/>
    <xf numFmtId="0" fontId="48" fillId="45" borderId="85" applyNumberFormat="0" applyAlignment="0" applyProtection="0"/>
    <xf numFmtId="0" fontId="55" fillId="0" borderId="88" applyNumberFormat="0" applyFill="0" applyAlignment="0" applyProtection="0"/>
    <xf numFmtId="0" fontId="38" fillId="59" borderId="85" applyNumberFormat="0" applyAlignment="0" applyProtection="0"/>
    <xf numFmtId="164" fontId="14" fillId="5" borderId="89">
      <alignment horizontal="right" vertical="center"/>
    </xf>
    <xf numFmtId="0" fontId="12" fillId="63" borderId="86" applyNumberFormat="0" applyFont="0" applyAlignment="0" applyProtection="0"/>
    <xf numFmtId="0" fontId="12" fillId="63" borderId="86" applyNumberFormat="0" applyFont="0" applyAlignment="0" applyProtection="0"/>
    <xf numFmtId="0" fontId="12" fillId="63" borderId="86" applyNumberFormat="0" applyFont="0" applyAlignment="0" applyProtection="0"/>
    <xf numFmtId="0" fontId="12" fillId="0" borderId="89">
      <alignment vertical="center"/>
    </xf>
    <xf numFmtId="0" fontId="48" fillId="45" borderId="85" applyNumberFormat="0" applyAlignment="0" applyProtection="0"/>
    <xf numFmtId="170" fontId="12" fillId="0" borderId="89">
      <alignment vertical="center"/>
    </xf>
    <xf numFmtId="0" fontId="38" fillId="59" borderId="85" applyNumberFormat="0" applyAlignment="0" applyProtection="0"/>
    <xf numFmtId="0" fontId="12" fillId="0" borderId="89">
      <alignment vertical="center"/>
    </xf>
    <xf numFmtId="164" fontId="14" fillId="5" borderId="89">
      <alignment horizontal="right" vertical="center"/>
    </xf>
    <xf numFmtId="0" fontId="12" fillId="0" borderId="89">
      <alignment vertical="center"/>
    </xf>
    <xf numFmtId="170" fontId="14" fillId="5" borderId="89">
      <alignment horizontal="right" vertical="center"/>
    </xf>
    <xf numFmtId="0" fontId="12" fillId="0" borderId="89">
      <alignment vertical="center"/>
    </xf>
    <xf numFmtId="0" fontId="55" fillId="0" borderId="88" applyNumberFormat="0" applyFill="0" applyAlignment="0" applyProtection="0"/>
    <xf numFmtId="170" fontId="12" fillId="0" borderId="89">
      <alignment vertical="center"/>
    </xf>
    <xf numFmtId="0" fontId="12" fillId="0" borderId="89">
      <alignment vertical="center"/>
    </xf>
    <xf numFmtId="0" fontId="38" fillId="59" borderId="85" applyNumberFormat="0" applyAlignment="0" applyProtection="0"/>
    <xf numFmtId="170" fontId="14" fillId="5" borderId="89">
      <alignment horizontal="right" vertical="center"/>
    </xf>
    <xf numFmtId="170" fontId="14" fillId="5" borderId="89">
      <alignment horizontal="right" vertical="center"/>
    </xf>
    <xf numFmtId="0" fontId="53" fillId="59" borderId="87" applyNumberFormat="0" applyAlignment="0" applyProtection="0"/>
    <xf numFmtId="164" fontId="14" fillId="5" borderId="89">
      <alignment horizontal="right" vertical="center"/>
    </xf>
    <xf numFmtId="0" fontId="48" fillId="45" borderId="85" applyNumberFormat="0" applyAlignment="0" applyProtection="0"/>
    <xf numFmtId="0" fontId="38" fillId="59" borderId="85" applyNumberFormat="0" applyAlignment="0" applyProtection="0"/>
    <xf numFmtId="0" fontId="12" fillId="0" borderId="89">
      <alignment vertical="center"/>
    </xf>
    <xf numFmtId="0" fontId="38" fillId="59" borderId="85" applyNumberFormat="0" applyAlignment="0" applyProtection="0"/>
    <xf numFmtId="0" fontId="12" fillId="63" borderId="86" applyNumberFormat="0" applyFont="0" applyAlignment="0" applyProtection="0"/>
    <xf numFmtId="0" fontId="12" fillId="0" borderId="89">
      <alignment vertical="center"/>
    </xf>
    <xf numFmtId="0" fontId="12" fillId="63" borderId="86" applyNumberFormat="0" applyFont="0" applyAlignment="0" applyProtection="0"/>
    <xf numFmtId="0" fontId="12" fillId="63" borderId="86" applyNumberFormat="0" applyFont="0" applyAlignment="0" applyProtection="0"/>
    <xf numFmtId="164" fontId="14" fillId="5" borderId="89">
      <alignment horizontal="right" vertical="center"/>
    </xf>
    <xf numFmtId="0" fontId="12" fillId="0" borderId="89">
      <alignment vertical="center"/>
    </xf>
    <xf numFmtId="0" fontId="55" fillId="0" borderId="88" applyNumberFormat="0" applyFill="0" applyAlignment="0" applyProtection="0"/>
    <xf numFmtId="0" fontId="12" fillId="0" borderId="89">
      <alignment vertical="center"/>
    </xf>
    <xf numFmtId="0" fontId="12" fillId="63" borderId="86" applyNumberFormat="0" applyFont="0" applyAlignment="0" applyProtection="0"/>
    <xf numFmtId="164" fontId="14" fillId="5" borderId="89">
      <alignment horizontal="right" vertical="center"/>
    </xf>
    <xf numFmtId="164" fontId="14" fillId="5" borderId="89">
      <alignment horizontal="right" vertical="center"/>
    </xf>
    <xf numFmtId="0" fontId="38" fillId="59" borderId="85" applyNumberFormat="0" applyAlignment="0" applyProtection="0"/>
    <xf numFmtId="0" fontId="55" fillId="0" borderId="88" applyNumberFormat="0" applyFill="0" applyAlignment="0" applyProtection="0"/>
    <xf numFmtId="0" fontId="55" fillId="0" borderId="88" applyNumberFormat="0" applyFill="0" applyAlignment="0" applyProtection="0"/>
    <xf numFmtId="0" fontId="12" fillId="63" borderId="86" applyNumberFormat="0" applyFont="0" applyAlignment="0" applyProtection="0"/>
    <xf numFmtId="170" fontId="14" fillId="5" borderId="89">
      <alignment horizontal="right" vertical="center"/>
    </xf>
    <xf numFmtId="164" fontId="14" fillId="5" borderId="89">
      <alignment horizontal="right" vertical="center"/>
    </xf>
    <xf numFmtId="0" fontId="55" fillId="0" borderId="88" applyNumberFormat="0" applyFill="0" applyAlignment="0" applyProtection="0"/>
    <xf numFmtId="0" fontId="55" fillId="0" borderId="88" applyNumberFormat="0" applyFill="0" applyAlignment="0" applyProtection="0"/>
    <xf numFmtId="0" fontId="12" fillId="63" borderId="86" applyNumberFormat="0" applyFont="0" applyAlignment="0" applyProtection="0"/>
    <xf numFmtId="0" fontId="48" fillId="45" borderId="85" applyNumberFormat="0" applyAlignment="0" applyProtection="0"/>
    <xf numFmtId="170" fontId="12" fillId="0" borderId="89">
      <alignment vertical="center"/>
    </xf>
    <xf numFmtId="0" fontId="48" fillId="45" borderId="85" applyNumberFormat="0" applyAlignment="0" applyProtection="0"/>
    <xf numFmtId="164" fontId="14" fillId="5" borderId="89">
      <alignment horizontal="right" vertical="center"/>
    </xf>
    <xf numFmtId="0" fontId="12" fillId="63" borderId="86" applyNumberFormat="0" applyFont="0" applyAlignment="0" applyProtection="0"/>
    <xf numFmtId="0" fontId="38" fillId="59" borderId="85" applyNumberFormat="0" applyAlignment="0" applyProtection="0"/>
    <xf numFmtId="164" fontId="14" fillId="5" borderId="89">
      <alignment horizontal="right" vertical="center"/>
    </xf>
    <xf numFmtId="170" fontId="14" fillId="5" borderId="89">
      <alignment horizontal="right" vertical="center"/>
    </xf>
    <xf numFmtId="0" fontId="12" fillId="0" borderId="89">
      <alignment vertical="center"/>
    </xf>
    <xf numFmtId="0" fontId="12" fillId="63" borderId="86" applyNumberFormat="0" applyFont="0" applyAlignment="0" applyProtection="0"/>
    <xf numFmtId="164" fontId="14" fillId="5" borderId="89">
      <alignment horizontal="right" vertical="center"/>
    </xf>
    <xf numFmtId="170" fontId="12" fillId="0" borderId="89">
      <alignment vertical="center"/>
    </xf>
    <xf numFmtId="0" fontId="12" fillId="0" borderId="89">
      <alignment vertical="center"/>
    </xf>
    <xf numFmtId="0" fontId="53" fillId="59" borderId="87" applyNumberFormat="0" applyAlignment="0" applyProtection="0"/>
    <xf numFmtId="0" fontId="53" fillId="59" borderId="87" applyNumberFormat="0" applyAlignment="0" applyProtection="0"/>
    <xf numFmtId="0" fontId="48" fillId="45" borderId="85" applyNumberFormat="0" applyAlignment="0" applyProtection="0"/>
    <xf numFmtId="170" fontId="12" fillId="0" borderId="89">
      <alignment vertical="center"/>
    </xf>
    <xf numFmtId="0" fontId="53" fillId="59" borderId="87" applyNumberFormat="0" applyAlignment="0" applyProtection="0"/>
    <xf numFmtId="0" fontId="48" fillId="45" borderId="85" applyNumberFormat="0" applyAlignment="0" applyProtection="0"/>
    <xf numFmtId="0" fontId="12" fillId="0" borderId="89">
      <alignment vertical="center"/>
    </xf>
    <xf numFmtId="0" fontId="12" fillId="0" borderId="89">
      <alignment vertical="center"/>
    </xf>
    <xf numFmtId="0" fontId="12" fillId="63" borderId="86" applyNumberFormat="0" applyFont="0" applyAlignment="0" applyProtection="0"/>
    <xf numFmtId="0" fontId="48" fillId="45" borderId="85" applyNumberFormat="0" applyAlignment="0" applyProtection="0"/>
    <xf numFmtId="0" fontId="12" fillId="0" borderId="89">
      <alignment vertical="center"/>
    </xf>
    <xf numFmtId="0" fontId="48" fillId="45" borderId="85" applyNumberFormat="0" applyAlignment="0" applyProtection="0"/>
    <xf numFmtId="0" fontId="38" fillId="59" borderId="85" applyNumberFormat="0" applyAlignment="0" applyProtection="0"/>
    <xf numFmtId="0" fontId="12" fillId="63" borderId="86" applyNumberFormat="0" applyFont="0" applyAlignment="0" applyProtection="0"/>
    <xf numFmtId="164" fontId="14" fillId="5" borderId="89">
      <alignment horizontal="right" vertical="center"/>
    </xf>
    <xf numFmtId="170" fontId="12" fillId="0" borderId="89">
      <alignment vertical="center"/>
    </xf>
    <xf numFmtId="0" fontId="48" fillId="45" borderId="85" applyNumberFormat="0" applyAlignment="0" applyProtection="0"/>
    <xf numFmtId="0" fontId="53" fillId="59" borderId="87" applyNumberFormat="0" applyAlignment="0" applyProtection="0"/>
    <xf numFmtId="0" fontId="48" fillId="45" borderId="85" applyNumberFormat="0" applyAlignment="0" applyProtection="0"/>
    <xf numFmtId="0" fontId="12" fillId="0" borderId="89">
      <alignment vertical="center"/>
    </xf>
    <xf numFmtId="170" fontId="12" fillId="0" borderId="89">
      <alignment vertical="center"/>
    </xf>
    <xf numFmtId="170" fontId="12" fillId="0" borderId="89">
      <alignment vertical="center"/>
    </xf>
    <xf numFmtId="164" fontId="14" fillId="5" borderId="89">
      <alignment horizontal="right" vertical="center"/>
    </xf>
    <xf numFmtId="0" fontId="12" fillId="0" borderId="89">
      <alignment vertical="center"/>
    </xf>
    <xf numFmtId="0" fontId="48" fillId="45" borderId="85" applyNumberFormat="0" applyAlignment="0" applyProtection="0"/>
    <xf numFmtId="0" fontId="38" fillId="59" borderId="85" applyNumberFormat="0" applyAlignment="0" applyProtection="0"/>
    <xf numFmtId="0" fontId="12" fillId="63" borderId="86" applyNumberFormat="0" applyFont="0" applyAlignment="0" applyProtection="0"/>
    <xf numFmtId="0" fontId="38" fillId="59" borderId="85" applyNumberFormat="0" applyAlignment="0" applyProtection="0"/>
    <xf numFmtId="0" fontId="55" fillId="0" borderId="88" applyNumberFormat="0" applyFill="0" applyAlignment="0" applyProtection="0"/>
    <xf numFmtId="0" fontId="53" fillId="59" borderId="87" applyNumberFormat="0" applyAlignment="0" applyProtection="0"/>
    <xf numFmtId="0" fontId="55" fillId="0" borderId="88" applyNumberFormat="0" applyFill="0" applyAlignment="0" applyProtection="0"/>
    <xf numFmtId="0" fontId="48" fillId="45" borderId="85" applyNumberFormat="0" applyAlignment="0" applyProtection="0"/>
    <xf numFmtId="164" fontId="14" fillId="5" borderId="89">
      <alignment horizontal="right" vertical="center"/>
    </xf>
    <xf numFmtId="0" fontId="12" fillId="63" borderId="86" applyNumberFormat="0" applyFont="0" applyAlignment="0" applyProtection="0"/>
    <xf numFmtId="0" fontId="48" fillId="45" borderId="85" applyNumberFormat="0" applyAlignment="0" applyProtection="0"/>
    <xf numFmtId="0" fontId="55" fillId="0" borderId="88" applyNumberFormat="0" applyFill="0" applyAlignment="0" applyProtection="0"/>
    <xf numFmtId="0" fontId="38" fillId="59" borderId="85" applyNumberFormat="0" applyAlignment="0" applyProtection="0"/>
    <xf numFmtId="0" fontId="53" fillId="59" borderId="87" applyNumberFormat="0" applyAlignment="0" applyProtection="0"/>
    <xf numFmtId="0" fontId="12" fillId="63" borderId="86" applyNumberFormat="0" applyFont="0" applyAlignment="0" applyProtection="0"/>
    <xf numFmtId="0" fontId="38" fillId="59" borderId="85" applyNumberFormat="0" applyAlignment="0" applyProtection="0"/>
    <xf numFmtId="164" fontId="14" fillId="5" borderId="89">
      <alignment horizontal="right" vertical="center"/>
    </xf>
    <xf numFmtId="0" fontId="12" fillId="0" borderId="89">
      <alignment vertical="center"/>
    </xf>
    <xf numFmtId="0" fontId="38" fillId="59" borderId="85" applyNumberFormat="0" applyAlignment="0" applyProtection="0"/>
    <xf numFmtId="164" fontId="14" fillId="5" borderId="89">
      <alignment horizontal="right" vertical="center"/>
    </xf>
    <xf numFmtId="0" fontId="55" fillId="0" borderId="88" applyNumberFormat="0" applyFill="0" applyAlignment="0" applyProtection="0"/>
    <xf numFmtId="0" fontId="12" fillId="0" borderId="89">
      <alignment vertical="center"/>
    </xf>
    <xf numFmtId="170" fontId="12" fillId="0" borderId="89">
      <alignment vertical="center"/>
    </xf>
    <xf numFmtId="0" fontId="38" fillId="59" borderId="85" applyNumberFormat="0" applyAlignment="0" applyProtection="0"/>
    <xf numFmtId="164" fontId="14" fillId="5" borderId="89">
      <alignment horizontal="right" vertical="center"/>
    </xf>
    <xf numFmtId="170" fontId="12" fillId="0" borderId="89">
      <alignment vertical="center"/>
    </xf>
    <xf numFmtId="0" fontId="53" fillId="59" borderId="87" applyNumberFormat="0" applyAlignment="0" applyProtection="0"/>
    <xf numFmtId="0" fontId="48" fillId="45" borderId="85" applyNumberFormat="0" applyAlignment="0" applyProtection="0"/>
    <xf numFmtId="0" fontId="12" fillId="0" borderId="89">
      <alignment vertical="center"/>
    </xf>
    <xf numFmtId="0" fontId="12" fillId="0" borderId="89">
      <alignment vertical="center"/>
    </xf>
    <xf numFmtId="0" fontId="38" fillId="59" borderId="85" applyNumberFormat="0" applyAlignment="0" applyProtection="0"/>
    <xf numFmtId="0" fontId="53" fillId="59" borderId="87" applyNumberFormat="0" applyAlignment="0" applyProtection="0"/>
    <xf numFmtId="0" fontId="53" fillId="59" borderId="87" applyNumberFormat="0" applyAlignment="0" applyProtection="0"/>
    <xf numFmtId="0" fontId="55" fillId="0" borderId="88" applyNumberFormat="0" applyFill="0" applyAlignment="0" applyProtection="0"/>
    <xf numFmtId="0" fontId="55" fillId="0" borderId="88" applyNumberFormat="0" applyFill="0" applyAlignment="0" applyProtection="0"/>
    <xf numFmtId="0" fontId="12" fillId="0" borderId="89">
      <alignment vertical="center"/>
    </xf>
    <xf numFmtId="170" fontId="14" fillId="5" borderId="89">
      <alignment horizontal="right" vertical="center"/>
    </xf>
    <xf numFmtId="0" fontId="55" fillId="0" borderId="88" applyNumberFormat="0" applyFill="0" applyAlignment="0" applyProtection="0"/>
    <xf numFmtId="164" fontId="14" fillId="5" borderId="89">
      <alignment horizontal="right" vertical="center"/>
    </xf>
    <xf numFmtId="0" fontId="53" fillId="59" borderId="87" applyNumberFormat="0" applyAlignment="0" applyProtection="0"/>
    <xf numFmtId="170" fontId="12" fillId="0" borderId="89">
      <alignment vertical="center"/>
    </xf>
    <xf numFmtId="164" fontId="14" fillId="5" borderId="89">
      <alignment horizontal="right" vertical="center"/>
    </xf>
    <xf numFmtId="0" fontId="12" fillId="0" borderId="89">
      <alignment vertical="center"/>
    </xf>
    <xf numFmtId="0" fontId="12" fillId="0" borderId="89">
      <alignment vertical="center"/>
    </xf>
    <xf numFmtId="170" fontId="14" fillId="5" borderId="89">
      <alignment horizontal="right" vertical="center"/>
    </xf>
    <xf numFmtId="0" fontId="12" fillId="0" borderId="89">
      <alignment vertical="center"/>
    </xf>
    <xf numFmtId="0" fontId="12" fillId="0" borderId="89">
      <alignment vertical="center"/>
    </xf>
    <xf numFmtId="0" fontId="55" fillId="0" borderId="88" applyNumberFormat="0" applyFill="0" applyAlignment="0" applyProtection="0"/>
    <xf numFmtId="0" fontId="55" fillId="0" borderId="88" applyNumberFormat="0" applyFill="0" applyAlignment="0" applyProtection="0"/>
    <xf numFmtId="0" fontId="12" fillId="63" borderId="86" applyNumberFormat="0" applyFont="0" applyAlignment="0" applyProtection="0"/>
    <xf numFmtId="170" fontId="12" fillId="0" borderId="89">
      <alignment vertical="center"/>
    </xf>
    <xf numFmtId="0" fontId="53" fillId="59" borderId="87" applyNumberFormat="0" applyAlignment="0" applyProtection="0"/>
    <xf numFmtId="164" fontId="14" fillId="5" borderId="89">
      <alignment horizontal="right" vertical="center"/>
    </xf>
    <xf numFmtId="170" fontId="14" fillId="5" borderId="89">
      <alignment horizontal="right" vertical="center"/>
    </xf>
    <xf numFmtId="0" fontId="38" fillId="59" borderId="85" applyNumberFormat="0" applyAlignment="0" applyProtection="0"/>
    <xf numFmtId="0" fontId="12" fillId="63" borderId="86" applyNumberFormat="0" applyFont="0" applyAlignment="0" applyProtection="0"/>
    <xf numFmtId="0" fontId="48" fillId="45" borderId="85" applyNumberFormat="0" applyAlignment="0" applyProtection="0"/>
    <xf numFmtId="164" fontId="14" fillId="5" borderId="89">
      <alignment horizontal="right" vertical="center"/>
    </xf>
    <xf numFmtId="0" fontId="48" fillId="45" borderId="85" applyNumberFormat="0" applyAlignment="0" applyProtection="0"/>
    <xf numFmtId="164" fontId="14" fillId="5" borderId="89">
      <alignment horizontal="right" vertical="center"/>
    </xf>
    <xf numFmtId="170" fontId="14" fillId="5" borderId="89">
      <alignment horizontal="right" vertical="center"/>
    </xf>
    <xf numFmtId="0" fontId="12" fillId="63" borderId="86" applyNumberFormat="0" applyFont="0" applyAlignment="0" applyProtection="0"/>
    <xf numFmtId="0" fontId="48" fillId="45" borderId="85" applyNumberFormat="0" applyAlignment="0" applyProtection="0"/>
    <xf numFmtId="170" fontId="12" fillId="0" borderId="89">
      <alignment vertical="center"/>
    </xf>
    <xf numFmtId="0" fontId="48" fillId="45" borderId="85" applyNumberFormat="0" applyAlignment="0" applyProtection="0"/>
    <xf numFmtId="164" fontId="14" fillId="5" borderId="89">
      <alignment horizontal="right" vertical="center"/>
    </xf>
    <xf numFmtId="0" fontId="48" fillId="45" borderId="85" applyNumberFormat="0" applyAlignment="0" applyProtection="0"/>
    <xf numFmtId="0" fontId="55" fillId="0" borderId="88" applyNumberFormat="0" applyFill="0" applyAlignment="0" applyProtection="0"/>
    <xf numFmtId="0" fontId="38" fillId="59" borderId="85" applyNumberFormat="0" applyAlignment="0" applyProtection="0"/>
    <xf numFmtId="164" fontId="14" fillId="5" borderId="89">
      <alignment horizontal="right" vertical="center"/>
    </xf>
    <xf numFmtId="0" fontId="12" fillId="0" borderId="89">
      <alignment vertical="center"/>
    </xf>
    <xf numFmtId="0" fontId="38" fillId="59" borderId="85" applyNumberFormat="0" applyAlignment="0" applyProtection="0"/>
    <xf numFmtId="0" fontId="12" fillId="63" borderId="86" applyNumberFormat="0" applyFont="0" applyAlignment="0" applyProtection="0"/>
    <xf numFmtId="170" fontId="12" fillId="0" borderId="89">
      <alignment vertical="center"/>
    </xf>
    <xf numFmtId="0" fontId="38" fillId="59" borderId="85" applyNumberFormat="0" applyAlignment="0" applyProtection="0"/>
    <xf numFmtId="170" fontId="14" fillId="5" borderId="89">
      <alignment horizontal="right" vertical="center"/>
    </xf>
    <xf numFmtId="164" fontId="14" fillId="5" borderId="89">
      <alignment horizontal="right" vertical="center"/>
    </xf>
    <xf numFmtId="0" fontId="48" fillId="45" borderId="85" applyNumberFormat="0" applyAlignment="0" applyProtection="0"/>
    <xf numFmtId="0" fontId="53" fillId="59" borderId="87" applyNumberFormat="0" applyAlignment="0" applyProtection="0"/>
    <xf numFmtId="0" fontId="12" fillId="0" borderId="89">
      <alignment vertical="center"/>
    </xf>
    <xf numFmtId="0" fontId="12" fillId="0" borderId="89">
      <alignment vertical="center"/>
    </xf>
    <xf numFmtId="0" fontId="55" fillId="0" borderId="88" applyNumberFormat="0" applyFill="0" applyAlignment="0" applyProtection="0"/>
    <xf numFmtId="0" fontId="12" fillId="0" borderId="89">
      <alignment vertical="center"/>
    </xf>
    <xf numFmtId="0" fontId="48" fillId="45" borderId="85" applyNumberFormat="0" applyAlignment="0" applyProtection="0"/>
    <xf numFmtId="0" fontId="55" fillId="0" borderId="88" applyNumberFormat="0" applyFill="0" applyAlignment="0" applyProtection="0"/>
    <xf numFmtId="0" fontId="12" fillId="0" borderId="89">
      <alignment vertical="center"/>
    </xf>
    <xf numFmtId="0" fontId="12" fillId="63" borderId="86" applyNumberFormat="0" applyFont="0" applyAlignment="0" applyProtection="0"/>
    <xf numFmtId="0" fontId="12" fillId="63" borderId="86" applyNumberFormat="0" applyFont="0" applyAlignment="0" applyProtection="0"/>
    <xf numFmtId="164" fontId="14" fillId="5" borderId="89">
      <alignment horizontal="right" vertical="center"/>
    </xf>
    <xf numFmtId="0" fontId="48" fillId="45" borderId="85" applyNumberFormat="0" applyAlignment="0" applyProtection="0"/>
    <xf numFmtId="0" fontId="12" fillId="0" borderId="89">
      <alignment vertical="center"/>
    </xf>
    <xf numFmtId="0" fontId="12" fillId="63" borderId="86" applyNumberFormat="0" applyFont="0" applyAlignment="0" applyProtection="0"/>
    <xf numFmtId="170" fontId="12" fillId="0" borderId="89">
      <alignment vertical="center"/>
    </xf>
    <xf numFmtId="0" fontId="53" fillId="59" borderId="87" applyNumberFormat="0" applyAlignment="0" applyProtection="0"/>
    <xf numFmtId="0" fontId="12" fillId="63" borderId="86" applyNumberFormat="0" applyFont="0" applyAlignment="0" applyProtection="0"/>
    <xf numFmtId="0" fontId="12" fillId="0" borderId="89">
      <alignment vertical="center"/>
    </xf>
    <xf numFmtId="0" fontId="38" fillId="59" borderId="85" applyNumberFormat="0" applyAlignment="0" applyProtection="0"/>
    <xf numFmtId="0" fontId="38" fillId="59" borderId="85" applyNumberFormat="0" applyAlignment="0" applyProtection="0"/>
    <xf numFmtId="170" fontId="12" fillId="0" borderId="89">
      <alignment vertical="center"/>
    </xf>
    <xf numFmtId="170" fontId="12" fillId="0" borderId="89">
      <alignment vertical="center"/>
    </xf>
    <xf numFmtId="170" fontId="12" fillId="0" borderId="89">
      <alignment vertical="center"/>
    </xf>
    <xf numFmtId="164" fontId="14" fillId="5" borderId="89">
      <alignment horizontal="right" vertical="center"/>
    </xf>
    <xf numFmtId="170" fontId="14" fillId="5" borderId="89">
      <alignment horizontal="right" vertical="center"/>
    </xf>
    <xf numFmtId="170" fontId="12" fillId="0" borderId="89">
      <alignment vertical="center"/>
    </xf>
    <xf numFmtId="170" fontId="12" fillId="0" borderId="89">
      <alignment vertical="center"/>
    </xf>
    <xf numFmtId="164" fontId="14" fillId="5" borderId="89">
      <alignment horizontal="right" vertical="center"/>
    </xf>
    <xf numFmtId="0" fontId="53" fillId="59" borderId="87" applyNumberFormat="0" applyAlignment="0" applyProtection="0"/>
    <xf numFmtId="0" fontId="53" fillId="59" borderId="87" applyNumberFormat="0" applyAlignment="0" applyProtection="0"/>
    <xf numFmtId="0" fontId="53" fillId="59" borderId="87" applyNumberFormat="0" applyAlignment="0" applyProtection="0"/>
    <xf numFmtId="0" fontId="12" fillId="0" borderId="89">
      <alignment vertical="center"/>
    </xf>
    <xf numFmtId="170" fontId="14" fillId="5" borderId="89">
      <alignment horizontal="right" vertical="center"/>
    </xf>
    <xf numFmtId="170" fontId="14" fillId="5" borderId="89">
      <alignment horizontal="right" vertical="center"/>
    </xf>
    <xf numFmtId="0" fontId="53" fillId="59" borderId="87" applyNumberFormat="0" applyAlignment="0" applyProtection="0"/>
    <xf numFmtId="0" fontId="48" fillId="45" borderId="85" applyNumberFormat="0" applyAlignment="0" applyProtection="0"/>
    <xf numFmtId="0" fontId="38" fillId="59" borderId="85" applyNumberFormat="0" applyAlignment="0" applyProtection="0"/>
    <xf numFmtId="0" fontId="48" fillId="45" borderId="85" applyNumberFormat="0" applyAlignment="0" applyProtection="0"/>
    <xf numFmtId="0" fontId="12" fillId="63" borderId="86" applyNumberFormat="0" applyFont="0" applyAlignment="0" applyProtection="0"/>
    <xf numFmtId="164" fontId="14" fillId="5" borderId="89">
      <alignment horizontal="right" vertical="center"/>
    </xf>
    <xf numFmtId="0" fontId="12" fillId="0" borderId="89">
      <alignment vertical="center"/>
    </xf>
    <xf numFmtId="0" fontId="12" fillId="0" borderId="89">
      <alignment vertical="center"/>
    </xf>
    <xf numFmtId="164" fontId="14" fillId="5" borderId="89">
      <alignment horizontal="right" vertical="center"/>
    </xf>
    <xf numFmtId="0" fontId="48" fillId="45" borderId="85" applyNumberFormat="0" applyAlignment="0" applyProtection="0"/>
    <xf numFmtId="170" fontId="12" fillId="0" borderId="89">
      <alignment vertical="center"/>
    </xf>
    <xf numFmtId="0" fontId="53" fillId="59" borderId="87" applyNumberFormat="0" applyAlignment="0" applyProtection="0"/>
    <xf numFmtId="0" fontId="12" fillId="0" borderId="89">
      <alignment vertical="center"/>
    </xf>
    <xf numFmtId="0" fontId="53" fillId="59" borderId="87" applyNumberFormat="0" applyAlignment="0" applyProtection="0"/>
    <xf numFmtId="0" fontId="38" fillId="59" borderId="85" applyNumberFormat="0" applyAlignment="0" applyProtection="0"/>
    <xf numFmtId="0" fontId="12" fillId="63" borderId="86" applyNumberFormat="0" applyFont="0" applyAlignment="0" applyProtection="0"/>
    <xf numFmtId="170" fontId="12" fillId="0" borderId="89">
      <alignment vertical="center"/>
    </xf>
    <xf numFmtId="0" fontId="48" fillId="45" borderId="85" applyNumberFormat="0" applyAlignment="0" applyProtection="0"/>
    <xf numFmtId="0" fontId="12" fillId="0" borderId="89">
      <alignment vertical="center"/>
    </xf>
    <xf numFmtId="0" fontId="12" fillId="0" borderId="89">
      <alignment vertical="center"/>
    </xf>
    <xf numFmtId="0" fontId="48" fillId="45" borderId="85" applyNumberFormat="0" applyAlignment="0" applyProtection="0"/>
    <xf numFmtId="0" fontId="12" fillId="0" borderId="89">
      <alignment vertical="center"/>
    </xf>
    <xf numFmtId="0" fontId="53" fillId="59" borderId="87" applyNumberFormat="0" applyAlignment="0" applyProtection="0"/>
    <xf numFmtId="164" fontId="14" fillId="5" borderId="89">
      <alignment horizontal="right" vertical="center"/>
    </xf>
    <xf numFmtId="164" fontId="14" fillId="5" borderId="89">
      <alignment horizontal="right" vertical="center"/>
    </xf>
    <xf numFmtId="0" fontId="53" fillId="59" borderId="87" applyNumberFormat="0" applyAlignment="0" applyProtection="0"/>
    <xf numFmtId="0" fontId="53" fillId="59" borderId="87" applyNumberFormat="0" applyAlignment="0" applyProtection="0"/>
    <xf numFmtId="0" fontId="48" fillId="45" borderId="85" applyNumberFormat="0" applyAlignment="0" applyProtection="0"/>
    <xf numFmtId="0" fontId="12" fillId="0" borderId="89">
      <alignment vertical="center"/>
    </xf>
    <xf numFmtId="0" fontId="12" fillId="63" borderId="86" applyNumberFormat="0" applyFont="0" applyAlignment="0" applyProtection="0"/>
    <xf numFmtId="0" fontId="55" fillId="0" borderId="88" applyNumberFormat="0" applyFill="0" applyAlignment="0" applyProtection="0"/>
    <xf numFmtId="164" fontId="14" fillId="5" borderId="89">
      <alignment horizontal="right" vertical="center"/>
    </xf>
    <xf numFmtId="0" fontId="53" fillId="59" borderId="87" applyNumberFormat="0" applyAlignment="0" applyProtection="0"/>
    <xf numFmtId="0" fontId="38" fillId="59" borderId="85" applyNumberFormat="0" applyAlignment="0" applyProtection="0"/>
    <xf numFmtId="0" fontId="12" fillId="63" borderId="86" applyNumberFormat="0" applyFont="0" applyAlignment="0" applyProtection="0"/>
    <xf numFmtId="0" fontId="48" fillId="45" borderId="85" applyNumberFormat="0" applyAlignment="0" applyProtection="0"/>
    <xf numFmtId="0" fontId="12" fillId="0" borderId="89">
      <alignment vertical="center"/>
    </xf>
    <xf numFmtId="0" fontId="12" fillId="63" borderId="86" applyNumberFormat="0" applyFont="0" applyAlignment="0" applyProtection="0"/>
    <xf numFmtId="0" fontId="12" fillId="0" borderId="89">
      <alignment vertical="center"/>
    </xf>
    <xf numFmtId="0" fontId="12" fillId="63" borderId="86" applyNumberFormat="0" applyFont="0" applyAlignment="0" applyProtection="0"/>
    <xf numFmtId="164" fontId="14" fillId="5" borderId="89">
      <alignment horizontal="right" vertical="center"/>
    </xf>
    <xf numFmtId="164" fontId="14" fillId="5" borderId="89">
      <alignment horizontal="right" vertical="center"/>
    </xf>
    <xf numFmtId="0" fontId="55" fillId="0" borderId="88" applyNumberFormat="0" applyFill="0" applyAlignment="0" applyProtection="0"/>
    <xf numFmtId="170" fontId="14" fillId="5" borderId="89">
      <alignment horizontal="right" vertical="center"/>
    </xf>
    <xf numFmtId="170" fontId="12" fillId="0" borderId="89">
      <alignment vertical="center"/>
    </xf>
    <xf numFmtId="0" fontId="12" fillId="63" borderId="86" applyNumberFormat="0" applyFont="0" applyAlignment="0" applyProtection="0"/>
    <xf numFmtId="0" fontId="38" fillId="59" borderId="85" applyNumberFormat="0" applyAlignment="0" applyProtection="0"/>
    <xf numFmtId="0" fontId="12" fillId="0" borderId="89">
      <alignment vertical="center"/>
    </xf>
    <xf numFmtId="0" fontId="12" fillId="0" borderId="89">
      <alignment vertical="center"/>
    </xf>
    <xf numFmtId="0" fontId="12" fillId="63" borderId="86" applyNumberFormat="0" applyFont="0" applyAlignment="0" applyProtection="0"/>
    <xf numFmtId="0" fontId="55" fillId="0" borderId="88" applyNumberFormat="0" applyFill="0" applyAlignment="0" applyProtection="0"/>
    <xf numFmtId="0" fontId="12" fillId="0" borderId="89">
      <alignment vertical="center"/>
    </xf>
    <xf numFmtId="0" fontId="55" fillId="0" borderId="88" applyNumberFormat="0" applyFill="0" applyAlignment="0" applyProtection="0"/>
    <xf numFmtId="170" fontId="12" fillId="0" borderId="89">
      <alignment vertical="center"/>
    </xf>
    <xf numFmtId="170" fontId="14" fillId="5" borderId="89">
      <alignment horizontal="right" vertical="center"/>
    </xf>
    <xf numFmtId="0" fontId="53" fillId="59" borderId="87" applyNumberFormat="0" applyAlignment="0" applyProtection="0"/>
    <xf numFmtId="164" fontId="14" fillId="5" borderId="89">
      <alignment horizontal="right" vertical="center"/>
    </xf>
    <xf numFmtId="0" fontId="38" fillId="59" borderId="85" applyNumberFormat="0" applyAlignment="0" applyProtection="0"/>
    <xf numFmtId="0" fontId="53" fillId="59" borderId="87" applyNumberFormat="0" applyAlignment="0" applyProtection="0"/>
    <xf numFmtId="164" fontId="14" fillId="5" borderId="89">
      <alignment horizontal="right" vertical="center"/>
    </xf>
    <xf numFmtId="164" fontId="14" fillId="5" borderId="89">
      <alignment horizontal="right" vertical="center"/>
    </xf>
    <xf numFmtId="170" fontId="14" fillId="5" borderId="89">
      <alignment horizontal="right" vertical="center"/>
    </xf>
    <xf numFmtId="0" fontId="38" fillId="59" borderId="85" applyNumberFormat="0" applyAlignment="0" applyProtection="0"/>
    <xf numFmtId="164" fontId="14" fillId="5" borderId="89">
      <alignment horizontal="right" vertical="center"/>
    </xf>
    <xf numFmtId="170" fontId="14" fillId="5" borderId="89">
      <alignment horizontal="right" vertical="center"/>
    </xf>
    <xf numFmtId="170" fontId="12" fillId="0" borderId="89">
      <alignment vertical="center"/>
    </xf>
    <xf numFmtId="170" fontId="14" fillId="5" borderId="89">
      <alignment horizontal="right" vertical="center"/>
    </xf>
    <xf numFmtId="0" fontId="55" fillId="0" borderId="88" applyNumberFormat="0" applyFill="0" applyAlignment="0" applyProtection="0"/>
    <xf numFmtId="0" fontId="55" fillId="0" borderId="88" applyNumberFormat="0" applyFill="0" applyAlignment="0" applyProtection="0"/>
    <xf numFmtId="164" fontId="14" fillId="5" borderId="89">
      <alignment horizontal="right" vertical="center"/>
    </xf>
    <xf numFmtId="0" fontId="48" fillId="45" borderId="85" applyNumberFormat="0" applyAlignment="0" applyProtection="0"/>
    <xf numFmtId="164" fontId="14" fillId="5" borderId="89">
      <alignment horizontal="right" vertical="center"/>
    </xf>
    <xf numFmtId="0" fontId="12" fillId="0" borderId="89">
      <alignment vertical="center"/>
    </xf>
    <xf numFmtId="0" fontId="38" fillId="59" borderId="85" applyNumberFormat="0" applyAlignment="0" applyProtection="0"/>
    <xf numFmtId="0" fontId="48" fillId="45" borderId="85" applyNumberFormat="0" applyAlignment="0" applyProtection="0"/>
    <xf numFmtId="0" fontId="53" fillId="59" borderId="87" applyNumberFormat="0" applyAlignment="0" applyProtection="0"/>
    <xf numFmtId="170" fontId="14" fillId="5" borderId="89">
      <alignment horizontal="right" vertical="center"/>
    </xf>
    <xf numFmtId="0" fontId="12" fillId="0" borderId="89">
      <alignment vertical="center"/>
    </xf>
    <xf numFmtId="0" fontId="12" fillId="63" borderId="86" applyNumberFormat="0" applyFont="0" applyAlignment="0" applyProtection="0"/>
    <xf numFmtId="170" fontId="14" fillId="5" borderId="89">
      <alignment horizontal="right" vertical="center"/>
    </xf>
    <xf numFmtId="0" fontId="12" fillId="63" borderId="86" applyNumberFormat="0" applyFont="0" applyAlignment="0" applyProtection="0"/>
    <xf numFmtId="164" fontId="14" fillId="5" borderId="89">
      <alignment horizontal="right" vertical="center"/>
    </xf>
    <xf numFmtId="0" fontId="55" fillId="0" borderId="88" applyNumberFormat="0" applyFill="0" applyAlignment="0" applyProtection="0"/>
    <xf numFmtId="164" fontId="14" fillId="5" borderId="89">
      <alignment horizontal="right" vertical="center"/>
    </xf>
    <xf numFmtId="164" fontId="14" fillId="5" borderId="89">
      <alignment horizontal="right" vertical="center"/>
    </xf>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48" fillId="45" borderId="85" applyNumberFormat="0" applyAlignment="0" applyProtection="0"/>
    <xf numFmtId="0" fontId="38" fillId="59" borderId="85" applyNumberFormat="0" applyAlignment="0" applyProtection="0"/>
    <xf numFmtId="0" fontId="53" fillId="59" borderId="87" applyNumberFormat="0" applyAlignment="0" applyProtection="0"/>
    <xf numFmtId="0" fontId="12" fillId="0" borderId="89">
      <alignment vertical="center"/>
    </xf>
    <xf numFmtId="0" fontId="12" fillId="0" borderId="89">
      <alignment vertical="center"/>
    </xf>
    <xf numFmtId="0" fontId="53" fillId="59" borderId="87" applyNumberFormat="0" applyAlignment="0" applyProtection="0"/>
    <xf numFmtId="0" fontId="55" fillId="0" borderId="88" applyNumberFormat="0" applyFill="0" applyAlignment="0" applyProtection="0"/>
    <xf numFmtId="0" fontId="53" fillId="59" borderId="87" applyNumberFormat="0" applyAlignment="0" applyProtection="0"/>
    <xf numFmtId="0" fontId="55" fillId="0" borderId="88" applyNumberFormat="0" applyFill="0" applyAlignment="0" applyProtection="0"/>
    <xf numFmtId="0" fontId="12" fillId="0" borderId="89">
      <alignment vertical="center"/>
    </xf>
    <xf numFmtId="0" fontId="53" fillId="59" borderId="87" applyNumberFormat="0" applyAlignment="0" applyProtection="0"/>
    <xf numFmtId="0" fontId="12" fillId="0" borderId="89">
      <alignment vertical="center"/>
    </xf>
    <xf numFmtId="0" fontId="53" fillId="59" borderId="87" applyNumberFormat="0" applyAlignment="0" applyProtection="0"/>
    <xf numFmtId="0" fontId="12" fillId="63" borderId="86" applyNumberFormat="0" applyFont="0" applyAlignment="0" applyProtection="0"/>
    <xf numFmtId="0" fontId="12" fillId="63" borderId="86" applyNumberFormat="0" applyFont="0" applyAlignment="0" applyProtection="0"/>
    <xf numFmtId="0" fontId="55" fillId="0" borderId="88" applyNumberFormat="0" applyFill="0" applyAlignment="0" applyProtection="0"/>
    <xf numFmtId="170" fontId="12" fillId="0" borderId="89">
      <alignment vertical="center"/>
    </xf>
    <xf numFmtId="0" fontId="38" fillId="59" borderId="85" applyNumberFormat="0" applyAlignment="0" applyProtection="0"/>
    <xf numFmtId="170" fontId="14" fillId="5" borderId="89">
      <alignment horizontal="right" vertical="center"/>
    </xf>
    <xf numFmtId="0" fontId="38" fillId="59" borderId="85" applyNumberFormat="0" applyAlignment="0" applyProtection="0"/>
    <xf numFmtId="0" fontId="55" fillId="0" borderId="88" applyNumberFormat="0" applyFill="0" applyAlignment="0" applyProtection="0"/>
    <xf numFmtId="164" fontId="14" fillId="5" borderId="89">
      <alignment horizontal="right" vertical="center"/>
    </xf>
    <xf numFmtId="164" fontId="14" fillId="5" borderId="89">
      <alignment horizontal="right" vertical="center"/>
    </xf>
    <xf numFmtId="170" fontId="12" fillId="0" borderId="89">
      <alignment vertical="center"/>
    </xf>
    <xf numFmtId="170" fontId="12" fillId="0" borderId="89">
      <alignment vertical="center"/>
    </xf>
    <xf numFmtId="0" fontId="48" fillId="45" borderId="85" applyNumberFormat="0" applyAlignment="0" applyProtection="0"/>
    <xf numFmtId="0" fontId="48" fillId="45" borderId="85" applyNumberFormat="0" applyAlignment="0" applyProtection="0"/>
    <xf numFmtId="0" fontId="12" fillId="0" borderId="89">
      <alignment vertical="center"/>
    </xf>
    <xf numFmtId="0" fontId="12" fillId="0" borderId="89">
      <alignment vertical="center"/>
    </xf>
    <xf numFmtId="0" fontId="48" fillId="45" borderId="85" applyNumberFormat="0" applyAlignment="0" applyProtection="0"/>
    <xf numFmtId="164" fontId="14" fillId="5" borderId="89">
      <alignment horizontal="right" vertical="center"/>
    </xf>
    <xf numFmtId="0" fontId="12" fillId="63" borderId="86" applyNumberFormat="0" applyFont="0" applyAlignment="0" applyProtection="0"/>
    <xf numFmtId="0" fontId="55" fillId="0" borderId="88" applyNumberFormat="0" applyFill="0" applyAlignment="0" applyProtection="0"/>
    <xf numFmtId="0" fontId="12" fillId="0" borderId="89">
      <alignment vertical="center"/>
    </xf>
    <xf numFmtId="0" fontId="55" fillId="0" borderId="88" applyNumberFormat="0" applyFill="0" applyAlignment="0" applyProtection="0"/>
    <xf numFmtId="164" fontId="14" fillId="5" borderId="89">
      <alignment horizontal="right" vertical="center"/>
    </xf>
    <xf numFmtId="0" fontId="12" fillId="0" borderId="89">
      <alignment vertical="center"/>
    </xf>
    <xf numFmtId="0" fontId="38" fillId="59" borderId="85" applyNumberFormat="0" applyAlignment="0" applyProtection="0"/>
    <xf numFmtId="0" fontId="12" fillId="63" borderId="86" applyNumberFormat="0" applyFont="0" applyAlignment="0" applyProtection="0"/>
    <xf numFmtId="0" fontId="55" fillId="0" borderId="88" applyNumberFormat="0" applyFill="0" applyAlignment="0" applyProtection="0"/>
    <xf numFmtId="170" fontId="14" fillId="5" borderId="89">
      <alignment horizontal="right" vertical="center"/>
    </xf>
    <xf numFmtId="0" fontId="38" fillId="59" borderId="85" applyNumberFormat="0" applyAlignment="0" applyProtection="0"/>
    <xf numFmtId="0" fontId="12" fillId="0" borderId="89">
      <alignment vertical="center"/>
    </xf>
    <xf numFmtId="164" fontId="14" fillId="5" borderId="89">
      <alignment horizontal="right" vertical="center"/>
    </xf>
    <xf numFmtId="170" fontId="14" fillId="5" borderId="89">
      <alignment horizontal="right" vertical="center"/>
    </xf>
    <xf numFmtId="0" fontId="38" fillId="59" borderId="85" applyNumberFormat="0" applyAlignment="0" applyProtection="0"/>
    <xf numFmtId="0" fontId="12" fillId="0" borderId="89">
      <alignment vertical="center"/>
    </xf>
    <xf numFmtId="0" fontId="38" fillId="59" borderId="85" applyNumberFormat="0" applyAlignment="0" applyProtection="0"/>
    <xf numFmtId="164" fontId="14" fillId="5" borderId="89">
      <alignment horizontal="right" vertical="center"/>
    </xf>
    <xf numFmtId="0" fontId="53" fillId="59" borderId="87" applyNumberFormat="0" applyAlignment="0" applyProtection="0"/>
    <xf numFmtId="170" fontId="12" fillId="0" borderId="89">
      <alignment vertical="center"/>
    </xf>
    <xf numFmtId="0" fontId="12" fillId="63" borderId="86" applyNumberFormat="0" applyFont="0" applyAlignment="0" applyProtection="0"/>
    <xf numFmtId="0" fontId="12" fillId="63" borderId="86" applyNumberFormat="0" applyFont="0" applyAlignment="0" applyProtection="0"/>
    <xf numFmtId="0" fontId="55" fillId="0" borderId="88" applyNumberFormat="0" applyFill="0" applyAlignment="0" applyProtection="0"/>
    <xf numFmtId="0" fontId="12" fillId="0" borderId="89">
      <alignment vertical="center"/>
    </xf>
    <xf numFmtId="0" fontId="55" fillId="0" borderId="88" applyNumberFormat="0" applyFill="0" applyAlignment="0" applyProtection="0"/>
    <xf numFmtId="164" fontId="14" fillId="5" borderId="89">
      <alignment horizontal="right" vertical="center"/>
    </xf>
    <xf numFmtId="164" fontId="14" fillId="5" borderId="89">
      <alignment horizontal="right" vertical="center"/>
    </xf>
    <xf numFmtId="164" fontId="14" fillId="5" borderId="89">
      <alignment horizontal="right" vertical="center"/>
    </xf>
    <xf numFmtId="0" fontId="53" fillId="59" borderId="87" applyNumberFormat="0" applyAlignment="0" applyProtection="0"/>
    <xf numFmtId="164" fontId="14" fillId="5" borderId="89">
      <alignment horizontal="right" vertical="center"/>
    </xf>
    <xf numFmtId="170" fontId="12" fillId="0" borderId="89">
      <alignment vertical="center"/>
    </xf>
    <xf numFmtId="0" fontId="12" fillId="0" borderId="89">
      <alignment vertical="center"/>
    </xf>
    <xf numFmtId="0" fontId="38" fillId="59" borderId="85" applyNumberFormat="0" applyAlignment="0" applyProtection="0"/>
    <xf numFmtId="0" fontId="38" fillId="59" borderId="85" applyNumberFormat="0" applyAlignment="0" applyProtection="0"/>
    <xf numFmtId="0" fontId="48" fillId="45" borderId="85" applyNumberFormat="0" applyAlignment="0" applyProtection="0"/>
    <xf numFmtId="0" fontId="48" fillId="45" borderId="85" applyNumberFormat="0" applyAlignment="0" applyProtection="0"/>
    <xf numFmtId="170" fontId="14" fillId="5" borderId="89">
      <alignment horizontal="right" vertical="center"/>
    </xf>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48" fillId="45" borderId="85" applyNumberFormat="0" applyAlignment="0" applyProtection="0"/>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53" fillId="59" borderId="87" applyNumberFormat="0" applyAlignment="0" applyProtection="0"/>
    <xf numFmtId="0" fontId="12" fillId="63" borderId="86" applyNumberFormat="0" applyFont="0" applyAlignment="0" applyProtection="0"/>
    <xf numFmtId="0" fontId="12" fillId="63" borderId="86" applyNumberFormat="0" applyFont="0" applyAlignment="0" applyProtection="0"/>
    <xf numFmtId="0" fontId="12" fillId="0" borderId="89">
      <alignment vertical="center"/>
    </xf>
    <xf numFmtId="170" fontId="12" fillId="0" borderId="89">
      <alignment vertical="center"/>
    </xf>
    <xf numFmtId="0" fontId="12" fillId="0" borderId="89">
      <alignment vertical="center"/>
    </xf>
    <xf numFmtId="170" fontId="12" fillId="0" borderId="89">
      <alignment vertical="center"/>
    </xf>
    <xf numFmtId="164" fontId="14" fillId="5" borderId="89">
      <alignment horizontal="right" vertical="center"/>
    </xf>
    <xf numFmtId="170" fontId="14" fillId="5" borderId="89">
      <alignment horizontal="right" vertical="center"/>
    </xf>
    <xf numFmtId="170" fontId="14" fillId="5" borderId="89">
      <alignment horizontal="right" vertical="center"/>
    </xf>
    <xf numFmtId="170" fontId="14" fillId="5" borderId="89">
      <alignment horizontal="right" vertical="center"/>
    </xf>
    <xf numFmtId="164" fontId="14" fillId="5" borderId="89">
      <alignment horizontal="right" vertical="center"/>
    </xf>
    <xf numFmtId="0" fontId="48" fillId="45" borderId="85" applyNumberFormat="0" applyAlignment="0" applyProtection="0"/>
    <xf numFmtId="0" fontId="48" fillId="45" borderId="85" applyNumberFormat="0" applyAlignment="0" applyProtection="0"/>
    <xf numFmtId="0" fontId="38" fillId="59" borderId="85" applyNumberFormat="0" applyAlignment="0" applyProtection="0"/>
    <xf numFmtId="170" fontId="12" fillId="0" borderId="89">
      <alignment vertical="center"/>
    </xf>
    <xf numFmtId="0" fontId="12" fillId="0" borderId="89">
      <alignment vertical="center"/>
    </xf>
    <xf numFmtId="0" fontId="38" fillId="59" borderId="85" applyNumberFormat="0" applyAlignment="0" applyProtection="0"/>
    <xf numFmtId="0" fontId="12" fillId="63" borderId="86" applyNumberFormat="0" applyFont="0" applyAlignment="0" applyProtection="0"/>
    <xf numFmtId="0" fontId="55" fillId="0" borderId="88" applyNumberFormat="0" applyFill="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53" fillId="59" borderId="87" applyNumberFormat="0" applyAlignment="0" applyProtection="0"/>
    <xf numFmtId="164" fontId="14" fillId="5" borderId="89">
      <alignment horizontal="right" vertical="center"/>
    </xf>
    <xf numFmtId="170" fontId="12" fillId="0" borderId="89">
      <alignment vertical="center"/>
    </xf>
    <xf numFmtId="0" fontId="12" fillId="0" borderId="89">
      <alignment vertical="center"/>
    </xf>
    <xf numFmtId="164" fontId="14" fillId="5" borderId="89">
      <alignment horizontal="right" vertical="center"/>
    </xf>
    <xf numFmtId="0" fontId="12" fillId="0" borderId="89">
      <alignment vertical="center"/>
    </xf>
    <xf numFmtId="0" fontId="38" fillId="59" borderId="85" applyNumberFormat="0" applyAlignment="0" applyProtection="0"/>
    <xf numFmtId="0" fontId="38" fillId="59" borderId="85" applyNumberFormat="0" applyAlignment="0" applyProtection="0"/>
    <xf numFmtId="0" fontId="48" fillId="45" borderId="85" applyNumberFormat="0" applyAlignment="0" applyProtection="0"/>
    <xf numFmtId="0" fontId="48" fillId="45" borderId="85" applyNumberFormat="0" applyAlignment="0" applyProtection="0"/>
    <xf numFmtId="170" fontId="14" fillId="5" borderId="89">
      <alignment horizontal="right" vertical="center"/>
    </xf>
    <xf numFmtId="170" fontId="14" fillId="5" borderId="89">
      <alignment horizontal="right" vertical="center"/>
    </xf>
    <xf numFmtId="164" fontId="14" fillId="5" borderId="89">
      <alignment horizontal="right" vertical="center"/>
    </xf>
    <xf numFmtId="170" fontId="12" fillId="0" borderId="89">
      <alignment vertical="center"/>
    </xf>
    <xf numFmtId="0" fontId="12" fillId="0" borderId="89">
      <alignment vertical="center"/>
    </xf>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48" fillId="45" borderId="85" applyNumberFormat="0" applyAlignment="0" applyProtection="0"/>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2" fillId="0" borderId="89">
      <alignment vertical="center"/>
    </xf>
    <xf numFmtId="164" fontId="14" fillId="5" borderId="89">
      <alignment horizontal="righ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2" fillId="63" borderId="86" applyNumberFormat="0" applyFont="0" applyAlignment="0" applyProtection="0"/>
    <xf numFmtId="0" fontId="1" fillId="21" borderId="0" applyNumberFormat="0" applyBorder="0" applyAlignment="0" applyProtection="0"/>
    <xf numFmtId="0" fontId="38" fillId="59" borderId="85" applyNumberFormat="0" applyAlignment="0" applyProtection="0"/>
    <xf numFmtId="0" fontId="1" fillId="25" borderId="0" applyNumberFormat="0" applyBorder="0" applyAlignment="0" applyProtection="0"/>
    <xf numFmtId="0" fontId="12" fillId="0" borderId="89">
      <alignment vertical="center"/>
    </xf>
    <xf numFmtId="0" fontId="1" fillId="29" borderId="0" applyNumberFormat="0" applyBorder="0" applyAlignment="0" applyProtection="0"/>
    <xf numFmtId="170" fontId="12" fillId="0" borderId="89">
      <alignment vertical="center"/>
    </xf>
    <xf numFmtId="0" fontId="1" fillId="33" borderId="0" applyNumberFormat="0" applyBorder="0" applyAlignment="0" applyProtection="0"/>
    <xf numFmtId="0" fontId="48" fillId="45" borderId="85" applyNumberFormat="0" applyAlignment="0" applyProtection="0"/>
    <xf numFmtId="0" fontId="1" fillId="37" borderId="0" applyNumberFormat="0" applyBorder="0" applyAlignment="0" applyProtection="0"/>
    <xf numFmtId="164" fontId="14" fillId="5" borderId="89">
      <alignment horizontal="right" vertical="center"/>
    </xf>
    <xf numFmtId="0" fontId="1" fillId="18" borderId="0" applyNumberFormat="0" applyBorder="0" applyAlignment="0" applyProtection="0"/>
    <xf numFmtId="170" fontId="14" fillId="5" borderId="89">
      <alignment horizontal="right" vertical="center"/>
    </xf>
    <xf numFmtId="0" fontId="1" fillId="22" borderId="0" applyNumberFormat="0" applyBorder="0" applyAlignment="0" applyProtection="0"/>
    <xf numFmtId="170" fontId="14" fillId="5" borderId="89">
      <alignment horizontal="right" vertical="center"/>
    </xf>
    <xf numFmtId="0" fontId="1" fillId="26" borderId="0" applyNumberFormat="0" applyBorder="0" applyAlignment="0" applyProtection="0"/>
    <xf numFmtId="170" fontId="14" fillId="5" borderId="89">
      <alignment horizontal="right" vertical="center"/>
    </xf>
    <xf numFmtId="0" fontId="1" fillId="30" borderId="0" applyNumberFormat="0" applyBorder="0" applyAlignment="0" applyProtection="0"/>
    <xf numFmtId="164" fontId="14" fillId="5" borderId="89">
      <alignment horizontal="right" vertical="center"/>
    </xf>
    <xf numFmtId="0" fontId="1" fillId="34" borderId="0" applyNumberFormat="0" applyBorder="0" applyAlignment="0" applyProtection="0"/>
    <xf numFmtId="170" fontId="12" fillId="0" borderId="89">
      <alignment vertical="center"/>
    </xf>
    <xf numFmtId="0" fontId="1" fillId="38" borderId="0" applyNumberFormat="0" applyBorder="0" applyAlignment="0" applyProtection="0"/>
    <xf numFmtId="0" fontId="48" fillId="45" borderId="85" applyNumberFormat="0" applyAlignment="0" applyProtection="0"/>
    <xf numFmtId="0" fontId="1" fillId="58" borderId="0"/>
    <xf numFmtId="164" fontId="14" fillId="5" borderId="89">
      <alignment horizontal="right" vertical="center"/>
    </xf>
    <xf numFmtId="0" fontId="48" fillId="45" borderId="85" applyNumberFormat="0" applyAlignment="0" applyProtection="0"/>
    <xf numFmtId="0" fontId="53" fillId="59" borderId="87" applyNumberFormat="0" applyAlignment="0" applyProtection="0"/>
    <xf numFmtId="164" fontId="14" fillId="5" borderId="89">
      <alignment horizontal="right" vertical="center"/>
    </xf>
    <xf numFmtId="0" fontId="12" fillId="0" borderId="89">
      <alignment vertical="center"/>
    </xf>
    <xf numFmtId="164" fontId="14" fillId="5" borderId="89">
      <alignment horizontal="right" vertical="center"/>
    </xf>
    <xf numFmtId="0" fontId="48" fillId="45" borderId="85" applyNumberFormat="0" applyAlignment="0" applyProtection="0"/>
    <xf numFmtId="170" fontId="14" fillId="5" borderId="89">
      <alignment horizontal="right" vertical="center"/>
    </xf>
    <xf numFmtId="0" fontId="48" fillId="45" borderId="85" applyNumberFormat="0" applyAlignment="0" applyProtection="0"/>
    <xf numFmtId="169" fontId="1" fillId="0" borderId="0" applyFont="0" applyFill="0" applyBorder="0" applyAlignment="0" applyProtection="0"/>
    <xf numFmtId="169" fontId="1" fillId="0" borderId="0" applyFont="0" applyFill="0" applyBorder="0" applyAlignment="0" applyProtection="0"/>
    <xf numFmtId="0" fontId="38" fillId="59" borderId="85" applyNumberFormat="0" applyAlignment="0" applyProtection="0"/>
    <xf numFmtId="0" fontId="12" fillId="63" borderId="86" applyNumberFormat="0" applyFont="0" applyAlignment="0" applyProtection="0"/>
    <xf numFmtId="164" fontId="14" fillId="5" borderId="89">
      <alignment horizontal="right" vertical="center"/>
    </xf>
    <xf numFmtId="0" fontId="38" fillId="59" borderId="85" applyNumberFormat="0" applyAlignment="0" applyProtection="0"/>
    <xf numFmtId="164" fontId="14" fillId="5" borderId="89">
      <alignment horizontal="right" vertical="center"/>
    </xf>
    <xf numFmtId="164" fontId="14" fillId="5" borderId="89">
      <alignment horizontal="right" vertical="center"/>
    </xf>
    <xf numFmtId="0" fontId="38" fillId="59" borderId="85" applyNumberFormat="0" applyAlignment="0" applyProtection="0"/>
    <xf numFmtId="0" fontId="12" fillId="0" borderId="89">
      <alignment vertical="center"/>
    </xf>
    <xf numFmtId="0" fontId="38" fillId="59" borderId="85" applyNumberFormat="0" applyAlignment="0" applyProtection="0"/>
    <xf numFmtId="164" fontId="14" fillId="5" borderId="89">
      <alignment horizontal="right" vertical="center"/>
    </xf>
    <xf numFmtId="164" fontId="14" fillId="5" borderId="89">
      <alignment horizontal="right" vertical="center"/>
    </xf>
    <xf numFmtId="0" fontId="12" fillId="0" borderId="89">
      <alignment vertical="center"/>
    </xf>
    <xf numFmtId="0" fontId="12" fillId="63" borderId="86" applyNumberFormat="0" applyFon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2" fillId="63" borderId="86" applyNumberFormat="0" applyFont="0" applyAlignment="0" applyProtection="0"/>
    <xf numFmtId="0" fontId="12" fillId="63" borderId="86" applyNumberFormat="0" applyFont="0" applyAlignment="0" applyProtection="0"/>
    <xf numFmtId="164" fontId="14" fillId="5" borderId="89">
      <alignment horizontal="right" vertical="center"/>
    </xf>
    <xf numFmtId="170" fontId="14" fillId="5" borderId="89">
      <alignment horizontal="right" vertical="center"/>
    </xf>
    <xf numFmtId="0" fontId="38" fillId="59" borderId="85" applyNumberFormat="0" applyAlignment="0" applyProtection="0"/>
    <xf numFmtId="0" fontId="12" fillId="0" borderId="89">
      <alignment vertical="center"/>
    </xf>
    <xf numFmtId="0" fontId="53" fillId="59" borderId="87" applyNumberFormat="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53" fillId="59" borderId="87" applyNumberFormat="0" applyAlignment="0" applyProtection="0"/>
    <xf numFmtId="0" fontId="48" fillId="45" borderId="85" applyNumberFormat="0" applyAlignment="0" applyProtection="0"/>
    <xf numFmtId="0" fontId="38" fillId="59" borderId="85" applyNumberFormat="0" applyAlignment="0" applyProtection="0"/>
    <xf numFmtId="0" fontId="48" fillId="45" borderId="85"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0" fontId="53" fillId="59" borderId="87" applyNumberFormat="0" applyAlignment="0" applyProtection="0"/>
    <xf numFmtId="164" fontId="14" fillId="5" borderId="89">
      <alignment horizontal="right" vertical="center"/>
    </xf>
    <xf numFmtId="164" fontId="14" fillId="5" borderId="89">
      <alignment horizontal="right" vertical="center"/>
    </xf>
    <xf numFmtId="169" fontId="1" fillId="0" borderId="0" applyFont="0" applyFill="0" applyBorder="0" applyAlignment="0" applyProtection="0"/>
    <xf numFmtId="169" fontId="1" fillId="0" borderId="0" applyFont="0" applyFill="0" applyBorder="0" applyAlignment="0" applyProtection="0"/>
    <xf numFmtId="0" fontId="48" fillId="45" borderId="85" applyNumberFormat="0" applyAlignment="0" applyProtection="0"/>
    <xf numFmtId="0" fontId="53" fillId="59" borderId="87"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0" fontId="38" fillId="59" borderId="85" applyNumberFormat="0" applyAlignment="0" applyProtection="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48" fillId="45" borderId="85" applyNumberFormat="0" applyAlignment="0" applyProtection="0"/>
    <xf numFmtId="0" fontId="55" fillId="0" borderId="88" applyNumberFormat="0" applyFill="0" applyAlignment="0" applyProtection="0"/>
    <xf numFmtId="0" fontId="55" fillId="0" borderId="88" applyNumberFormat="0" applyFill="0" applyAlignment="0" applyProtection="0"/>
    <xf numFmtId="0" fontId="12" fillId="0" borderId="89">
      <alignment vertical="center"/>
    </xf>
    <xf numFmtId="0" fontId="12" fillId="0" borderId="89">
      <alignment vertical="center"/>
    </xf>
    <xf numFmtId="0" fontId="12" fillId="63" borderId="86" applyNumberFormat="0" applyFont="0" applyAlignment="0" applyProtection="0"/>
    <xf numFmtId="0" fontId="38" fillId="59" borderId="85" applyNumberFormat="0" applyAlignment="0" applyProtection="0"/>
    <xf numFmtId="0" fontId="38" fillId="59" borderId="85" applyNumberFormat="0" applyAlignment="0" applyProtection="0"/>
    <xf numFmtId="0" fontId="48" fillId="45" borderId="85" applyNumberFormat="0" applyAlignment="0" applyProtection="0"/>
    <xf numFmtId="0" fontId="48" fillId="45" borderId="85" applyNumberFormat="0" applyAlignment="0" applyProtection="0"/>
    <xf numFmtId="170" fontId="14" fillId="5" borderId="89">
      <alignment horizontal="right" vertical="center"/>
    </xf>
    <xf numFmtId="164" fontId="14" fillId="5" borderId="89">
      <alignment horizontal="right" vertical="center"/>
    </xf>
    <xf numFmtId="0" fontId="12" fillId="63" borderId="86" applyNumberFormat="0" applyFont="0" applyAlignment="0" applyProtection="0"/>
    <xf numFmtId="0" fontId="38" fillId="59" borderId="85" applyNumberFormat="0" applyAlignment="0" applyProtection="0"/>
    <xf numFmtId="0" fontId="12" fillId="63" borderId="86" applyNumberFormat="0" applyFont="0" applyAlignment="0" applyProtection="0"/>
    <xf numFmtId="0" fontId="12" fillId="63" borderId="86" applyNumberFormat="0" applyFont="0" applyAlignment="0" applyProtection="0"/>
    <xf numFmtId="170" fontId="14" fillId="5" borderId="89">
      <alignment horizontal="right" vertical="center"/>
    </xf>
    <xf numFmtId="170" fontId="14" fillId="5" borderId="89">
      <alignment horizontal="right" vertical="center"/>
    </xf>
    <xf numFmtId="164" fontId="14" fillId="5" borderId="89">
      <alignment horizontal="right" vertical="center"/>
    </xf>
    <xf numFmtId="164" fontId="14" fillId="5" borderId="89">
      <alignment horizontal="right" vertical="center"/>
    </xf>
    <xf numFmtId="0" fontId="38" fillId="59" borderId="85" applyNumberFormat="0" applyAlignment="0" applyProtection="0"/>
    <xf numFmtId="0" fontId="38" fillId="59" borderId="85" applyNumberFormat="0" applyAlignment="0" applyProtection="0"/>
    <xf numFmtId="170" fontId="12" fillId="0" borderId="89">
      <alignment vertical="center"/>
    </xf>
    <xf numFmtId="0" fontId="1" fillId="0" borderId="0"/>
    <xf numFmtId="170" fontId="14" fillId="5" borderId="89">
      <alignment horizontal="right" vertical="center"/>
    </xf>
    <xf numFmtId="0" fontId="55" fillId="0" borderId="88" applyNumberFormat="0" applyFill="0" applyAlignment="0" applyProtection="0"/>
    <xf numFmtId="170" fontId="12" fillId="0" borderId="89">
      <alignment vertical="center"/>
    </xf>
    <xf numFmtId="0" fontId="53" fillId="59" borderId="87" applyNumberFormat="0" applyAlignment="0" applyProtection="0"/>
    <xf numFmtId="0" fontId="12" fillId="0" borderId="89">
      <alignment vertical="center"/>
    </xf>
    <xf numFmtId="0" fontId="1" fillId="0" borderId="0"/>
    <xf numFmtId="164" fontId="14" fillId="5" borderId="89">
      <alignment horizontal="right" vertical="center"/>
    </xf>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48" fillId="45" borderId="85" applyNumberFormat="0" applyAlignment="0" applyProtection="0"/>
    <xf numFmtId="0" fontId="1" fillId="33" borderId="0" applyNumberFormat="0" applyBorder="0" applyAlignment="0" applyProtection="0"/>
    <xf numFmtId="0" fontId="53" fillId="59" borderId="87" applyNumberFormat="0" applyAlignment="0" applyProtection="0"/>
    <xf numFmtId="0" fontId="1" fillId="37" borderId="0" applyNumberFormat="0" applyBorder="0" applyAlignment="0" applyProtection="0"/>
    <xf numFmtId="0" fontId="1" fillId="18" borderId="0" applyNumberFormat="0" applyBorder="0" applyAlignment="0" applyProtection="0"/>
    <xf numFmtId="0" fontId="12" fillId="63" borderId="86" applyNumberFormat="0" applyFont="0" applyAlignment="0" applyProtection="0"/>
    <xf numFmtId="0" fontId="1" fillId="22" borderId="0" applyNumberFormat="0" applyBorder="0" applyAlignment="0" applyProtection="0"/>
    <xf numFmtId="0" fontId="1" fillId="26" borderId="0" applyNumberFormat="0" applyBorder="0" applyAlignment="0" applyProtection="0"/>
    <xf numFmtId="0" fontId="48" fillId="45" borderId="85" applyNumberFormat="0" applyAlignment="0" applyProtection="0"/>
    <xf numFmtId="0" fontId="1" fillId="30" borderId="0" applyNumberFormat="0" applyBorder="0" applyAlignment="0" applyProtection="0"/>
    <xf numFmtId="170" fontId="12" fillId="0" borderId="89">
      <alignment vertical="center"/>
    </xf>
    <xf numFmtId="0" fontId="1" fillId="34" borderId="0" applyNumberFormat="0" applyBorder="0" applyAlignment="0" applyProtection="0"/>
    <xf numFmtId="0" fontId="12" fillId="0" borderId="89">
      <alignment vertical="center"/>
    </xf>
    <xf numFmtId="0" fontId="1" fillId="38" borderId="0" applyNumberFormat="0" applyBorder="0" applyAlignment="0" applyProtection="0"/>
    <xf numFmtId="0" fontId="48" fillId="45" borderId="85" applyNumberFormat="0" applyAlignment="0" applyProtection="0"/>
    <xf numFmtId="0" fontId="55" fillId="0" borderId="88" applyNumberFormat="0" applyFill="0" applyAlignment="0" applyProtection="0"/>
    <xf numFmtId="0" fontId="12" fillId="0" borderId="89">
      <alignment vertical="center"/>
    </xf>
    <xf numFmtId="0" fontId="12" fillId="63" borderId="86" applyNumberFormat="0" applyFont="0" applyAlignment="0" applyProtection="0"/>
    <xf numFmtId="0" fontId="12" fillId="63" borderId="86" applyNumberFormat="0" applyFont="0" applyAlignment="0" applyProtection="0"/>
    <xf numFmtId="170" fontId="12" fillId="0" borderId="89">
      <alignment vertical="center"/>
    </xf>
    <xf numFmtId="0" fontId="12" fillId="0" borderId="89">
      <alignment vertical="center"/>
    </xf>
    <xf numFmtId="170" fontId="14" fillId="5" borderId="89">
      <alignment horizontal="right" vertical="center"/>
    </xf>
    <xf numFmtId="0" fontId="12" fillId="63" borderId="86" applyNumberFormat="0" applyFont="0" applyAlignment="0" applyProtection="0"/>
    <xf numFmtId="164" fontId="14" fillId="5" borderId="89">
      <alignment horizontal="right" vertical="center"/>
    </xf>
    <xf numFmtId="0" fontId="12" fillId="0" borderId="89">
      <alignment vertical="center"/>
    </xf>
    <xf numFmtId="0" fontId="12" fillId="0" borderId="89">
      <alignment vertical="center"/>
    </xf>
    <xf numFmtId="164" fontId="14" fillId="5" borderId="89">
      <alignment horizontal="right" vertical="center"/>
    </xf>
    <xf numFmtId="170"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38" fillId="59" borderId="85" applyNumberFormat="0" applyAlignment="0" applyProtection="0"/>
    <xf numFmtId="0" fontId="1" fillId="58" borderId="0"/>
    <xf numFmtId="164" fontId="14" fillId="5" borderId="89">
      <alignment horizontal="right" vertical="center"/>
    </xf>
    <xf numFmtId="164" fontId="14" fillId="5" borderId="89">
      <alignment horizontal="right" vertical="center"/>
    </xf>
    <xf numFmtId="0" fontId="38" fillId="59" borderId="85" applyNumberFormat="0" applyAlignment="0" applyProtection="0"/>
    <xf numFmtId="170" fontId="12" fillId="0" borderId="89">
      <alignment vertical="center"/>
    </xf>
    <xf numFmtId="0" fontId="55" fillId="0" borderId="88" applyNumberFormat="0" applyFill="0" applyAlignment="0" applyProtection="0"/>
    <xf numFmtId="0" fontId="55" fillId="0" borderId="88" applyNumberFormat="0" applyFill="0" applyAlignment="0" applyProtection="0"/>
    <xf numFmtId="0" fontId="12" fillId="0" borderId="89">
      <alignment vertical="center"/>
    </xf>
    <xf numFmtId="0" fontId="53" fillId="59" borderId="87" applyNumberFormat="0" applyAlignment="0" applyProtection="0"/>
    <xf numFmtId="164" fontId="14" fillId="5" borderId="89">
      <alignment horizontal="right" vertical="center"/>
    </xf>
    <xf numFmtId="0" fontId="38" fillId="59" borderId="85" applyNumberFormat="0" applyAlignment="0" applyProtection="0"/>
    <xf numFmtId="0" fontId="12" fillId="63" borderId="86" applyNumberFormat="0" applyFont="0" applyAlignment="0" applyProtection="0"/>
    <xf numFmtId="0" fontId="55" fillId="0" borderId="88" applyNumberFormat="0" applyFill="0" applyAlignment="0" applyProtection="0"/>
    <xf numFmtId="169" fontId="1" fillId="0" borderId="0" applyFont="0" applyFill="0" applyBorder="0" applyAlignment="0" applyProtection="0"/>
    <xf numFmtId="169" fontId="1" fillId="0" borderId="0" applyFont="0" applyFill="0" applyBorder="0" applyAlignment="0" applyProtection="0"/>
    <xf numFmtId="0" fontId="38" fillId="59" borderId="85" applyNumberFormat="0" applyAlignment="0" applyProtection="0"/>
    <xf numFmtId="0" fontId="12" fillId="63" borderId="86" applyNumberFormat="0" applyFont="0" applyAlignment="0" applyProtection="0"/>
    <xf numFmtId="0" fontId="12" fillId="0" borderId="89">
      <alignment vertical="center"/>
    </xf>
    <xf numFmtId="0" fontId="38" fillId="59" borderId="85" applyNumberFormat="0" applyAlignment="0" applyProtection="0"/>
    <xf numFmtId="0" fontId="55" fillId="0" borderId="88" applyNumberFormat="0" applyFill="0" applyAlignment="0" applyProtection="0"/>
    <xf numFmtId="0" fontId="12" fillId="0" borderId="89">
      <alignment vertical="center"/>
    </xf>
    <xf numFmtId="164" fontId="14" fillId="5" borderId="89">
      <alignment horizontal="right" vertical="center"/>
    </xf>
    <xf numFmtId="0" fontId="12" fillId="63" borderId="86" applyNumberFormat="0" applyFont="0" applyAlignment="0" applyProtection="0"/>
    <xf numFmtId="0" fontId="48" fillId="45" borderId="85" applyNumberFormat="0" applyAlignment="0" applyProtection="0"/>
    <xf numFmtId="0" fontId="55" fillId="0" borderId="88" applyNumberFormat="0" applyFill="0" applyAlignment="0" applyProtection="0"/>
    <xf numFmtId="0" fontId="12" fillId="0" borderId="89">
      <alignment vertical="center"/>
    </xf>
    <xf numFmtId="0" fontId="55" fillId="0" borderId="88" applyNumberFormat="0" applyFill="0" applyAlignment="0" applyProtection="0"/>
    <xf numFmtId="0" fontId="48" fillId="45" borderId="85" applyNumberFormat="0" applyAlignment="0" applyProtection="0"/>
    <xf numFmtId="0" fontId="12" fillId="63" borderId="86" applyNumberFormat="0" applyFont="0" applyAlignment="0" applyProtection="0"/>
    <xf numFmtId="0" fontId="38" fillId="59" borderId="85" applyNumberFormat="0" applyAlignment="0" applyProtection="0"/>
    <xf numFmtId="164" fontId="14" fillId="5" borderId="89">
      <alignment horizontal="right" vertical="center"/>
    </xf>
    <xf numFmtId="170" fontId="12" fillId="0" borderId="89">
      <alignment vertical="center"/>
    </xf>
    <xf numFmtId="0" fontId="12" fillId="0" borderId="89">
      <alignment vertical="center"/>
    </xf>
    <xf numFmtId="164" fontId="14" fillId="5" borderId="89">
      <alignment horizontal="right" vertical="center"/>
    </xf>
    <xf numFmtId="164" fontId="14" fillId="5" borderId="89">
      <alignment horizontal="right" vertical="center"/>
    </xf>
    <xf numFmtId="0" fontId="53" fillId="59" borderId="87" applyNumberFormat="0" applyAlignment="0" applyProtection="0"/>
    <xf numFmtId="164" fontId="14" fillId="5" borderId="89">
      <alignment horizontal="right" vertical="center"/>
    </xf>
    <xf numFmtId="170" fontId="12" fillId="0" borderId="89">
      <alignment vertical="center"/>
    </xf>
    <xf numFmtId="0" fontId="48" fillId="45" borderId="85" applyNumberFormat="0" applyAlignment="0" applyProtection="0"/>
    <xf numFmtId="0" fontId="38" fillId="59" borderId="85" applyNumberFormat="0" applyAlignment="0" applyProtection="0"/>
    <xf numFmtId="0" fontId="38" fillId="59" borderId="85" applyNumberFormat="0" applyAlignment="0" applyProtection="0"/>
    <xf numFmtId="0" fontId="12" fillId="0" borderId="89">
      <alignment vertical="center"/>
    </xf>
    <xf numFmtId="0" fontId="38" fillId="59" borderId="85" applyNumberFormat="0" applyAlignment="0" applyProtection="0"/>
    <xf numFmtId="0" fontId="38" fillId="59" borderId="85" applyNumberFormat="0" applyAlignment="0" applyProtection="0"/>
    <xf numFmtId="170" fontId="12" fillId="0" borderId="89">
      <alignment vertical="center"/>
    </xf>
    <xf numFmtId="0" fontId="48" fillId="45" borderId="85" applyNumberFormat="0" applyAlignment="0" applyProtection="0"/>
    <xf numFmtId="0" fontId="48" fillId="45" borderId="85" applyNumberFormat="0" applyAlignment="0" applyProtection="0"/>
    <xf numFmtId="170" fontId="14" fillId="5" borderId="89">
      <alignment horizontal="right" vertical="center"/>
    </xf>
    <xf numFmtId="170" fontId="14" fillId="5" borderId="89">
      <alignment horizontal="right" vertical="center"/>
    </xf>
    <xf numFmtId="164" fontId="14" fillId="5" borderId="89">
      <alignment horizontal="right" vertical="center"/>
    </xf>
    <xf numFmtId="170" fontId="12" fillId="0" borderId="89">
      <alignment vertical="center"/>
    </xf>
    <xf numFmtId="0" fontId="12" fillId="0" borderId="89">
      <alignment vertical="center"/>
    </xf>
    <xf numFmtId="0" fontId="12" fillId="63" borderId="86" applyNumberFormat="0" applyFont="0" applyAlignment="0" applyProtection="0"/>
    <xf numFmtId="0" fontId="53" fillId="59" borderId="87" applyNumberFormat="0" applyAlignment="0" applyProtection="0"/>
    <xf numFmtId="0" fontId="12" fillId="63" borderId="86" applyNumberFormat="0" applyFont="0" applyAlignment="0" applyProtection="0"/>
    <xf numFmtId="0" fontId="38" fillId="59" borderId="85" applyNumberFormat="0" applyAlignment="0" applyProtection="0"/>
    <xf numFmtId="0" fontId="53" fillId="59" borderId="87" applyNumberFormat="0" applyAlignment="0" applyProtection="0"/>
    <xf numFmtId="0" fontId="48" fillId="45" borderId="85" applyNumberFormat="0" applyAlignment="0" applyProtection="0"/>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53" fillId="59" borderId="87" applyNumberFormat="0" applyAlignment="0" applyProtection="0"/>
    <xf numFmtId="0" fontId="48" fillId="45" borderId="85" applyNumberFormat="0" applyAlignment="0" applyProtection="0"/>
    <xf numFmtId="0" fontId="53" fillId="59" borderId="87" applyNumberFormat="0" applyAlignment="0" applyProtection="0"/>
    <xf numFmtId="170" fontId="12" fillId="0" borderId="89">
      <alignment vertical="center"/>
    </xf>
    <xf numFmtId="0" fontId="12" fillId="63" borderId="86" applyNumberFormat="0" applyFont="0" applyAlignment="0" applyProtection="0"/>
    <xf numFmtId="0" fontId="38" fillId="59" borderId="85" applyNumberFormat="0" applyAlignment="0" applyProtection="0"/>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12" fillId="63" borderId="86" applyNumberFormat="0" applyFont="0" applyAlignment="0" applyProtection="0"/>
    <xf numFmtId="0" fontId="48" fillId="45" borderId="85" applyNumberFormat="0" applyAlignment="0" applyProtection="0"/>
    <xf numFmtId="0" fontId="12" fillId="0" borderId="89">
      <alignment vertical="center"/>
    </xf>
    <xf numFmtId="0" fontId="38" fillId="59" borderId="85" applyNumberFormat="0" applyAlignment="0" applyProtection="0"/>
    <xf numFmtId="0" fontId="12" fillId="63" borderId="86" applyNumberFormat="0" applyFont="0" applyAlignment="0" applyProtection="0"/>
    <xf numFmtId="0" fontId="55" fillId="0" borderId="88" applyNumberFormat="0" applyFill="0" applyAlignment="0" applyProtection="0"/>
    <xf numFmtId="170" fontId="14" fillId="5" borderId="89">
      <alignment horizontal="right" vertical="center"/>
    </xf>
    <xf numFmtId="0" fontId="12" fillId="0" borderId="89">
      <alignment vertical="center"/>
    </xf>
    <xf numFmtId="0" fontId="12" fillId="0" borderId="89">
      <alignment vertical="center"/>
    </xf>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53" fillId="59" borderId="87" applyNumberFormat="0" applyAlignment="0" applyProtection="0"/>
    <xf numFmtId="0" fontId="12" fillId="63" borderId="86" applyNumberFormat="0" applyFont="0" applyAlignment="0" applyProtection="0"/>
    <xf numFmtId="0" fontId="12" fillId="63" borderId="86" applyNumberFormat="0" applyFont="0" applyAlignment="0" applyProtection="0"/>
    <xf numFmtId="0" fontId="12" fillId="0" borderId="89">
      <alignment vertical="center"/>
    </xf>
    <xf numFmtId="170" fontId="12" fillId="0" borderId="89">
      <alignment vertical="center"/>
    </xf>
    <xf numFmtId="170" fontId="12" fillId="0" borderId="89">
      <alignment vertical="center"/>
    </xf>
    <xf numFmtId="164" fontId="14" fillId="5" borderId="89">
      <alignment horizontal="right" vertical="center"/>
    </xf>
    <xf numFmtId="0" fontId="55" fillId="0" borderId="88" applyNumberFormat="0" applyFill="0" applyAlignment="0" applyProtection="0"/>
    <xf numFmtId="0" fontId="12" fillId="0" borderId="89">
      <alignment vertical="center"/>
    </xf>
    <xf numFmtId="0" fontId="12" fillId="63" borderId="86" applyNumberFormat="0" applyFont="0" applyAlignment="0" applyProtection="0"/>
    <xf numFmtId="170" fontId="12" fillId="0" borderId="89">
      <alignment vertical="center"/>
    </xf>
    <xf numFmtId="170" fontId="12" fillId="0" borderId="89">
      <alignment vertical="center"/>
    </xf>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53" fillId="59" borderId="87" applyNumberFormat="0" applyAlignment="0" applyProtection="0"/>
    <xf numFmtId="0" fontId="38" fillId="59" borderId="85" applyNumberFormat="0" applyAlignment="0" applyProtection="0"/>
    <xf numFmtId="0" fontId="12" fillId="0" borderId="89">
      <alignment vertical="center"/>
    </xf>
    <xf numFmtId="0" fontId="12" fillId="0" borderId="89">
      <alignment vertical="center"/>
    </xf>
    <xf numFmtId="170" fontId="14" fillId="5" borderId="89">
      <alignment horizontal="right" vertical="center"/>
    </xf>
    <xf numFmtId="0" fontId="38" fillId="59" borderId="85" applyNumberFormat="0" applyAlignment="0" applyProtection="0"/>
    <xf numFmtId="164" fontId="14" fillId="5" borderId="89">
      <alignment horizontal="right" vertical="center"/>
    </xf>
    <xf numFmtId="0" fontId="55" fillId="0" borderId="88" applyNumberFormat="0" applyFill="0" applyAlignment="0" applyProtection="0"/>
    <xf numFmtId="170" fontId="14" fillId="5" borderId="89">
      <alignment horizontal="right" vertical="center"/>
    </xf>
    <xf numFmtId="0" fontId="53" fillId="59" borderId="87" applyNumberFormat="0" applyAlignment="0" applyProtection="0"/>
    <xf numFmtId="0" fontId="12" fillId="0" borderId="89">
      <alignment vertical="center"/>
    </xf>
    <xf numFmtId="0" fontId="53" fillId="59" borderId="87" applyNumberFormat="0" applyAlignment="0" applyProtection="0"/>
    <xf numFmtId="0" fontId="48" fillId="45" borderId="85"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53" fillId="59" borderId="87" applyNumberFormat="0" applyAlignment="0" applyProtection="0"/>
    <xf numFmtId="164" fontId="14" fillId="5" borderId="89">
      <alignment horizontal="right" vertical="center"/>
    </xf>
    <xf numFmtId="0" fontId="53" fillId="59" borderId="87" applyNumberFormat="0" applyAlignment="0" applyProtection="0"/>
    <xf numFmtId="0" fontId="38" fillId="59" borderId="85" applyNumberFormat="0" applyAlignment="0" applyProtection="0"/>
    <xf numFmtId="170" fontId="12" fillId="0" borderId="89">
      <alignment vertical="center"/>
    </xf>
    <xf numFmtId="170" fontId="12" fillId="0" borderId="89">
      <alignment vertical="center"/>
    </xf>
    <xf numFmtId="0" fontId="38" fillId="59" borderId="85" applyNumberFormat="0" applyAlignment="0" applyProtection="0"/>
    <xf numFmtId="0" fontId="55" fillId="0" borderId="88" applyNumberFormat="0" applyFill="0" applyAlignment="0" applyProtection="0"/>
    <xf numFmtId="170" fontId="14" fillId="5" borderId="89">
      <alignment horizontal="right" vertical="center"/>
    </xf>
    <xf numFmtId="170" fontId="12" fillId="0" borderId="89">
      <alignment vertical="center"/>
    </xf>
    <xf numFmtId="0" fontId="12" fillId="0" borderId="89">
      <alignment vertical="center"/>
    </xf>
    <xf numFmtId="0" fontId="48" fillId="45" borderId="85" applyNumberFormat="0" applyAlignment="0" applyProtection="0"/>
    <xf numFmtId="0" fontId="1" fillId="0" borderId="0"/>
    <xf numFmtId="164" fontId="14" fillId="5" borderId="89">
      <alignment horizontal="right" vertical="center"/>
    </xf>
    <xf numFmtId="0" fontId="48" fillId="45" borderId="85" applyNumberFormat="0" applyAlignment="0" applyProtection="0"/>
    <xf numFmtId="164" fontId="14" fillId="5" borderId="89">
      <alignment horizontal="righ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0" fontId="53" fillId="59" borderId="87" applyNumberFormat="0" applyAlignment="0" applyProtection="0"/>
    <xf numFmtId="169" fontId="1" fillId="0" borderId="0" applyFont="0" applyFill="0" applyBorder="0" applyAlignment="0" applyProtection="0"/>
    <xf numFmtId="169" fontId="1" fillId="0" borderId="0" applyFont="0" applyFill="0" applyBorder="0" applyAlignment="0" applyProtection="0"/>
    <xf numFmtId="0" fontId="12" fillId="63" borderId="86" applyNumberFormat="0" applyFont="0" applyAlignment="0" applyProtection="0"/>
    <xf numFmtId="0" fontId="53" fillId="59" borderId="87"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170" fontId="14" fillId="5" borderId="89">
      <alignment horizontal="right" vertical="center"/>
    </xf>
    <xf numFmtId="0" fontId="12" fillId="63" borderId="86" applyNumberFormat="0" applyFont="0" applyAlignment="0" applyProtection="0"/>
    <xf numFmtId="0" fontId="38" fillId="59" borderId="85" applyNumberFormat="0" applyAlignment="0" applyProtection="0"/>
    <xf numFmtId="0" fontId="55" fillId="0" borderId="88" applyNumberFormat="0" applyFill="0" applyAlignment="0" applyProtection="0"/>
    <xf numFmtId="170" fontId="12" fillId="0" borderId="89">
      <alignment vertical="center"/>
    </xf>
    <xf numFmtId="0" fontId="12" fillId="0" borderId="89">
      <alignment vertical="center"/>
    </xf>
    <xf numFmtId="0" fontId="12" fillId="0" borderId="89">
      <alignment vertical="center"/>
    </xf>
    <xf numFmtId="0" fontId="12" fillId="63" borderId="86" applyNumberFormat="0" applyFont="0" applyAlignment="0" applyProtection="0"/>
    <xf numFmtId="0" fontId="53" fillId="59" borderId="87" applyNumberFormat="0" applyAlignment="0" applyProtection="0"/>
    <xf numFmtId="170" fontId="14" fillId="5" borderId="89">
      <alignment horizontal="right" vertical="center"/>
    </xf>
    <xf numFmtId="0" fontId="12" fillId="0" borderId="89">
      <alignment vertical="center"/>
    </xf>
    <xf numFmtId="0" fontId="12" fillId="0" borderId="89">
      <alignment vertical="center"/>
    </xf>
    <xf numFmtId="0" fontId="12" fillId="63" borderId="86" applyNumberFormat="0" applyFont="0" applyAlignment="0" applyProtection="0"/>
    <xf numFmtId="0" fontId="38" fillId="59" borderId="85" applyNumberFormat="0" applyAlignment="0" applyProtection="0"/>
    <xf numFmtId="170" fontId="12" fillId="0" borderId="89">
      <alignment vertical="center"/>
    </xf>
    <xf numFmtId="164" fontId="14" fillId="5" borderId="89">
      <alignment horizontal="right" vertical="center"/>
    </xf>
    <xf numFmtId="164" fontId="14" fillId="5" borderId="89">
      <alignment horizontal="right" vertical="center"/>
    </xf>
    <xf numFmtId="0" fontId="53" fillId="59" borderId="87" applyNumberFormat="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170" fontId="14" fillId="5" borderId="89">
      <alignment horizontal="right" vertical="center"/>
    </xf>
    <xf numFmtId="0" fontId="55" fillId="0" borderId="88" applyNumberFormat="0" applyFill="0" applyAlignment="0" applyProtection="0"/>
    <xf numFmtId="0" fontId="12" fillId="0" borderId="89">
      <alignmen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4" fontId="14" fillId="5" borderId="89">
      <alignment horizontal="right" vertical="center"/>
    </xf>
    <xf numFmtId="169" fontId="1" fillId="0" borderId="0" applyFont="0" applyFill="0" applyBorder="0" applyAlignment="0" applyProtection="0"/>
    <xf numFmtId="169" fontId="1" fillId="0" borderId="0" applyFont="0" applyFill="0" applyBorder="0" applyAlignment="0" applyProtection="0"/>
    <xf numFmtId="0" fontId="12" fillId="0" borderId="89">
      <alignment vertical="center"/>
    </xf>
    <xf numFmtId="0" fontId="12" fillId="0" borderId="89">
      <alignment vertical="center"/>
    </xf>
    <xf numFmtId="0" fontId="55" fillId="0" borderId="88" applyNumberFormat="0" applyFill="0" applyAlignment="0" applyProtection="0"/>
    <xf numFmtId="0" fontId="48" fillId="45" borderId="85" applyNumberFormat="0" applyAlignment="0" applyProtection="0"/>
    <xf numFmtId="164" fontId="14" fillId="5" borderId="89">
      <alignment horizontal="right" vertical="center"/>
    </xf>
    <xf numFmtId="0" fontId="12" fillId="0" borderId="89">
      <alignment vertical="center"/>
    </xf>
    <xf numFmtId="0" fontId="38" fillId="59" borderId="85"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0" fontId="53" fillId="59" borderId="87" applyNumberFormat="0" applyAlignment="0" applyProtection="0"/>
    <xf numFmtId="169" fontId="1" fillId="0" borderId="0" applyFont="0" applyFill="0" applyBorder="0" applyAlignment="0" applyProtection="0"/>
    <xf numFmtId="169" fontId="1" fillId="0" borderId="0" applyFont="0" applyFill="0" applyBorder="0" applyAlignment="0" applyProtection="0"/>
    <xf numFmtId="0" fontId="55" fillId="0" borderId="88" applyNumberFormat="0" applyFill="0" applyAlignment="0" applyProtection="0"/>
    <xf numFmtId="0" fontId="48" fillId="45" borderId="85"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164" fontId="14" fillId="5" borderId="89">
      <alignment horizontal="right" vertical="center"/>
    </xf>
    <xf numFmtId="0" fontId="12" fillId="0" borderId="89">
      <alignment vertical="center"/>
    </xf>
    <xf numFmtId="0" fontId="48" fillId="45" borderId="85" applyNumberFormat="0" applyAlignment="0" applyProtection="0"/>
    <xf numFmtId="0" fontId="53" fillId="59" borderId="87" applyNumberFormat="0" applyAlignment="0" applyProtection="0"/>
    <xf numFmtId="0" fontId="48" fillId="45" borderId="85" applyNumberFormat="0" applyAlignment="0" applyProtection="0"/>
    <xf numFmtId="164" fontId="14" fillId="5" borderId="89">
      <alignment horizontal="right" vertical="center"/>
    </xf>
    <xf numFmtId="164" fontId="14" fillId="5" borderId="89">
      <alignment horizontal="right" vertical="center"/>
    </xf>
    <xf numFmtId="0" fontId="38" fillId="59" borderId="85" applyNumberFormat="0" applyAlignment="0" applyProtection="0"/>
    <xf numFmtId="0" fontId="48" fillId="45" borderId="85" applyNumberFormat="0" applyAlignment="0" applyProtection="0"/>
    <xf numFmtId="164" fontId="14" fillId="5" borderId="89">
      <alignment horizontal="right" vertical="center"/>
    </xf>
    <xf numFmtId="164" fontId="14" fillId="5" borderId="89">
      <alignment horizontal="right" vertical="center"/>
    </xf>
    <xf numFmtId="0" fontId="38" fillId="59" borderId="85" applyNumberFormat="0" applyAlignment="0" applyProtection="0"/>
    <xf numFmtId="0" fontId="48" fillId="45" borderId="85" applyNumberFormat="0" applyAlignment="0" applyProtection="0"/>
    <xf numFmtId="170" fontId="14" fillId="5" borderId="89">
      <alignment horizontal="right" vertical="center"/>
    </xf>
    <xf numFmtId="0" fontId="55" fillId="0" borderId="88" applyNumberFormat="0" applyFill="0" applyAlignment="0" applyProtection="0"/>
    <xf numFmtId="0" fontId="53" fillId="59" borderId="87" applyNumberFormat="0" applyAlignment="0" applyProtection="0"/>
    <xf numFmtId="170" fontId="12" fillId="0" borderId="89">
      <alignment vertical="center"/>
    </xf>
    <xf numFmtId="0" fontId="1" fillId="0" borderId="0"/>
    <xf numFmtId="0" fontId="12" fillId="63" borderId="86" applyNumberFormat="0" applyFont="0" applyAlignment="0" applyProtection="0"/>
    <xf numFmtId="164" fontId="14" fillId="5" borderId="89">
      <alignment horizontal="righ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0" fontId="38" fillId="59" borderId="85" applyNumberFormat="0" applyAlignment="0" applyProtection="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55" fillId="0" borderId="88" applyNumberFormat="0" applyFill="0" applyAlignment="0" applyProtection="0"/>
    <xf numFmtId="164" fontId="14" fillId="5" borderId="89">
      <alignment horizontal="right" vertical="center"/>
    </xf>
    <xf numFmtId="0" fontId="53" fillId="59" borderId="87" applyNumberFormat="0" applyAlignment="0" applyProtection="0"/>
    <xf numFmtId="0" fontId="38" fillId="59" borderId="85" applyNumberFormat="0" applyAlignment="0" applyProtection="0"/>
    <xf numFmtId="164" fontId="14" fillId="5" borderId="89">
      <alignment horizontal="right" vertical="center"/>
    </xf>
    <xf numFmtId="0" fontId="48" fillId="45" borderId="85" applyNumberFormat="0" applyAlignment="0" applyProtection="0"/>
    <xf numFmtId="0" fontId="12" fillId="63" borderId="86" applyNumberFormat="0" applyFont="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4" fontId="14" fillId="5" borderId="89">
      <alignment horizontal="right" vertical="center"/>
    </xf>
    <xf numFmtId="170" fontId="12" fillId="0" borderId="89">
      <alignment vertical="center"/>
    </xf>
    <xf numFmtId="170" fontId="14" fillId="5" borderId="89">
      <alignment horizontal="right" vertical="center"/>
    </xf>
    <xf numFmtId="169" fontId="1" fillId="0" borderId="0" applyFont="0" applyFill="0" applyBorder="0" applyAlignment="0" applyProtection="0"/>
    <xf numFmtId="169" fontId="1" fillId="0" borderId="0" applyFont="0" applyFill="0" applyBorder="0" applyAlignment="0" applyProtection="0"/>
    <xf numFmtId="0" fontId="55" fillId="0" borderId="88" applyNumberFormat="0" applyFill="0" applyAlignment="0" applyProtection="0"/>
    <xf numFmtId="164" fontId="14" fillId="5" borderId="89">
      <alignment horizontal="right" vertical="center"/>
    </xf>
    <xf numFmtId="0" fontId="12" fillId="0" borderId="89">
      <alignmen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0" fontId="55" fillId="0" borderId="88" applyNumberFormat="0" applyFill="0" applyAlignment="0" applyProtection="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164" fontId="14" fillId="5" borderId="89">
      <alignment horizontal="righ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48" fillId="45" borderId="85" applyNumberFormat="0" applyAlignment="0" applyProtection="0"/>
    <xf numFmtId="170" fontId="14" fillId="5" borderId="89">
      <alignment horizontal="righ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55" fillId="0" borderId="88" applyNumberFormat="0" applyFill="0" applyAlignment="0" applyProtection="0"/>
    <xf numFmtId="0" fontId="12" fillId="0" borderId="89">
      <alignment vertical="center"/>
    </xf>
    <xf numFmtId="170" fontId="12" fillId="0" borderId="89">
      <alignment vertical="center"/>
    </xf>
    <xf numFmtId="0" fontId="38" fillId="59" borderId="85" applyNumberFormat="0" applyAlignment="0" applyProtection="0"/>
    <xf numFmtId="0" fontId="48" fillId="45" borderId="85" applyNumberFormat="0" applyAlignment="0" applyProtection="0"/>
    <xf numFmtId="0" fontId="53" fillId="59" borderId="87" applyNumberFormat="0" applyAlignment="0" applyProtection="0"/>
    <xf numFmtId="0" fontId="12" fillId="0" borderId="89">
      <alignment vertical="center"/>
    </xf>
    <xf numFmtId="170" fontId="12" fillId="0" borderId="89">
      <alignment vertical="center"/>
    </xf>
    <xf numFmtId="170" fontId="12" fillId="0" borderId="89">
      <alignment vertical="center"/>
    </xf>
    <xf numFmtId="0" fontId="55" fillId="0" borderId="88" applyNumberFormat="0" applyFill="0" applyAlignment="0" applyProtection="0"/>
    <xf numFmtId="0" fontId="12" fillId="0" borderId="89">
      <alignment vertical="center"/>
    </xf>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0" fontId="38" fillId="59" borderId="85" applyNumberFormat="0" applyAlignment="0" applyProtection="0"/>
    <xf numFmtId="0" fontId="12" fillId="0" borderId="89">
      <alignment vertical="center"/>
    </xf>
    <xf numFmtId="170" fontId="14" fillId="5" borderId="89">
      <alignment horizontal="right" vertical="center"/>
    </xf>
    <xf numFmtId="169" fontId="1" fillId="0" borderId="0" applyFont="0" applyFill="0" applyBorder="0" applyAlignment="0" applyProtection="0"/>
    <xf numFmtId="169" fontId="1" fillId="0" borderId="0" applyFont="0" applyFill="0" applyBorder="0" applyAlignment="0" applyProtection="0"/>
    <xf numFmtId="0" fontId="53" fillId="59" borderId="87" applyNumberFormat="0" applyAlignment="0" applyProtection="0"/>
    <xf numFmtId="0" fontId="38" fillId="59" borderId="85"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0" fontId="53" fillId="59" borderId="87" applyNumberFormat="0" applyAlignment="0" applyProtection="0"/>
    <xf numFmtId="169" fontId="1" fillId="0" borderId="0" applyFont="0" applyFill="0" applyBorder="0" applyAlignment="0" applyProtection="0"/>
    <xf numFmtId="169" fontId="1" fillId="0" borderId="0" applyFont="0" applyFill="0" applyBorder="0" applyAlignment="0" applyProtection="0"/>
    <xf numFmtId="164" fontId="14" fillId="5" borderId="89">
      <alignment horizontal="righ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53" fillId="59" borderId="87" applyNumberFormat="0" applyAlignment="0" applyProtection="0"/>
    <xf numFmtId="0" fontId="12" fillId="0" borderId="89">
      <alignment vertical="center"/>
    </xf>
    <xf numFmtId="0" fontId="48" fillId="45" borderId="85" applyNumberFormat="0" applyAlignment="0" applyProtection="0"/>
    <xf numFmtId="0" fontId="12" fillId="0" borderId="89">
      <alignment vertical="center"/>
    </xf>
    <xf numFmtId="0" fontId="53" fillId="59" borderId="87" applyNumberFormat="0" applyAlignment="0" applyProtection="0"/>
    <xf numFmtId="164" fontId="14" fillId="5" borderId="89">
      <alignment horizontal="right" vertical="center"/>
    </xf>
    <xf numFmtId="170" fontId="12" fillId="0" borderId="89">
      <alignment vertical="center"/>
    </xf>
    <xf numFmtId="170" fontId="14" fillId="5" borderId="89">
      <alignment horizontal="right" vertical="center"/>
    </xf>
    <xf numFmtId="0" fontId="55" fillId="0" borderId="88" applyNumberFormat="0" applyFill="0" applyAlignment="0" applyProtection="0"/>
    <xf numFmtId="0" fontId="12" fillId="63" borderId="86" applyNumberFormat="0" applyFont="0" applyAlignment="0" applyProtection="0"/>
    <xf numFmtId="0" fontId="55" fillId="0" borderId="88" applyNumberFormat="0" applyFill="0" applyAlignment="0" applyProtection="0"/>
    <xf numFmtId="0" fontId="53" fillId="59" borderId="87" applyNumberFormat="0" applyAlignment="0" applyProtection="0"/>
    <xf numFmtId="170" fontId="14" fillId="5" borderId="89">
      <alignment horizontal="right" vertical="center"/>
    </xf>
    <xf numFmtId="0" fontId="38" fillId="59" borderId="85" applyNumberFormat="0" applyAlignment="0" applyProtection="0"/>
    <xf numFmtId="0" fontId="55" fillId="0" borderId="88" applyNumberFormat="0" applyFill="0" applyAlignment="0" applyProtection="0"/>
    <xf numFmtId="0" fontId="55" fillId="0" borderId="88" applyNumberFormat="0" applyFill="0" applyAlignment="0" applyProtection="0"/>
    <xf numFmtId="0" fontId="53" fillId="59" borderId="87" applyNumberFormat="0" applyAlignment="0" applyProtection="0"/>
    <xf numFmtId="0" fontId="12" fillId="0" borderId="89">
      <alignment vertical="center"/>
    </xf>
    <xf numFmtId="170" fontId="14" fillId="5" borderId="89">
      <alignment horizontal="right" vertical="center"/>
    </xf>
    <xf numFmtId="0" fontId="48" fillId="45" borderId="85" applyNumberFormat="0" applyAlignment="0" applyProtection="0"/>
    <xf numFmtId="0" fontId="12" fillId="63" borderId="86" applyNumberFormat="0" applyFont="0" applyAlignment="0" applyProtection="0"/>
    <xf numFmtId="170" fontId="12" fillId="0" borderId="89">
      <alignment vertical="center"/>
    </xf>
    <xf numFmtId="164" fontId="14" fillId="5" borderId="89">
      <alignment horizontal="right" vertical="center"/>
    </xf>
    <xf numFmtId="0" fontId="12" fillId="0" borderId="89">
      <alignment vertical="center"/>
    </xf>
    <xf numFmtId="164" fontId="14" fillId="5" borderId="89">
      <alignment horizontal="right" vertical="center"/>
    </xf>
    <xf numFmtId="0" fontId="38" fillId="59" borderId="85" applyNumberFormat="0" applyAlignment="0" applyProtection="0"/>
    <xf numFmtId="170" fontId="12" fillId="0" borderId="89">
      <alignment vertical="center"/>
    </xf>
    <xf numFmtId="0" fontId="53" fillId="59" borderId="87" applyNumberFormat="0" applyAlignment="0" applyProtection="0"/>
    <xf numFmtId="0" fontId="12" fillId="0" borderId="89">
      <alignment vertical="center"/>
    </xf>
    <xf numFmtId="0" fontId="38" fillId="59" borderId="85" applyNumberFormat="0" applyAlignment="0" applyProtection="0"/>
    <xf numFmtId="0" fontId="12" fillId="0" borderId="89">
      <alignment vertical="center"/>
    </xf>
    <xf numFmtId="164" fontId="14" fillId="5" borderId="89">
      <alignment horizontal="right" vertical="center"/>
    </xf>
    <xf numFmtId="0" fontId="53" fillId="59" borderId="87" applyNumberFormat="0" applyAlignment="0" applyProtection="0"/>
    <xf numFmtId="164" fontId="14" fillId="5" borderId="89">
      <alignment horizontal="right" vertical="center"/>
    </xf>
    <xf numFmtId="0" fontId="53" fillId="59" borderId="87" applyNumberFormat="0" applyAlignment="0" applyProtection="0"/>
    <xf numFmtId="0" fontId="48" fillId="45" borderId="85" applyNumberFormat="0" applyAlignment="0" applyProtection="0"/>
    <xf numFmtId="0" fontId="53" fillId="59" borderId="87" applyNumberFormat="0" applyAlignment="0" applyProtection="0"/>
    <xf numFmtId="170" fontId="14" fillId="5" borderId="89">
      <alignment horizontal="right" vertical="center"/>
    </xf>
    <xf numFmtId="0" fontId="53" fillId="59" borderId="87" applyNumberFormat="0" applyAlignment="0" applyProtection="0"/>
    <xf numFmtId="0" fontId="12" fillId="0" borderId="89">
      <alignment vertical="center"/>
    </xf>
    <xf numFmtId="0" fontId="55" fillId="0" borderId="88" applyNumberFormat="0" applyFill="0" applyAlignment="0" applyProtection="0"/>
    <xf numFmtId="164" fontId="14" fillId="5" borderId="89">
      <alignment horizontal="right" vertical="center"/>
    </xf>
    <xf numFmtId="0" fontId="12" fillId="0" borderId="89">
      <alignment vertical="center"/>
    </xf>
    <xf numFmtId="0" fontId="12" fillId="63" borderId="86" applyNumberFormat="0" applyFont="0" applyAlignment="0" applyProtection="0"/>
    <xf numFmtId="0" fontId="48" fillId="45" borderId="85" applyNumberFormat="0" applyAlignment="0" applyProtection="0"/>
    <xf numFmtId="0" fontId="12" fillId="0" borderId="89">
      <alignment vertical="center"/>
    </xf>
    <xf numFmtId="0" fontId="12" fillId="0" borderId="89">
      <alignment vertical="center"/>
    </xf>
    <xf numFmtId="0" fontId="48" fillId="45" borderId="85"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53" fillId="59" borderId="87" applyNumberFormat="0" applyAlignment="0" applyProtection="0"/>
    <xf numFmtId="0" fontId="12" fillId="63" borderId="86" applyNumberFormat="0" applyFont="0" applyAlignment="0" applyProtection="0"/>
    <xf numFmtId="0" fontId="12" fillId="0" borderId="89">
      <alignment vertical="center"/>
    </xf>
    <xf numFmtId="0" fontId="55" fillId="0" borderId="88" applyNumberFormat="0" applyFill="0" applyAlignment="0" applyProtection="0"/>
    <xf numFmtId="0" fontId="12" fillId="0" borderId="89">
      <alignment vertical="center"/>
    </xf>
    <xf numFmtId="0" fontId="12" fillId="63" borderId="86" applyNumberFormat="0" applyFont="0" applyAlignment="0" applyProtection="0"/>
    <xf numFmtId="164" fontId="14" fillId="5" borderId="89">
      <alignment horizontal="right" vertical="center"/>
    </xf>
    <xf numFmtId="0" fontId="53" fillId="59" borderId="87" applyNumberFormat="0" applyAlignment="0" applyProtection="0"/>
    <xf numFmtId="0" fontId="12" fillId="0" borderId="89">
      <alignment vertical="center"/>
    </xf>
    <xf numFmtId="0" fontId="12" fillId="0" borderId="89">
      <alignment vertical="center"/>
    </xf>
    <xf numFmtId="0" fontId="48" fillId="45" borderId="85" applyNumberFormat="0" applyAlignment="0" applyProtection="0"/>
    <xf numFmtId="0" fontId="12" fillId="63" borderId="86" applyNumberFormat="0" applyFont="0" applyAlignment="0" applyProtection="0"/>
    <xf numFmtId="164" fontId="14" fillId="5" borderId="89">
      <alignment horizontal="right" vertical="center"/>
    </xf>
    <xf numFmtId="0" fontId="12" fillId="0" borderId="89">
      <alignment vertical="center"/>
    </xf>
    <xf numFmtId="0" fontId="12" fillId="0" borderId="89">
      <alignment vertical="center"/>
    </xf>
    <xf numFmtId="170" fontId="12" fillId="0" borderId="89">
      <alignment vertical="center"/>
    </xf>
    <xf numFmtId="170" fontId="14" fillId="5" borderId="89">
      <alignment horizontal="right" vertical="center"/>
    </xf>
    <xf numFmtId="0" fontId="12" fillId="0" borderId="89">
      <alignment vertical="center"/>
    </xf>
    <xf numFmtId="0" fontId="12" fillId="0" borderId="89">
      <alignment vertical="center"/>
    </xf>
    <xf numFmtId="170" fontId="12" fillId="0" borderId="89">
      <alignment vertical="center"/>
    </xf>
    <xf numFmtId="0" fontId="55" fillId="0" borderId="88" applyNumberFormat="0" applyFill="0" applyAlignment="0" applyProtection="0"/>
    <xf numFmtId="0" fontId="38" fillId="59" borderId="85" applyNumberFormat="0" applyAlignment="0" applyProtection="0"/>
    <xf numFmtId="0" fontId="12" fillId="63" borderId="86" applyNumberFormat="0" applyFont="0" applyAlignment="0" applyProtection="0"/>
    <xf numFmtId="164" fontId="14" fillId="5" borderId="89">
      <alignment horizontal="right" vertical="center"/>
    </xf>
    <xf numFmtId="0" fontId="53" fillId="59" borderId="87" applyNumberFormat="0" applyAlignment="0" applyProtection="0"/>
    <xf numFmtId="0" fontId="48" fillId="45" borderId="85" applyNumberFormat="0" applyAlignment="0" applyProtection="0"/>
    <xf numFmtId="0" fontId="38" fillId="59" borderId="85"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55" fillId="0" borderId="88" applyNumberFormat="0" applyFill="0" applyAlignment="0" applyProtection="0"/>
    <xf numFmtId="0" fontId="55" fillId="0" borderId="88" applyNumberFormat="0" applyFill="0" applyAlignment="0" applyProtection="0"/>
    <xf numFmtId="164" fontId="14" fillId="5" borderId="89">
      <alignment horizontal="right" vertical="center"/>
    </xf>
    <xf numFmtId="170" fontId="14" fillId="5" borderId="89">
      <alignment horizontal="right" vertical="center"/>
    </xf>
    <xf numFmtId="0" fontId="38" fillId="59" borderId="85" applyNumberFormat="0" applyAlignment="0" applyProtection="0"/>
    <xf numFmtId="0" fontId="12" fillId="63" borderId="86" applyNumberFormat="0" applyFont="0" applyAlignment="0" applyProtection="0"/>
    <xf numFmtId="170" fontId="12" fillId="0" borderId="89">
      <alignment vertical="center"/>
    </xf>
    <xf numFmtId="0" fontId="55" fillId="0" borderId="88" applyNumberFormat="0" applyFill="0" applyAlignment="0" applyProtection="0"/>
    <xf numFmtId="164" fontId="14" fillId="5" borderId="89">
      <alignment horizontal="right" vertical="center"/>
    </xf>
    <xf numFmtId="0" fontId="55" fillId="0" borderId="88" applyNumberFormat="0" applyFill="0" applyAlignment="0" applyProtection="0"/>
    <xf numFmtId="0" fontId="53" fillId="59" borderId="87" applyNumberFormat="0" applyAlignment="0" applyProtection="0"/>
    <xf numFmtId="0" fontId="53" fillId="59" borderId="87" applyNumberFormat="0" applyAlignment="0" applyProtection="0"/>
    <xf numFmtId="0" fontId="12" fillId="63" borderId="86" applyNumberFormat="0" applyFont="0" applyAlignment="0" applyProtection="0"/>
    <xf numFmtId="0" fontId="38" fillId="59" borderId="85" applyNumberFormat="0" applyAlignment="0" applyProtection="0"/>
    <xf numFmtId="0" fontId="48" fillId="45" borderId="85" applyNumberFormat="0" applyAlignment="0" applyProtection="0"/>
    <xf numFmtId="0" fontId="38" fillId="59" borderId="85" applyNumberFormat="0" applyAlignment="0" applyProtection="0"/>
    <xf numFmtId="0" fontId="38" fillId="59" borderId="85" applyNumberFormat="0" applyAlignment="0" applyProtection="0"/>
    <xf numFmtId="0" fontId="48" fillId="45" borderId="85" applyNumberFormat="0" applyAlignment="0" applyProtection="0"/>
    <xf numFmtId="0" fontId="12" fillId="0" borderId="89">
      <alignment vertical="center"/>
    </xf>
    <xf numFmtId="164" fontId="14" fillId="5" borderId="89">
      <alignment horizontal="right" vertical="center"/>
    </xf>
    <xf numFmtId="0" fontId="12" fillId="63" borderId="86" applyNumberFormat="0" applyFont="0" applyAlignment="0" applyProtection="0"/>
    <xf numFmtId="170" fontId="12" fillId="0" borderId="89">
      <alignment vertical="center"/>
    </xf>
    <xf numFmtId="0" fontId="48" fillId="45" borderId="85" applyNumberFormat="0" applyAlignment="0" applyProtection="0"/>
    <xf numFmtId="0" fontId="12" fillId="63" borderId="86" applyNumberFormat="0" applyFont="0" applyAlignment="0" applyProtection="0"/>
    <xf numFmtId="0" fontId="38" fillId="59" borderId="85" applyNumberFormat="0" applyAlignment="0" applyProtection="0"/>
    <xf numFmtId="164" fontId="14" fillId="5" borderId="89">
      <alignment horizontal="right" vertical="center"/>
    </xf>
    <xf numFmtId="0" fontId="38" fillId="59" borderId="85" applyNumberFormat="0" applyAlignment="0" applyProtection="0"/>
    <xf numFmtId="164" fontId="14" fillId="5" borderId="89">
      <alignment horizontal="right" vertical="center"/>
    </xf>
    <xf numFmtId="170" fontId="14" fillId="5" borderId="89">
      <alignment horizontal="right" vertical="center"/>
    </xf>
    <xf numFmtId="0" fontId="38" fillId="59" borderId="85" applyNumberFormat="0" applyAlignment="0" applyProtection="0"/>
    <xf numFmtId="0" fontId="53" fillId="59" borderId="87" applyNumberFormat="0" applyAlignment="0" applyProtection="0"/>
    <xf numFmtId="0" fontId="48" fillId="45" borderId="85" applyNumberFormat="0" applyAlignment="0" applyProtection="0"/>
    <xf numFmtId="0" fontId="12" fillId="63" borderId="86" applyNumberFormat="0" applyFont="0" applyAlignment="0" applyProtection="0"/>
    <xf numFmtId="164" fontId="14" fillId="5" borderId="89">
      <alignment horizontal="right" vertical="center"/>
    </xf>
    <xf numFmtId="0" fontId="12" fillId="0" borderId="89">
      <alignment vertical="center"/>
    </xf>
    <xf numFmtId="0" fontId="55" fillId="0" borderId="88" applyNumberFormat="0" applyFill="0" applyAlignment="0" applyProtection="0"/>
    <xf numFmtId="0" fontId="55" fillId="0" borderId="88" applyNumberFormat="0" applyFill="0" applyAlignment="0" applyProtection="0"/>
    <xf numFmtId="0" fontId="55" fillId="0" borderId="88" applyNumberFormat="0" applyFill="0" applyAlignment="0" applyProtection="0"/>
    <xf numFmtId="0" fontId="12" fillId="63" borderId="86" applyNumberFormat="0" applyFont="0" applyAlignment="0" applyProtection="0"/>
    <xf numFmtId="170" fontId="14" fillId="5" borderId="89">
      <alignment horizontal="right" vertical="center"/>
    </xf>
    <xf numFmtId="0" fontId="53" fillId="59" borderId="87" applyNumberFormat="0" applyAlignment="0" applyProtection="0"/>
    <xf numFmtId="0" fontId="12" fillId="0" borderId="89">
      <alignment vertical="center"/>
    </xf>
    <xf numFmtId="0" fontId="55" fillId="0" borderId="88" applyNumberFormat="0" applyFill="0" applyAlignment="0" applyProtection="0"/>
    <xf numFmtId="0" fontId="48" fillId="45" borderId="85" applyNumberFormat="0" applyAlignment="0" applyProtection="0"/>
    <xf numFmtId="170" fontId="14" fillId="5" borderId="89">
      <alignment horizontal="right" vertical="center"/>
    </xf>
    <xf numFmtId="0" fontId="53" fillId="59" borderId="87" applyNumberFormat="0" applyAlignment="0" applyProtection="0"/>
    <xf numFmtId="164" fontId="14" fillId="5" borderId="89">
      <alignment horizontal="right" vertical="center"/>
    </xf>
    <xf numFmtId="0" fontId="12" fillId="63" borderId="86" applyNumberFormat="0" applyFont="0" applyAlignment="0" applyProtection="0"/>
    <xf numFmtId="0" fontId="12" fillId="63" borderId="86" applyNumberFormat="0" applyFont="0" applyAlignment="0" applyProtection="0"/>
    <xf numFmtId="0" fontId="55" fillId="0" borderId="88" applyNumberFormat="0" applyFill="0" applyAlignment="0" applyProtection="0"/>
    <xf numFmtId="0" fontId="12" fillId="0" borderId="89">
      <alignment vertical="center"/>
    </xf>
    <xf numFmtId="0" fontId="12" fillId="63" borderId="86" applyNumberFormat="0" applyFont="0" applyAlignment="0" applyProtection="0"/>
    <xf numFmtId="170" fontId="14" fillId="5" borderId="89">
      <alignment horizontal="right" vertical="center"/>
    </xf>
    <xf numFmtId="0" fontId="12" fillId="0" borderId="89">
      <alignment vertical="center"/>
    </xf>
    <xf numFmtId="0" fontId="53" fillId="59" borderId="87" applyNumberFormat="0" applyAlignment="0" applyProtection="0"/>
    <xf numFmtId="0" fontId="12" fillId="0" borderId="89">
      <alignment vertical="center"/>
    </xf>
    <xf numFmtId="0" fontId="48" fillId="45" borderId="85" applyNumberFormat="0" applyAlignment="0" applyProtection="0"/>
    <xf numFmtId="0" fontId="12" fillId="0" borderId="89">
      <alignment vertical="center"/>
    </xf>
    <xf numFmtId="0" fontId="48" fillId="45" borderId="85" applyNumberFormat="0" applyAlignment="0" applyProtection="0"/>
    <xf numFmtId="0" fontId="53" fillId="59" borderId="87" applyNumberFormat="0" applyAlignment="0" applyProtection="0"/>
    <xf numFmtId="164" fontId="14" fillId="5" borderId="89">
      <alignment horizontal="right" vertical="center"/>
    </xf>
    <xf numFmtId="0" fontId="53" fillId="59" borderId="87" applyNumberFormat="0" applyAlignment="0" applyProtection="0"/>
    <xf numFmtId="164" fontId="14" fillId="5" borderId="89">
      <alignment horizontal="right" vertical="center"/>
    </xf>
    <xf numFmtId="164" fontId="14" fillId="5" borderId="89">
      <alignment horizontal="right" vertical="center"/>
    </xf>
    <xf numFmtId="0" fontId="12" fillId="63" borderId="86" applyNumberFormat="0" applyFont="0" applyAlignment="0" applyProtection="0"/>
    <xf numFmtId="170" fontId="12" fillId="0" borderId="89">
      <alignment vertical="center"/>
    </xf>
    <xf numFmtId="0" fontId="12" fillId="0" borderId="89">
      <alignment vertical="center"/>
    </xf>
    <xf numFmtId="0" fontId="48" fillId="45" borderId="85" applyNumberFormat="0" applyAlignment="0" applyProtection="0"/>
    <xf numFmtId="0" fontId="53" fillId="59" borderId="87" applyNumberFormat="0" applyAlignment="0" applyProtection="0"/>
    <xf numFmtId="164" fontId="14" fillId="5" borderId="89">
      <alignment horizontal="right" vertical="center"/>
    </xf>
    <xf numFmtId="0" fontId="38" fillId="59" borderId="85" applyNumberFormat="0" applyAlignment="0" applyProtection="0"/>
    <xf numFmtId="170" fontId="14" fillId="5" borderId="89">
      <alignment horizontal="right" vertical="center"/>
    </xf>
    <xf numFmtId="0" fontId="55" fillId="0" borderId="88" applyNumberFormat="0" applyFill="0" applyAlignment="0" applyProtection="0"/>
    <xf numFmtId="0" fontId="12" fillId="0" borderId="89">
      <alignment vertical="center"/>
    </xf>
    <xf numFmtId="0" fontId="12" fillId="63" borderId="86" applyNumberFormat="0" applyFont="0" applyAlignment="0" applyProtection="0"/>
    <xf numFmtId="170" fontId="12" fillId="0" borderId="89">
      <alignment vertical="center"/>
    </xf>
    <xf numFmtId="0" fontId="12" fillId="63" borderId="86" applyNumberFormat="0" applyFont="0" applyAlignment="0" applyProtection="0"/>
    <xf numFmtId="170" fontId="14" fillId="5" borderId="89">
      <alignment horizontal="right" vertical="center"/>
    </xf>
    <xf numFmtId="0" fontId="12" fillId="63" borderId="86" applyNumberFormat="0" applyFont="0" applyAlignment="0" applyProtection="0"/>
    <xf numFmtId="0" fontId="55" fillId="0" borderId="88" applyNumberFormat="0" applyFill="0" applyAlignment="0" applyProtection="0"/>
    <xf numFmtId="0" fontId="12" fillId="63" borderId="86" applyNumberFormat="0" applyFont="0" applyAlignment="0" applyProtection="0"/>
    <xf numFmtId="164" fontId="14" fillId="5" borderId="89">
      <alignment horizontal="right" vertical="center"/>
    </xf>
    <xf numFmtId="0" fontId="55" fillId="0" borderId="88" applyNumberFormat="0" applyFill="0" applyAlignment="0" applyProtection="0"/>
    <xf numFmtId="0" fontId="12" fillId="63" borderId="86" applyNumberFormat="0" applyFont="0" applyAlignment="0" applyProtection="0"/>
    <xf numFmtId="0" fontId="53" fillId="59" borderId="87" applyNumberFormat="0" applyAlignment="0" applyProtection="0"/>
    <xf numFmtId="170" fontId="14" fillId="5" borderId="89">
      <alignment horizontal="right" vertical="center"/>
    </xf>
    <xf numFmtId="164" fontId="14" fillId="5" borderId="89">
      <alignment horizontal="right" vertical="center"/>
    </xf>
    <xf numFmtId="0" fontId="55" fillId="0" borderId="88" applyNumberFormat="0" applyFill="0" applyAlignment="0" applyProtection="0"/>
    <xf numFmtId="0" fontId="48" fillId="45" borderId="85" applyNumberFormat="0" applyAlignment="0" applyProtection="0"/>
    <xf numFmtId="0" fontId="53" fillId="59" borderId="87" applyNumberFormat="0" applyAlignment="0" applyProtection="0"/>
    <xf numFmtId="164" fontId="14" fillId="5" borderId="89">
      <alignment horizontal="right" vertical="center"/>
    </xf>
    <xf numFmtId="0" fontId="38" fillId="59" borderId="85" applyNumberFormat="0" applyAlignment="0" applyProtection="0"/>
    <xf numFmtId="164" fontId="14" fillId="5" borderId="89">
      <alignment horizontal="right" vertical="center"/>
    </xf>
    <xf numFmtId="0" fontId="12" fillId="0" borderId="89">
      <alignment vertical="center"/>
    </xf>
    <xf numFmtId="0" fontId="38" fillId="59" borderId="85" applyNumberFormat="0" applyAlignment="0" applyProtection="0"/>
    <xf numFmtId="0" fontId="38" fillId="59" borderId="85" applyNumberFormat="0" applyAlignment="0" applyProtection="0"/>
    <xf numFmtId="164" fontId="14" fillId="5" borderId="89">
      <alignment horizontal="right" vertical="center"/>
    </xf>
    <xf numFmtId="0" fontId="48" fillId="45" borderId="85" applyNumberFormat="0" applyAlignment="0" applyProtection="0"/>
    <xf numFmtId="0" fontId="48" fillId="45" borderId="85" applyNumberFormat="0" applyAlignment="0" applyProtection="0"/>
    <xf numFmtId="0" fontId="38" fillId="59" borderId="85" applyNumberFormat="0" applyAlignment="0" applyProtection="0"/>
    <xf numFmtId="0" fontId="38" fillId="59" borderId="85" applyNumberFormat="0" applyAlignment="0" applyProtection="0"/>
    <xf numFmtId="0" fontId="12" fillId="63" borderId="86" applyNumberFormat="0" applyFont="0" applyAlignment="0" applyProtection="0"/>
    <xf numFmtId="0" fontId="53" fillId="59" borderId="87" applyNumberFormat="0" applyAlignment="0" applyProtection="0"/>
    <xf numFmtId="164" fontId="14" fillId="5" borderId="89">
      <alignment horizontal="right" vertical="center"/>
    </xf>
    <xf numFmtId="0" fontId="12" fillId="0" borderId="89">
      <alignment vertical="center"/>
    </xf>
    <xf numFmtId="170" fontId="14" fillId="5" borderId="89">
      <alignment horizontal="right" vertical="center"/>
    </xf>
    <xf numFmtId="0" fontId="48" fillId="45" borderId="85" applyNumberFormat="0" applyAlignment="0" applyProtection="0"/>
    <xf numFmtId="0" fontId="55" fillId="0" borderId="88" applyNumberFormat="0" applyFill="0" applyAlignment="0" applyProtection="0"/>
    <xf numFmtId="170" fontId="12" fillId="0" borderId="89">
      <alignment vertical="center"/>
    </xf>
    <xf numFmtId="0" fontId="55" fillId="0" borderId="88" applyNumberFormat="0" applyFill="0" applyAlignment="0" applyProtection="0"/>
    <xf numFmtId="164" fontId="14" fillId="5" borderId="89">
      <alignment horizontal="right" vertical="center"/>
    </xf>
    <xf numFmtId="0" fontId="12" fillId="63" borderId="86" applyNumberFormat="0" applyFont="0" applyAlignment="0" applyProtection="0"/>
    <xf numFmtId="0" fontId="53" fillId="59" borderId="87" applyNumberFormat="0" applyAlignment="0" applyProtection="0"/>
    <xf numFmtId="170" fontId="14" fillId="5" borderId="89">
      <alignment horizontal="right" vertical="center"/>
    </xf>
    <xf numFmtId="0" fontId="38" fillId="59" borderId="85" applyNumberFormat="0" applyAlignment="0" applyProtection="0"/>
    <xf numFmtId="0" fontId="38" fillId="59" borderId="85" applyNumberFormat="0" applyAlignment="0" applyProtection="0"/>
    <xf numFmtId="0" fontId="38" fillId="59" borderId="85" applyNumberFormat="0" applyAlignment="0" applyProtection="0"/>
    <xf numFmtId="0" fontId="55" fillId="0" borderId="88" applyNumberFormat="0" applyFill="0" applyAlignment="0" applyProtection="0"/>
    <xf numFmtId="0" fontId="48" fillId="45" borderId="85" applyNumberFormat="0" applyAlignment="0" applyProtection="0"/>
    <xf numFmtId="170" fontId="12" fillId="0" borderId="89">
      <alignment vertical="center"/>
    </xf>
    <xf numFmtId="0" fontId="48" fillId="45" borderId="85" applyNumberFormat="0" applyAlignment="0" applyProtection="0"/>
    <xf numFmtId="0" fontId="12" fillId="63" borderId="86" applyNumberFormat="0" applyFont="0" applyAlignment="0" applyProtection="0"/>
    <xf numFmtId="170" fontId="14" fillId="5" borderId="89">
      <alignment horizontal="right" vertical="center"/>
    </xf>
    <xf numFmtId="0" fontId="38" fillId="59" borderId="85" applyNumberFormat="0" applyAlignment="0" applyProtection="0"/>
    <xf numFmtId="0" fontId="12" fillId="0" borderId="89">
      <alignment vertical="center"/>
    </xf>
    <xf numFmtId="0" fontId="53" fillId="59" borderId="87" applyNumberFormat="0" applyAlignment="0" applyProtection="0"/>
    <xf numFmtId="0" fontId="48" fillId="45" borderId="85" applyNumberFormat="0" applyAlignment="0" applyProtection="0"/>
    <xf numFmtId="0" fontId="12" fillId="63" borderId="86" applyNumberFormat="0" applyFont="0" applyAlignment="0" applyProtection="0"/>
    <xf numFmtId="0" fontId="48" fillId="45" borderId="85" applyNumberFormat="0" applyAlignment="0" applyProtection="0"/>
    <xf numFmtId="0" fontId="48" fillId="45" borderId="85" applyNumberFormat="0" applyAlignment="0" applyProtection="0"/>
    <xf numFmtId="0" fontId="38" fillId="59" borderId="85" applyNumberFormat="0" applyAlignment="0" applyProtection="0"/>
    <xf numFmtId="0" fontId="12" fillId="0" borderId="89">
      <alignment vertical="center"/>
    </xf>
    <xf numFmtId="0" fontId="12" fillId="63" borderId="86" applyNumberFormat="0" applyFont="0" applyAlignment="0" applyProtection="0"/>
    <xf numFmtId="0" fontId="55" fillId="0" borderId="88" applyNumberFormat="0" applyFill="0" applyAlignment="0" applyProtection="0"/>
    <xf numFmtId="164" fontId="14" fillId="5" borderId="89">
      <alignment horizontal="right" vertical="center"/>
    </xf>
    <xf numFmtId="0" fontId="12" fillId="63" borderId="86" applyNumberFormat="0" applyFont="0" applyAlignment="0" applyProtection="0"/>
    <xf numFmtId="0" fontId="48" fillId="45" borderId="85" applyNumberFormat="0" applyAlignment="0" applyProtection="0"/>
    <xf numFmtId="0" fontId="53" fillId="59" borderId="87" applyNumberFormat="0" applyAlignment="0" applyProtection="0"/>
    <xf numFmtId="0" fontId="12" fillId="0" borderId="89">
      <alignment vertical="center"/>
    </xf>
    <xf numFmtId="0" fontId="12" fillId="63" borderId="86" applyNumberFormat="0" applyFont="0" applyAlignment="0" applyProtection="0"/>
    <xf numFmtId="0" fontId="53" fillId="59" borderId="87" applyNumberFormat="0" applyAlignment="0" applyProtection="0"/>
    <xf numFmtId="0" fontId="12" fillId="0" borderId="89">
      <alignment vertical="center"/>
    </xf>
    <xf numFmtId="0" fontId="48" fillId="45" borderId="85" applyNumberFormat="0" applyAlignment="0" applyProtection="0"/>
    <xf numFmtId="0" fontId="38" fillId="59" borderId="85" applyNumberFormat="0" applyAlignment="0" applyProtection="0"/>
    <xf numFmtId="0" fontId="12" fillId="63" borderId="86" applyNumberFormat="0" applyFont="0" applyAlignment="0" applyProtection="0"/>
    <xf numFmtId="0" fontId="12" fillId="0" borderId="89">
      <alignment vertical="center"/>
    </xf>
    <xf numFmtId="0" fontId="55" fillId="0" borderId="88" applyNumberFormat="0" applyFill="0" applyAlignment="0" applyProtection="0"/>
    <xf numFmtId="164" fontId="14" fillId="5" borderId="89">
      <alignment horizontal="right" vertical="center"/>
    </xf>
    <xf numFmtId="0" fontId="55" fillId="0" borderId="88" applyNumberFormat="0" applyFill="0" applyAlignment="0" applyProtection="0"/>
    <xf numFmtId="170" fontId="14" fillId="5" borderId="89">
      <alignment horizontal="right" vertical="center"/>
    </xf>
    <xf numFmtId="0" fontId="55" fillId="0" borderId="88" applyNumberFormat="0" applyFill="0" applyAlignment="0" applyProtection="0"/>
    <xf numFmtId="0" fontId="55" fillId="0" borderId="88" applyNumberFormat="0" applyFill="0" applyAlignment="0" applyProtection="0"/>
    <xf numFmtId="164" fontId="14" fillId="5" borderId="89">
      <alignment horizontal="right" vertical="center"/>
    </xf>
    <xf numFmtId="0" fontId="12" fillId="0" borderId="89">
      <alignment vertical="center"/>
    </xf>
    <xf numFmtId="0" fontId="12" fillId="0" borderId="89">
      <alignment vertical="center"/>
    </xf>
    <xf numFmtId="164" fontId="14" fillId="5" borderId="89">
      <alignment horizontal="right" vertical="center"/>
    </xf>
    <xf numFmtId="0" fontId="53" fillId="59" borderId="87" applyNumberFormat="0" applyAlignment="0" applyProtection="0"/>
    <xf numFmtId="164" fontId="14" fillId="5" borderId="89">
      <alignment horizontal="right" vertical="center"/>
    </xf>
    <xf numFmtId="170" fontId="12" fillId="0" borderId="89">
      <alignment vertical="center"/>
    </xf>
    <xf numFmtId="0" fontId="12" fillId="0" borderId="89">
      <alignment vertical="center"/>
    </xf>
    <xf numFmtId="164" fontId="14" fillId="5" borderId="89">
      <alignment horizontal="right" vertical="center"/>
    </xf>
    <xf numFmtId="164" fontId="14" fillId="5" borderId="89">
      <alignment horizontal="right" vertical="center"/>
    </xf>
    <xf numFmtId="0" fontId="38" fillId="59" borderId="85" applyNumberFormat="0" applyAlignment="0" applyProtection="0"/>
    <xf numFmtId="0" fontId="38" fillId="59" borderId="85" applyNumberFormat="0" applyAlignment="0" applyProtection="0"/>
    <xf numFmtId="0" fontId="53" fillId="59" borderId="87" applyNumberFormat="0" applyAlignment="0" applyProtection="0"/>
    <xf numFmtId="0" fontId="53" fillId="59" borderId="87" applyNumberFormat="0" applyAlignment="0" applyProtection="0"/>
    <xf numFmtId="164" fontId="14" fillId="5" borderId="89">
      <alignment horizontal="right" vertical="center"/>
    </xf>
    <xf numFmtId="0" fontId="12" fillId="0" borderId="89">
      <alignment vertical="center"/>
    </xf>
    <xf numFmtId="164" fontId="14" fillId="5" borderId="89">
      <alignment horizontal="right" vertical="center"/>
    </xf>
    <xf numFmtId="0" fontId="12" fillId="63" borderId="86" applyNumberFormat="0" applyFont="0" applyAlignment="0" applyProtection="0"/>
    <xf numFmtId="0" fontId="12" fillId="63" borderId="86" applyNumberFormat="0" applyFont="0" applyAlignment="0" applyProtection="0"/>
    <xf numFmtId="0" fontId="48" fillId="45" borderId="85" applyNumberFormat="0" applyAlignment="0" applyProtection="0"/>
    <xf numFmtId="170" fontId="12" fillId="0" borderId="89">
      <alignment vertical="center"/>
    </xf>
    <xf numFmtId="170" fontId="12" fillId="0" borderId="89">
      <alignment vertical="center"/>
    </xf>
    <xf numFmtId="0" fontId="12" fillId="63" borderId="86" applyNumberFormat="0" applyFont="0" applyAlignment="0" applyProtection="0"/>
    <xf numFmtId="170" fontId="14" fillId="5" borderId="89">
      <alignment horizontal="right" vertical="center"/>
    </xf>
    <xf numFmtId="0" fontId="55" fillId="0" borderId="88" applyNumberFormat="0" applyFill="0" applyAlignment="0" applyProtection="0"/>
    <xf numFmtId="0" fontId="53" fillId="59" borderId="87" applyNumberFormat="0" applyAlignment="0" applyProtection="0"/>
    <xf numFmtId="0" fontId="12" fillId="0" borderId="89">
      <alignment vertical="center"/>
    </xf>
    <xf numFmtId="0" fontId="53" fillId="59" borderId="87" applyNumberFormat="0" applyAlignment="0" applyProtection="0"/>
    <xf numFmtId="170" fontId="14" fillId="5" borderId="89">
      <alignment horizontal="right" vertical="center"/>
    </xf>
    <xf numFmtId="0" fontId="53" fillId="59" borderId="87" applyNumberFormat="0" applyAlignment="0" applyProtection="0"/>
    <xf numFmtId="0" fontId="53" fillId="59" borderId="87" applyNumberFormat="0" applyAlignment="0" applyProtection="0"/>
    <xf numFmtId="164" fontId="14" fillId="5" borderId="89">
      <alignment horizontal="right" vertical="center"/>
    </xf>
    <xf numFmtId="170" fontId="12" fillId="0" borderId="89">
      <alignment vertical="center"/>
    </xf>
    <xf numFmtId="170" fontId="12" fillId="0" borderId="89">
      <alignment vertical="center"/>
    </xf>
    <xf numFmtId="0" fontId="38" fillId="59" borderId="85" applyNumberFormat="0" applyAlignment="0" applyProtection="0"/>
    <xf numFmtId="0" fontId="53" fillId="59" borderId="87" applyNumberFormat="0" applyAlignment="0" applyProtection="0"/>
    <xf numFmtId="0" fontId="12" fillId="0" borderId="89">
      <alignment vertical="center"/>
    </xf>
    <xf numFmtId="0" fontId="48" fillId="45" borderId="85" applyNumberFormat="0" applyAlignment="0" applyProtection="0"/>
    <xf numFmtId="0" fontId="48" fillId="45" borderId="85" applyNumberFormat="0" applyAlignment="0" applyProtection="0"/>
    <xf numFmtId="164" fontId="14" fillId="5" borderId="89">
      <alignment horizontal="right" vertical="center"/>
    </xf>
    <xf numFmtId="164" fontId="14" fillId="5" borderId="89">
      <alignment horizontal="right" vertical="center"/>
    </xf>
    <xf numFmtId="170" fontId="14" fillId="5" borderId="89">
      <alignment horizontal="right" vertical="center"/>
    </xf>
    <xf numFmtId="0" fontId="48" fillId="45" borderId="85" applyNumberFormat="0" applyAlignment="0" applyProtection="0"/>
    <xf numFmtId="0" fontId="12" fillId="0" borderId="89">
      <alignment vertical="center"/>
    </xf>
    <xf numFmtId="0" fontId="12" fillId="63" borderId="86" applyNumberFormat="0" applyFont="0" applyAlignment="0" applyProtection="0"/>
    <xf numFmtId="0" fontId="48" fillId="45" borderId="85" applyNumberFormat="0" applyAlignment="0" applyProtection="0"/>
    <xf numFmtId="0" fontId="48" fillId="45" borderId="85" applyNumberFormat="0" applyAlignment="0" applyProtection="0"/>
    <xf numFmtId="0" fontId="48" fillId="45" borderId="85" applyNumberFormat="0" applyAlignment="0" applyProtection="0"/>
    <xf numFmtId="170" fontId="12" fillId="0" borderId="89">
      <alignment vertical="center"/>
    </xf>
    <xf numFmtId="0" fontId="12" fillId="0" borderId="89">
      <alignment vertical="center"/>
    </xf>
    <xf numFmtId="164" fontId="14" fillId="5" borderId="89">
      <alignment horizontal="right" vertical="center"/>
    </xf>
    <xf numFmtId="0" fontId="12" fillId="63" borderId="86" applyNumberFormat="0" applyFont="0" applyAlignment="0" applyProtection="0"/>
    <xf numFmtId="0" fontId="55" fillId="0" borderId="88" applyNumberFormat="0" applyFill="0" applyAlignment="0" applyProtection="0"/>
    <xf numFmtId="170" fontId="14" fillId="5" borderId="89">
      <alignment horizontal="right" vertical="center"/>
    </xf>
    <xf numFmtId="164" fontId="14" fillId="5" borderId="89">
      <alignment horizontal="right" vertical="center"/>
    </xf>
    <xf numFmtId="0" fontId="53" fillId="59" borderId="87" applyNumberFormat="0" applyAlignment="0" applyProtection="0"/>
    <xf numFmtId="0" fontId="38" fillId="59" borderId="85" applyNumberFormat="0" applyAlignment="0" applyProtection="0"/>
    <xf numFmtId="0" fontId="55" fillId="0" borderId="88" applyNumberFormat="0" applyFill="0" applyAlignment="0" applyProtection="0"/>
    <xf numFmtId="0" fontId="12" fillId="63" borderId="86" applyNumberFormat="0" applyFont="0" applyAlignment="0" applyProtection="0"/>
    <xf numFmtId="164" fontId="14" fillId="5" borderId="89">
      <alignment horizontal="right" vertical="center"/>
    </xf>
    <xf numFmtId="0" fontId="38" fillId="59" borderId="85" applyNumberFormat="0" applyAlignment="0" applyProtection="0"/>
    <xf numFmtId="164" fontId="14" fillId="5" borderId="89">
      <alignment horizontal="right" vertical="center"/>
    </xf>
    <xf numFmtId="0" fontId="12" fillId="63" borderId="86" applyNumberFormat="0" applyFont="0" applyAlignment="0" applyProtection="0"/>
    <xf numFmtId="170" fontId="12" fillId="0" borderId="89">
      <alignment vertical="center"/>
    </xf>
    <xf numFmtId="0" fontId="12" fillId="63" borderId="86" applyNumberFormat="0" applyFont="0" applyAlignment="0" applyProtection="0"/>
    <xf numFmtId="170" fontId="12" fillId="0" borderId="89">
      <alignment vertical="center"/>
    </xf>
    <xf numFmtId="0" fontId="48" fillId="45" borderId="85" applyNumberFormat="0" applyAlignment="0" applyProtection="0"/>
    <xf numFmtId="0" fontId="48" fillId="45" borderId="85" applyNumberFormat="0" applyAlignment="0" applyProtection="0"/>
    <xf numFmtId="0" fontId="12" fillId="63" borderId="86" applyNumberFormat="0" applyFont="0" applyAlignment="0" applyProtection="0"/>
    <xf numFmtId="0" fontId="12" fillId="63" borderId="86" applyNumberFormat="0" applyFont="0" applyAlignment="0" applyProtection="0"/>
    <xf numFmtId="0" fontId="38" fillId="59" borderId="85" applyNumberFormat="0" applyAlignment="0" applyProtection="0"/>
    <xf numFmtId="0" fontId="38" fillId="59" borderId="85" applyNumberFormat="0" applyAlignment="0" applyProtection="0"/>
    <xf numFmtId="0" fontId="12" fillId="0" borderId="89">
      <alignment vertical="center"/>
    </xf>
    <xf numFmtId="0" fontId="12" fillId="63" borderId="86" applyNumberFormat="0" applyFont="0" applyAlignment="0" applyProtection="0"/>
    <xf numFmtId="164" fontId="14" fillId="5" borderId="89">
      <alignment horizontal="right" vertical="center"/>
    </xf>
    <xf numFmtId="0" fontId="12" fillId="0" borderId="89">
      <alignment vertical="center"/>
    </xf>
    <xf numFmtId="164" fontId="14" fillId="5" borderId="89">
      <alignment horizontal="right" vertical="center"/>
    </xf>
    <xf numFmtId="0" fontId="12" fillId="63" borderId="86" applyNumberFormat="0" applyFont="0" applyAlignment="0" applyProtection="0"/>
    <xf numFmtId="164" fontId="14" fillId="5" borderId="89">
      <alignment horizontal="right" vertical="center"/>
    </xf>
    <xf numFmtId="0" fontId="38" fillId="59" borderId="85" applyNumberFormat="0" applyAlignment="0" applyProtection="0"/>
    <xf numFmtId="0" fontId="53" fillId="59" borderId="87" applyNumberFormat="0" applyAlignment="0" applyProtection="0"/>
    <xf numFmtId="170" fontId="12" fillId="0" borderId="89">
      <alignment vertical="center"/>
    </xf>
    <xf numFmtId="164" fontId="14" fillId="5" borderId="89">
      <alignment horizontal="right" vertical="center"/>
    </xf>
    <xf numFmtId="0" fontId="53" fillId="59" borderId="87" applyNumberFormat="0" applyAlignment="0" applyProtection="0"/>
    <xf numFmtId="0" fontId="38" fillId="59" borderId="85" applyNumberFormat="0" applyAlignment="0" applyProtection="0"/>
    <xf numFmtId="0" fontId="55" fillId="0" borderId="88" applyNumberFormat="0" applyFill="0" applyAlignment="0" applyProtection="0"/>
    <xf numFmtId="0" fontId="55" fillId="0" borderId="88" applyNumberFormat="0" applyFill="0" applyAlignment="0" applyProtection="0"/>
    <xf numFmtId="0" fontId="12" fillId="63" borderId="86" applyNumberFormat="0" applyFont="0" applyAlignment="0" applyProtection="0"/>
    <xf numFmtId="170"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12" fillId="63" borderId="86" applyNumberFormat="0" applyFont="0" applyAlignment="0" applyProtection="0"/>
    <xf numFmtId="0" fontId="12" fillId="63" borderId="86" applyNumberFormat="0" applyFont="0" applyAlignment="0" applyProtection="0"/>
    <xf numFmtId="0" fontId="12" fillId="63" borderId="86" applyNumberFormat="0" applyFont="0" applyAlignment="0" applyProtection="0"/>
    <xf numFmtId="0" fontId="12" fillId="63" borderId="86" applyNumberFormat="0" applyFont="0" applyAlignment="0" applyProtection="0"/>
    <xf numFmtId="170" fontId="12" fillId="0" borderId="89">
      <alignment vertical="center"/>
    </xf>
    <xf numFmtId="164" fontId="14" fillId="5" borderId="89">
      <alignment horizontal="right" vertical="center"/>
    </xf>
    <xf numFmtId="0" fontId="12" fillId="0" borderId="89">
      <alignment vertical="center"/>
    </xf>
    <xf numFmtId="0" fontId="12" fillId="63" borderId="86" applyNumberFormat="0" applyFont="0" applyAlignment="0" applyProtection="0"/>
    <xf numFmtId="164" fontId="14" fillId="5" borderId="89">
      <alignment horizontal="right" vertical="center"/>
    </xf>
    <xf numFmtId="0" fontId="12" fillId="0" borderId="89">
      <alignment vertical="center"/>
    </xf>
    <xf numFmtId="0" fontId="48" fillId="45" borderId="85" applyNumberFormat="0" applyAlignment="0" applyProtection="0"/>
    <xf numFmtId="0" fontId="12" fillId="63" borderId="86" applyNumberFormat="0" applyFont="0" applyAlignment="0" applyProtection="0"/>
    <xf numFmtId="0" fontId="55" fillId="0" borderId="88" applyNumberFormat="0" applyFill="0" applyAlignment="0" applyProtection="0"/>
    <xf numFmtId="0" fontId="53" fillId="59" borderId="87" applyNumberFormat="0" applyAlignment="0" applyProtection="0"/>
    <xf numFmtId="0" fontId="38" fillId="59" borderId="85" applyNumberFormat="0" applyAlignment="0" applyProtection="0"/>
    <xf numFmtId="0" fontId="12" fillId="0" borderId="89">
      <alignment vertical="center"/>
    </xf>
    <xf numFmtId="0" fontId="38" fillId="59" borderId="85" applyNumberFormat="0" applyAlignment="0" applyProtection="0"/>
    <xf numFmtId="0" fontId="12" fillId="0" borderId="89">
      <alignment vertical="center"/>
    </xf>
    <xf numFmtId="0" fontId="38" fillId="59" borderId="85" applyNumberFormat="0" applyAlignment="0" applyProtection="0"/>
    <xf numFmtId="164" fontId="14" fillId="5" borderId="89">
      <alignment horizontal="right" vertical="center"/>
    </xf>
    <xf numFmtId="164" fontId="14" fillId="5" borderId="89">
      <alignment horizontal="right" vertical="center"/>
    </xf>
    <xf numFmtId="170" fontId="14" fillId="5" borderId="89">
      <alignment horizontal="right" vertical="center"/>
    </xf>
    <xf numFmtId="0" fontId="48" fillId="45" borderId="85" applyNumberFormat="0" applyAlignment="0" applyProtection="0"/>
    <xf numFmtId="0" fontId="53" fillId="59" borderId="87" applyNumberFormat="0" applyAlignment="0" applyProtection="0"/>
    <xf numFmtId="0" fontId="48" fillId="45" borderId="85" applyNumberFormat="0" applyAlignment="0" applyProtection="0"/>
    <xf numFmtId="0" fontId="53" fillId="59" borderId="87" applyNumberFormat="0" applyAlignment="0" applyProtection="0"/>
    <xf numFmtId="164" fontId="14" fillId="5" borderId="89">
      <alignment horizontal="right" vertical="center"/>
    </xf>
    <xf numFmtId="164" fontId="14" fillId="5" borderId="89">
      <alignment horizontal="right" vertical="center"/>
    </xf>
    <xf numFmtId="0" fontId="38" fillId="59" borderId="85" applyNumberFormat="0" applyAlignment="0" applyProtection="0"/>
    <xf numFmtId="0" fontId="12" fillId="0" borderId="89">
      <alignment vertical="center"/>
    </xf>
    <xf numFmtId="0" fontId="48" fillId="45" borderId="85" applyNumberFormat="0" applyAlignment="0" applyProtection="0"/>
    <xf numFmtId="0" fontId="53" fillId="59" borderId="87" applyNumberFormat="0" applyAlignment="0" applyProtection="0"/>
    <xf numFmtId="164" fontId="14" fillId="5" borderId="89">
      <alignment horizontal="right" vertical="center"/>
    </xf>
    <xf numFmtId="170" fontId="12" fillId="0" borderId="89">
      <alignment vertical="center"/>
    </xf>
    <xf numFmtId="170" fontId="12" fillId="0" borderId="89">
      <alignment vertical="center"/>
    </xf>
    <xf numFmtId="0" fontId="55" fillId="0" borderId="88" applyNumberFormat="0" applyFill="0" applyAlignment="0" applyProtection="0"/>
    <xf numFmtId="0" fontId="48" fillId="45" borderId="85" applyNumberFormat="0" applyAlignment="0" applyProtection="0"/>
    <xf numFmtId="170" fontId="14" fillId="5" borderId="89">
      <alignment horizontal="right" vertical="center"/>
    </xf>
    <xf numFmtId="170" fontId="14" fillId="5" borderId="89">
      <alignment horizontal="right" vertical="center"/>
    </xf>
    <xf numFmtId="0" fontId="53" fillId="59" borderId="87" applyNumberFormat="0" applyAlignment="0" applyProtection="0"/>
    <xf numFmtId="0" fontId="53" fillId="59" borderId="87" applyNumberFormat="0" applyAlignment="0" applyProtection="0"/>
    <xf numFmtId="0" fontId="12" fillId="63" borderId="86" applyNumberFormat="0" applyFont="0" applyAlignment="0" applyProtection="0"/>
    <xf numFmtId="0" fontId="48" fillId="45" borderId="85" applyNumberFormat="0" applyAlignment="0" applyProtection="0"/>
    <xf numFmtId="0" fontId="38" fillId="59" borderId="85" applyNumberFormat="0" applyAlignment="0" applyProtection="0"/>
    <xf numFmtId="0" fontId="12" fillId="0" borderId="89">
      <alignment vertical="center"/>
    </xf>
    <xf numFmtId="0" fontId="12" fillId="0" borderId="89">
      <alignment vertical="center"/>
    </xf>
    <xf numFmtId="0" fontId="55" fillId="0" borderId="88" applyNumberFormat="0" applyFill="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12" fillId="0" borderId="89">
      <alignment vertical="center"/>
    </xf>
    <xf numFmtId="164" fontId="14" fillId="5" borderId="89">
      <alignment horizontal="right" vertical="center"/>
    </xf>
    <xf numFmtId="170" fontId="12" fillId="0" borderId="89">
      <alignment vertical="center"/>
    </xf>
    <xf numFmtId="164" fontId="14" fillId="5" borderId="89">
      <alignment horizontal="right" vertical="center"/>
    </xf>
    <xf numFmtId="164" fontId="14" fillId="5" borderId="89">
      <alignment horizontal="right" vertical="center"/>
    </xf>
    <xf numFmtId="0" fontId="12" fillId="0" borderId="89">
      <alignment vertical="center"/>
    </xf>
    <xf numFmtId="0" fontId="12" fillId="63" borderId="86" applyNumberFormat="0" applyFont="0" applyAlignment="0" applyProtection="0"/>
    <xf numFmtId="0" fontId="12" fillId="0" borderId="89">
      <alignment vertical="center"/>
    </xf>
    <xf numFmtId="0" fontId="55" fillId="0" borderId="88" applyNumberFormat="0" applyFill="0" applyAlignment="0" applyProtection="0"/>
    <xf numFmtId="0" fontId="12" fillId="63" borderId="86" applyNumberFormat="0" applyFont="0" applyAlignment="0" applyProtection="0"/>
    <xf numFmtId="170" fontId="14" fillId="5" borderId="89">
      <alignment horizontal="right" vertical="center"/>
    </xf>
    <xf numFmtId="0" fontId="12" fillId="0" borderId="89">
      <alignment vertical="center"/>
    </xf>
    <xf numFmtId="170" fontId="14" fillId="5" borderId="89">
      <alignment horizontal="right" vertical="center"/>
    </xf>
    <xf numFmtId="0" fontId="53" fillId="59" borderId="87" applyNumberFormat="0" applyAlignment="0" applyProtection="0"/>
    <xf numFmtId="0" fontId="38" fillId="59" borderId="85" applyNumberFormat="0" applyAlignment="0" applyProtection="0"/>
    <xf numFmtId="0" fontId="38" fillId="59" borderId="85" applyNumberFormat="0" applyAlignment="0" applyProtection="0"/>
    <xf numFmtId="170" fontId="12" fillId="0" borderId="89">
      <alignment vertical="center"/>
    </xf>
    <xf numFmtId="164" fontId="14" fillId="5" borderId="89">
      <alignment horizontal="right" vertical="center"/>
    </xf>
    <xf numFmtId="0" fontId="12" fillId="0" borderId="89">
      <alignment vertical="center"/>
    </xf>
    <xf numFmtId="0" fontId="48" fillId="45" borderId="85" applyNumberFormat="0" applyAlignment="0" applyProtection="0"/>
    <xf numFmtId="0" fontId="38" fillId="59" borderId="85" applyNumberFormat="0" applyAlignment="0" applyProtection="0"/>
    <xf numFmtId="170" fontId="14" fillId="5" borderId="89">
      <alignment horizontal="right" vertical="center"/>
    </xf>
    <xf numFmtId="0" fontId="55" fillId="0" borderId="88" applyNumberFormat="0" applyFill="0" applyAlignment="0" applyProtection="0"/>
    <xf numFmtId="0" fontId="48" fillId="45" borderId="85" applyNumberFormat="0" applyAlignment="0" applyProtection="0"/>
    <xf numFmtId="164" fontId="14" fillId="5" borderId="89">
      <alignment horizontal="right" vertical="center"/>
    </xf>
    <xf numFmtId="0" fontId="55" fillId="0" borderId="88" applyNumberFormat="0" applyFill="0" applyAlignment="0" applyProtection="0"/>
    <xf numFmtId="164" fontId="14" fillId="5" borderId="89">
      <alignment horizontal="right" vertical="center"/>
    </xf>
    <xf numFmtId="0" fontId="53" fillId="59" borderId="87" applyNumberFormat="0" applyAlignment="0" applyProtection="0"/>
    <xf numFmtId="0" fontId="12" fillId="0" borderId="89">
      <alignment vertical="center"/>
    </xf>
    <xf numFmtId="164" fontId="14" fillId="5" borderId="89">
      <alignment horizontal="right" vertical="center"/>
    </xf>
    <xf numFmtId="0" fontId="48" fillId="45" borderId="85" applyNumberFormat="0" applyAlignment="0" applyProtection="0"/>
    <xf numFmtId="170" fontId="12" fillId="0" borderId="89">
      <alignment vertical="center"/>
    </xf>
    <xf numFmtId="0" fontId="53" fillId="59" borderId="87" applyNumberFormat="0" applyAlignment="0" applyProtection="0"/>
    <xf numFmtId="0" fontId="53" fillId="59" borderId="87" applyNumberFormat="0" applyAlignment="0" applyProtection="0"/>
    <xf numFmtId="0" fontId="38" fillId="59" borderId="85" applyNumberFormat="0" applyAlignment="0" applyProtection="0"/>
    <xf numFmtId="0" fontId="12" fillId="0" borderId="89">
      <alignment vertical="center"/>
    </xf>
    <xf numFmtId="170" fontId="14" fillId="5" borderId="89">
      <alignment horizontal="right" vertical="center"/>
    </xf>
    <xf numFmtId="0" fontId="53" fillId="59" borderId="87" applyNumberFormat="0" applyAlignment="0" applyProtection="0"/>
    <xf numFmtId="164" fontId="14" fillId="5" borderId="89">
      <alignment horizontal="right" vertical="center"/>
    </xf>
    <xf numFmtId="0" fontId="48" fillId="45" borderId="85" applyNumberFormat="0" applyAlignment="0" applyProtection="0"/>
    <xf numFmtId="164" fontId="14" fillId="5" borderId="89">
      <alignment horizontal="right" vertical="center"/>
    </xf>
    <xf numFmtId="170" fontId="14" fillId="5" borderId="89">
      <alignment horizontal="right" vertical="center"/>
    </xf>
    <xf numFmtId="0" fontId="12" fillId="0" borderId="89">
      <alignment vertical="center"/>
    </xf>
    <xf numFmtId="0" fontId="55" fillId="0" borderId="88" applyNumberFormat="0" applyFill="0" applyAlignment="0" applyProtection="0"/>
    <xf numFmtId="0" fontId="38" fillId="59" borderId="85" applyNumberFormat="0" applyAlignment="0" applyProtection="0"/>
    <xf numFmtId="0" fontId="53" fillId="59" borderId="87" applyNumberFormat="0" applyAlignment="0" applyProtection="0"/>
    <xf numFmtId="0" fontId="12" fillId="63" borderId="86" applyNumberFormat="0" applyFont="0" applyAlignment="0" applyProtection="0"/>
    <xf numFmtId="0" fontId="12" fillId="63" borderId="86" applyNumberFormat="0" applyFont="0" applyAlignment="0" applyProtection="0"/>
    <xf numFmtId="164" fontId="14" fillId="5" borderId="89">
      <alignment horizontal="right" vertical="center"/>
    </xf>
    <xf numFmtId="170" fontId="14" fillId="5" borderId="89">
      <alignment horizontal="right" vertical="center"/>
    </xf>
    <xf numFmtId="0" fontId="48" fillId="45" borderId="85" applyNumberFormat="0" applyAlignment="0" applyProtection="0"/>
    <xf numFmtId="0" fontId="38" fillId="59" borderId="85" applyNumberFormat="0" applyAlignment="0" applyProtection="0"/>
    <xf numFmtId="0" fontId="12" fillId="0" borderId="89">
      <alignment vertical="center"/>
    </xf>
    <xf numFmtId="170" fontId="14" fillId="5" borderId="89">
      <alignment horizontal="right" vertical="center"/>
    </xf>
    <xf numFmtId="0" fontId="55" fillId="0" borderId="88" applyNumberFormat="0" applyFill="0" applyAlignment="0" applyProtection="0"/>
    <xf numFmtId="0" fontId="12" fillId="63" borderId="86" applyNumberFormat="0" applyFont="0" applyAlignment="0" applyProtection="0"/>
    <xf numFmtId="0" fontId="53" fillId="59" borderId="87" applyNumberFormat="0" applyAlignment="0" applyProtection="0"/>
    <xf numFmtId="170" fontId="14" fillId="5" borderId="89">
      <alignment horizontal="right" vertical="center"/>
    </xf>
    <xf numFmtId="0" fontId="12" fillId="0" borderId="89">
      <alignment vertical="center"/>
    </xf>
    <xf numFmtId="0" fontId="12" fillId="0" borderId="89">
      <alignment vertical="center"/>
    </xf>
    <xf numFmtId="0" fontId="12" fillId="0" borderId="89">
      <alignment vertical="center"/>
    </xf>
    <xf numFmtId="0" fontId="53" fillId="59" borderId="87" applyNumberFormat="0" applyAlignment="0" applyProtection="0"/>
    <xf numFmtId="0" fontId="12" fillId="63" borderId="86" applyNumberFormat="0" applyFont="0" applyAlignment="0" applyProtection="0"/>
    <xf numFmtId="0" fontId="48" fillId="45" borderId="85" applyNumberFormat="0" applyAlignment="0" applyProtection="0"/>
    <xf numFmtId="170" fontId="12" fillId="0" borderId="89">
      <alignment vertical="center"/>
    </xf>
    <xf numFmtId="0" fontId="48" fillId="45" borderId="85" applyNumberFormat="0" applyAlignment="0" applyProtection="0"/>
    <xf numFmtId="0" fontId="55" fillId="0" borderId="88" applyNumberFormat="0" applyFill="0" applyAlignment="0" applyProtection="0"/>
    <xf numFmtId="0" fontId="55" fillId="0" borderId="88" applyNumberFormat="0" applyFill="0" applyAlignment="0" applyProtection="0"/>
    <xf numFmtId="0" fontId="48" fillId="45" borderId="85" applyNumberFormat="0" applyAlignment="0" applyProtection="0"/>
    <xf numFmtId="0" fontId="12" fillId="63" borderId="86" applyNumberFormat="0" applyFont="0" applyAlignment="0" applyProtection="0"/>
    <xf numFmtId="164" fontId="14" fillId="5" borderId="89">
      <alignment horizontal="right" vertical="center"/>
    </xf>
    <xf numFmtId="170" fontId="12" fillId="0" borderId="89">
      <alignment vertical="center"/>
    </xf>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170" fontId="14" fillId="5" borderId="89">
      <alignment horizontal="right" vertical="center"/>
    </xf>
    <xf numFmtId="0" fontId="55" fillId="0" borderId="88" applyNumberFormat="0" applyFill="0" applyAlignment="0" applyProtection="0"/>
    <xf numFmtId="170" fontId="12" fillId="0" borderId="89">
      <alignment vertical="center"/>
    </xf>
    <xf numFmtId="0" fontId="12" fillId="63" borderId="86" applyNumberFormat="0" applyFont="0" applyAlignment="0" applyProtection="0"/>
    <xf numFmtId="170" fontId="12" fillId="0" borderId="89">
      <alignment vertical="center"/>
    </xf>
    <xf numFmtId="0" fontId="53" fillId="59" borderId="87" applyNumberFormat="0" applyAlignment="0" applyProtection="0"/>
    <xf numFmtId="0" fontId="12" fillId="0" borderId="89">
      <alignment vertical="center"/>
    </xf>
    <xf numFmtId="0" fontId="12" fillId="0" borderId="89">
      <alignment vertical="center"/>
    </xf>
    <xf numFmtId="0" fontId="38" fillId="59" borderId="85" applyNumberFormat="0" applyAlignment="0" applyProtection="0"/>
    <xf numFmtId="0" fontId="12" fillId="63" borderId="86" applyNumberFormat="0" applyFont="0" applyAlignment="0" applyProtection="0"/>
    <xf numFmtId="170" fontId="12" fillId="0" borderId="89">
      <alignment vertical="center"/>
    </xf>
    <xf numFmtId="0" fontId="38" fillId="59" borderId="85" applyNumberFormat="0" applyAlignment="0" applyProtection="0"/>
    <xf numFmtId="0" fontId="53" fillId="59" borderId="87" applyNumberFormat="0" applyAlignment="0" applyProtection="0"/>
    <xf numFmtId="0" fontId="48" fillId="45" borderId="85" applyNumberFormat="0" applyAlignment="0" applyProtection="0"/>
    <xf numFmtId="164" fontId="14" fillId="5" borderId="89">
      <alignment horizontal="right" vertical="center"/>
    </xf>
    <xf numFmtId="164" fontId="14" fillId="5" borderId="89">
      <alignment horizontal="right" vertical="center"/>
    </xf>
    <xf numFmtId="0" fontId="53" fillId="59" borderId="87" applyNumberFormat="0" applyAlignment="0" applyProtection="0"/>
    <xf numFmtId="0" fontId="38" fillId="59" borderId="85" applyNumberFormat="0" applyAlignment="0" applyProtection="0"/>
    <xf numFmtId="170" fontId="14" fillId="5" borderId="89">
      <alignment horizontal="right" vertical="center"/>
    </xf>
    <xf numFmtId="0" fontId="55" fillId="0" borderId="88" applyNumberFormat="0" applyFill="0" applyAlignment="0" applyProtection="0"/>
    <xf numFmtId="0" fontId="55" fillId="0" borderId="88" applyNumberFormat="0" applyFill="0" applyAlignment="0" applyProtection="0"/>
    <xf numFmtId="0" fontId="12" fillId="0" borderId="89">
      <alignment vertical="center"/>
    </xf>
    <xf numFmtId="0" fontId="12" fillId="0" borderId="89">
      <alignment vertical="center"/>
    </xf>
    <xf numFmtId="0" fontId="55" fillId="0" borderId="88" applyNumberFormat="0" applyFill="0" applyAlignment="0" applyProtection="0"/>
    <xf numFmtId="0" fontId="55" fillId="0" borderId="88" applyNumberFormat="0" applyFill="0" applyAlignment="0" applyProtection="0"/>
    <xf numFmtId="0" fontId="12" fillId="0" borderId="89">
      <alignment vertical="center"/>
    </xf>
    <xf numFmtId="0" fontId="55" fillId="0" borderId="88" applyNumberFormat="0" applyFill="0" applyAlignment="0" applyProtection="0"/>
    <xf numFmtId="164" fontId="14" fillId="5" borderId="89">
      <alignment horizontal="right" vertical="center"/>
    </xf>
    <xf numFmtId="0" fontId="53" fillId="59" borderId="87" applyNumberFormat="0" applyAlignment="0" applyProtection="0"/>
    <xf numFmtId="170" fontId="12" fillId="0" borderId="89">
      <alignment vertical="center"/>
    </xf>
    <xf numFmtId="0" fontId="38" fillId="59" borderId="85" applyNumberFormat="0" applyAlignment="0" applyProtection="0"/>
    <xf numFmtId="0" fontId="12" fillId="0" borderId="89">
      <alignment vertical="center"/>
    </xf>
    <xf numFmtId="0" fontId="12" fillId="0" borderId="89">
      <alignment vertical="center"/>
    </xf>
    <xf numFmtId="0" fontId="12" fillId="63" borderId="86" applyNumberFormat="0" applyFont="0" applyAlignment="0" applyProtection="0"/>
    <xf numFmtId="0" fontId="12" fillId="0" borderId="89">
      <alignment vertical="center"/>
    </xf>
    <xf numFmtId="170" fontId="12" fillId="0" borderId="89">
      <alignment vertical="center"/>
    </xf>
    <xf numFmtId="0" fontId="53" fillId="59" borderId="87" applyNumberFormat="0" applyAlignment="0" applyProtection="0"/>
    <xf numFmtId="0" fontId="55" fillId="0" borderId="88" applyNumberFormat="0" applyFill="0" applyAlignment="0" applyProtection="0"/>
    <xf numFmtId="0" fontId="12" fillId="0" borderId="89">
      <alignment vertical="center"/>
    </xf>
    <xf numFmtId="0" fontId="38" fillId="59" borderId="85" applyNumberFormat="0" applyAlignment="0" applyProtection="0"/>
    <xf numFmtId="0" fontId="38" fillId="59" borderId="85" applyNumberFormat="0" applyAlignment="0" applyProtection="0"/>
    <xf numFmtId="0" fontId="12" fillId="63" borderId="86" applyNumberFormat="0" applyFont="0" applyAlignment="0" applyProtection="0"/>
    <xf numFmtId="170" fontId="12" fillId="0" borderId="89">
      <alignment vertical="center"/>
    </xf>
    <xf numFmtId="170" fontId="12" fillId="0" borderId="89">
      <alignment vertical="center"/>
    </xf>
    <xf numFmtId="0" fontId="38" fillId="59" borderId="85" applyNumberFormat="0" applyAlignment="0" applyProtection="0"/>
    <xf numFmtId="170" fontId="14" fillId="5" borderId="89">
      <alignment horizontal="right" vertical="center"/>
    </xf>
    <xf numFmtId="0" fontId="55" fillId="0" borderId="88" applyNumberFormat="0" applyFill="0" applyAlignment="0" applyProtection="0"/>
    <xf numFmtId="0" fontId="12" fillId="0" borderId="89">
      <alignment vertical="center"/>
    </xf>
    <xf numFmtId="0" fontId="55" fillId="0" borderId="88" applyNumberFormat="0" applyFill="0" applyAlignment="0" applyProtection="0"/>
    <xf numFmtId="164" fontId="14" fillId="5" borderId="89">
      <alignment horizontal="right" vertical="center"/>
    </xf>
    <xf numFmtId="0" fontId="53" fillId="59" borderId="87" applyNumberFormat="0" applyAlignment="0" applyProtection="0"/>
    <xf numFmtId="0" fontId="53" fillId="59" borderId="87" applyNumberFormat="0" applyAlignment="0" applyProtection="0"/>
    <xf numFmtId="0" fontId="12" fillId="0" borderId="89">
      <alignment vertical="center"/>
    </xf>
    <xf numFmtId="0" fontId="55" fillId="0" borderId="88" applyNumberFormat="0" applyFill="0" applyAlignment="0" applyProtection="0"/>
    <xf numFmtId="0" fontId="48" fillId="45" borderId="85" applyNumberFormat="0" applyAlignment="0" applyProtection="0"/>
    <xf numFmtId="164" fontId="14" fillId="5" borderId="89">
      <alignment horizontal="right" vertical="center"/>
    </xf>
    <xf numFmtId="164" fontId="14" fillId="5" borderId="89">
      <alignment horizontal="right" vertical="center"/>
    </xf>
    <xf numFmtId="0" fontId="55" fillId="0" borderId="88" applyNumberFormat="0" applyFill="0" applyAlignment="0" applyProtection="0"/>
    <xf numFmtId="0" fontId="12" fillId="0" borderId="89">
      <alignment vertical="center"/>
    </xf>
    <xf numFmtId="0" fontId="48" fillId="45" borderId="85" applyNumberFormat="0" applyAlignment="0" applyProtection="0"/>
    <xf numFmtId="0" fontId="48" fillId="45" borderId="85" applyNumberFormat="0" applyAlignment="0" applyProtection="0"/>
    <xf numFmtId="164" fontId="14" fillId="5" borderId="89">
      <alignment horizontal="right" vertical="center"/>
    </xf>
    <xf numFmtId="0" fontId="12" fillId="0" borderId="89">
      <alignment vertical="center"/>
    </xf>
    <xf numFmtId="0" fontId="53" fillId="59" borderId="87" applyNumberFormat="0" applyAlignment="0" applyProtection="0"/>
    <xf numFmtId="0" fontId="38" fillId="59" borderId="85" applyNumberFormat="0" applyAlignment="0" applyProtection="0"/>
    <xf numFmtId="0" fontId="53" fillId="59" borderId="87" applyNumberFormat="0" applyAlignment="0" applyProtection="0"/>
    <xf numFmtId="0" fontId="12" fillId="63" borderId="86" applyNumberFormat="0" applyFont="0" applyAlignment="0" applyProtection="0"/>
    <xf numFmtId="0" fontId="38" fillId="59" borderId="85" applyNumberFormat="0" applyAlignment="0" applyProtection="0"/>
    <xf numFmtId="0" fontId="12" fillId="63" borderId="86" applyNumberFormat="0" applyFont="0" applyAlignment="0" applyProtection="0"/>
    <xf numFmtId="164" fontId="14" fillId="5" borderId="89">
      <alignment horizontal="right" vertical="center"/>
    </xf>
    <xf numFmtId="0" fontId="12" fillId="63" borderId="86" applyNumberFormat="0" applyFont="0" applyAlignment="0" applyProtection="0"/>
    <xf numFmtId="170" fontId="14" fillId="5" borderId="89">
      <alignment horizontal="right" vertical="center"/>
    </xf>
    <xf numFmtId="0" fontId="12" fillId="63" borderId="86" applyNumberFormat="0" applyFont="0" applyAlignment="0" applyProtection="0"/>
    <xf numFmtId="0" fontId="48" fillId="45" borderId="85" applyNumberFormat="0" applyAlignment="0" applyProtection="0"/>
    <xf numFmtId="0" fontId="12" fillId="63" borderId="86" applyNumberFormat="0" applyFont="0" applyAlignment="0" applyProtection="0"/>
    <xf numFmtId="170" fontId="14" fillId="5" borderId="89">
      <alignment horizontal="right" vertical="center"/>
    </xf>
    <xf numFmtId="164" fontId="14" fillId="5" borderId="89">
      <alignment horizontal="right" vertical="center"/>
    </xf>
    <xf numFmtId="170" fontId="14" fillId="5" borderId="89">
      <alignment horizontal="right" vertical="center"/>
    </xf>
    <xf numFmtId="0" fontId="12" fillId="0" borderId="89">
      <alignment vertical="center"/>
    </xf>
    <xf numFmtId="170" fontId="14" fillId="5" borderId="89">
      <alignment horizontal="right" vertical="center"/>
    </xf>
    <xf numFmtId="0" fontId="48" fillId="45" borderId="85" applyNumberFormat="0" applyAlignment="0" applyProtection="0"/>
    <xf numFmtId="0" fontId="12" fillId="0" borderId="89">
      <alignment vertical="center"/>
    </xf>
    <xf numFmtId="0" fontId="48" fillId="45" borderId="85" applyNumberFormat="0" applyAlignment="0" applyProtection="0"/>
    <xf numFmtId="0" fontId="55" fillId="0" borderId="88" applyNumberFormat="0" applyFill="0" applyAlignment="0" applyProtection="0"/>
    <xf numFmtId="0" fontId="53" fillId="59" borderId="87" applyNumberFormat="0" applyAlignment="0" applyProtection="0"/>
    <xf numFmtId="0" fontId="55" fillId="0" borderId="88" applyNumberFormat="0" applyFill="0" applyAlignment="0" applyProtection="0"/>
    <xf numFmtId="0" fontId="48" fillId="45" borderId="85" applyNumberFormat="0" applyAlignment="0" applyProtection="0"/>
    <xf numFmtId="0" fontId="48" fillId="45" borderId="85" applyNumberFormat="0" applyAlignment="0" applyProtection="0"/>
    <xf numFmtId="0" fontId="12" fillId="0" borderId="89">
      <alignment vertical="center"/>
    </xf>
    <xf numFmtId="0" fontId="38" fillId="59" borderId="85" applyNumberFormat="0" applyAlignment="0" applyProtection="0"/>
    <xf numFmtId="164" fontId="14" fillId="5" borderId="89">
      <alignment horizontal="right" vertical="center"/>
    </xf>
    <xf numFmtId="0" fontId="55" fillId="0" borderId="88" applyNumberFormat="0" applyFill="0" applyAlignment="0" applyProtection="0"/>
    <xf numFmtId="0" fontId="48" fillId="45" borderId="85" applyNumberFormat="0" applyAlignment="0" applyProtection="0"/>
    <xf numFmtId="0" fontId="53" fillId="59" borderId="87" applyNumberFormat="0" applyAlignment="0" applyProtection="0"/>
    <xf numFmtId="0" fontId="55" fillId="0" borderId="88" applyNumberFormat="0" applyFill="0" applyAlignment="0" applyProtection="0"/>
    <xf numFmtId="164" fontId="14" fillId="5" borderId="89">
      <alignment horizontal="right" vertical="center"/>
    </xf>
    <xf numFmtId="164" fontId="14" fillId="5" borderId="89">
      <alignment horizontal="right" vertical="center"/>
    </xf>
    <xf numFmtId="0" fontId="55" fillId="0" borderId="88" applyNumberFormat="0" applyFill="0" applyAlignment="0" applyProtection="0"/>
    <xf numFmtId="170" fontId="14" fillId="5" borderId="89">
      <alignment horizontal="right" vertical="center"/>
    </xf>
    <xf numFmtId="170" fontId="12" fillId="0" borderId="89">
      <alignment vertical="center"/>
    </xf>
    <xf numFmtId="0" fontId="48" fillId="45" borderId="85" applyNumberFormat="0" applyAlignment="0" applyProtection="0"/>
    <xf numFmtId="0" fontId="12" fillId="0" borderId="89">
      <alignment vertical="center"/>
    </xf>
    <xf numFmtId="0" fontId="12" fillId="0" borderId="89">
      <alignment vertical="center"/>
    </xf>
    <xf numFmtId="0" fontId="38" fillId="59" borderId="85" applyNumberFormat="0" applyAlignment="0" applyProtection="0"/>
    <xf numFmtId="0" fontId="48" fillId="45" borderId="85" applyNumberFormat="0" applyAlignment="0" applyProtection="0"/>
    <xf numFmtId="170" fontId="14" fillId="5" borderId="89">
      <alignment horizontal="right" vertical="center"/>
    </xf>
    <xf numFmtId="170" fontId="12" fillId="0" borderId="89">
      <alignment vertical="center"/>
    </xf>
    <xf numFmtId="0" fontId="55" fillId="0" borderId="88" applyNumberFormat="0" applyFill="0" applyAlignment="0" applyProtection="0"/>
    <xf numFmtId="0" fontId="48" fillId="45" borderId="85" applyNumberFormat="0" applyAlignment="0" applyProtection="0"/>
    <xf numFmtId="170" fontId="14" fillId="5" borderId="89">
      <alignment horizontal="right" vertical="center"/>
    </xf>
    <xf numFmtId="0" fontId="48" fillId="45" borderId="85" applyNumberFormat="0" applyAlignment="0" applyProtection="0"/>
    <xf numFmtId="0" fontId="55" fillId="0" borderId="88" applyNumberFormat="0" applyFill="0" applyAlignment="0" applyProtection="0"/>
    <xf numFmtId="170" fontId="14" fillId="5" borderId="89">
      <alignment horizontal="right" vertical="center"/>
    </xf>
    <xf numFmtId="0" fontId="53" fillId="59" borderId="87" applyNumberFormat="0" applyAlignment="0" applyProtection="0"/>
    <xf numFmtId="0" fontId="48" fillId="45" borderId="85" applyNumberFormat="0" applyAlignment="0" applyProtection="0"/>
    <xf numFmtId="0" fontId="53" fillId="59" borderId="87" applyNumberFormat="0" applyAlignment="0" applyProtection="0"/>
    <xf numFmtId="0" fontId="12" fillId="0" borderId="89">
      <alignment vertical="center"/>
    </xf>
    <xf numFmtId="170" fontId="12" fillId="0" borderId="89">
      <alignment vertical="center"/>
    </xf>
    <xf numFmtId="170" fontId="12" fillId="0" borderId="89">
      <alignment vertical="center"/>
    </xf>
    <xf numFmtId="0" fontId="12" fillId="0" borderId="89">
      <alignment vertical="center"/>
    </xf>
    <xf numFmtId="164" fontId="14" fillId="5" borderId="89">
      <alignment horizontal="right" vertical="center"/>
    </xf>
    <xf numFmtId="170" fontId="12" fillId="0" borderId="89">
      <alignment vertical="center"/>
    </xf>
    <xf numFmtId="0" fontId="12" fillId="0" borderId="89">
      <alignment vertical="center"/>
    </xf>
    <xf numFmtId="170" fontId="12" fillId="0" borderId="89">
      <alignment vertical="center"/>
    </xf>
    <xf numFmtId="0" fontId="53" fillId="59" borderId="87" applyNumberFormat="0" applyAlignment="0" applyProtection="0"/>
    <xf numFmtId="0" fontId="38" fillId="59" borderId="85" applyNumberFormat="0" applyAlignment="0" applyProtection="0"/>
    <xf numFmtId="0" fontId="55" fillId="0" borderId="88" applyNumberFormat="0" applyFill="0" applyAlignment="0" applyProtection="0"/>
    <xf numFmtId="0" fontId="48" fillId="45" borderId="85" applyNumberFormat="0" applyAlignment="0" applyProtection="0"/>
    <xf numFmtId="164" fontId="14" fillId="5" borderId="89">
      <alignment horizontal="right" vertical="center"/>
    </xf>
    <xf numFmtId="164" fontId="14" fillId="5" borderId="89">
      <alignment horizontal="right" vertical="center"/>
    </xf>
    <xf numFmtId="164" fontId="14" fillId="5" borderId="89">
      <alignment horizontal="right" vertical="center"/>
    </xf>
    <xf numFmtId="170" fontId="12" fillId="0" borderId="89">
      <alignment vertical="center"/>
    </xf>
    <xf numFmtId="170" fontId="12" fillId="0" borderId="89">
      <alignment vertical="center"/>
    </xf>
    <xf numFmtId="0" fontId="53" fillId="59" borderId="87" applyNumberFormat="0" applyAlignment="0" applyProtection="0"/>
    <xf numFmtId="164" fontId="14" fillId="5" borderId="89">
      <alignment horizontal="right" vertical="center"/>
    </xf>
    <xf numFmtId="0" fontId="38" fillId="59" borderId="85" applyNumberFormat="0" applyAlignment="0" applyProtection="0"/>
    <xf numFmtId="0" fontId="48" fillId="45" borderId="85" applyNumberFormat="0" applyAlignment="0" applyProtection="0"/>
    <xf numFmtId="164" fontId="14" fillId="5" borderId="89">
      <alignment horizontal="right" vertical="center"/>
    </xf>
    <xf numFmtId="164" fontId="14" fillId="5" borderId="89">
      <alignment horizontal="right" vertical="center"/>
    </xf>
    <xf numFmtId="0" fontId="48" fillId="45" borderId="85" applyNumberFormat="0" applyAlignment="0" applyProtection="0"/>
    <xf numFmtId="0" fontId="12" fillId="0" borderId="89">
      <alignment vertical="center"/>
    </xf>
    <xf numFmtId="0" fontId="55" fillId="0" borderId="88" applyNumberFormat="0" applyFill="0" applyAlignment="0" applyProtection="0"/>
    <xf numFmtId="0" fontId="12" fillId="0" borderId="89">
      <alignment vertical="center"/>
    </xf>
    <xf numFmtId="170" fontId="14" fillId="5" borderId="89">
      <alignment horizontal="right" vertical="center"/>
    </xf>
    <xf numFmtId="0" fontId="12" fillId="63" borderId="86" applyNumberFormat="0" applyFont="0" applyAlignment="0" applyProtection="0"/>
    <xf numFmtId="0" fontId="38" fillId="59" borderId="85" applyNumberFormat="0" applyAlignment="0" applyProtection="0"/>
    <xf numFmtId="164" fontId="14" fillId="5" borderId="89">
      <alignment horizontal="right" vertical="center"/>
    </xf>
    <xf numFmtId="0" fontId="53" fillId="59" borderId="87" applyNumberFormat="0" applyAlignment="0" applyProtection="0"/>
    <xf numFmtId="170" fontId="12" fillId="0" borderId="89">
      <alignment vertical="center"/>
    </xf>
    <xf numFmtId="0" fontId="12" fillId="63" borderId="86" applyNumberFormat="0" applyFont="0" applyAlignment="0" applyProtection="0"/>
    <xf numFmtId="0" fontId="12" fillId="63" borderId="86" applyNumberFormat="0" applyFont="0" applyAlignment="0" applyProtection="0"/>
    <xf numFmtId="0" fontId="12" fillId="0" borderId="89">
      <alignment vertical="center"/>
    </xf>
    <xf numFmtId="0" fontId="48" fillId="45" borderId="85" applyNumberFormat="0" applyAlignment="0" applyProtection="0"/>
    <xf numFmtId="0" fontId="38" fillId="59" borderId="85" applyNumberFormat="0" applyAlignment="0" applyProtection="0"/>
    <xf numFmtId="164" fontId="14" fillId="5" borderId="89">
      <alignment horizontal="right" vertical="center"/>
    </xf>
    <xf numFmtId="164" fontId="14" fillId="5" borderId="89">
      <alignment horizontal="right" vertical="center"/>
    </xf>
    <xf numFmtId="0" fontId="12" fillId="63" borderId="86" applyNumberFormat="0" applyFont="0" applyAlignment="0" applyProtection="0"/>
    <xf numFmtId="0" fontId="53" fillId="59" borderId="87" applyNumberFormat="0" applyAlignment="0" applyProtection="0"/>
    <xf numFmtId="164" fontId="14" fillId="5" borderId="89">
      <alignment horizontal="right" vertical="center"/>
    </xf>
    <xf numFmtId="164" fontId="14" fillId="5" borderId="89">
      <alignment horizontal="right" vertical="center"/>
    </xf>
    <xf numFmtId="164" fontId="14" fillId="5" borderId="89">
      <alignment horizontal="right" vertical="center"/>
    </xf>
    <xf numFmtId="0" fontId="12" fillId="63" borderId="86" applyNumberFormat="0" applyFont="0" applyAlignment="0" applyProtection="0"/>
    <xf numFmtId="170" fontId="14" fillId="5" borderId="89">
      <alignment horizontal="right" vertical="center"/>
    </xf>
    <xf numFmtId="0" fontId="53" fillId="59" borderId="87" applyNumberFormat="0" applyAlignment="0" applyProtection="0"/>
    <xf numFmtId="0" fontId="38" fillId="59" borderId="85" applyNumberFormat="0" applyAlignment="0" applyProtection="0"/>
    <xf numFmtId="170" fontId="14" fillId="5" borderId="89">
      <alignment horizontal="right" vertical="center"/>
    </xf>
    <xf numFmtId="170" fontId="14" fillId="5" borderId="89">
      <alignment horizontal="right" vertical="center"/>
    </xf>
    <xf numFmtId="0" fontId="12" fillId="0" borderId="89">
      <alignment vertical="center"/>
    </xf>
    <xf numFmtId="0" fontId="48" fillId="45" borderId="85" applyNumberFormat="0" applyAlignment="0" applyProtection="0"/>
    <xf numFmtId="0" fontId="55" fillId="0" borderId="88" applyNumberFormat="0" applyFill="0" applyAlignment="0" applyProtection="0"/>
    <xf numFmtId="0" fontId="53" fillId="59" borderId="87" applyNumberFormat="0" applyAlignment="0" applyProtection="0"/>
    <xf numFmtId="0" fontId="12" fillId="63" borderId="86" applyNumberFormat="0" applyFont="0" applyAlignment="0" applyProtection="0"/>
    <xf numFmtId="164" fontId="14" fillId="5" borderId="89">
      <alignment horizontal="right" vertical="center"/>
    </xf>
    <xf numFmtId="0" fontId="12" fillId="0" borderId="89">
      <alignment vertical="center"/>
    </xf>
    <xf numFmtId="0" fontId="12" fillId="0" borderId="89">
      <alignment vertical="center"/>
    </xf>
    <xf numFmtId="170" fontId="14" fillId="5" borderId="89">
      <alignment horizontal="right" vertical="center"/>
    </xf>
    <xf numFmtId="0" fontId="53" fillId="59" borderId="87" applyNumberFormat="0" applyAlignment="0" applyProtection="0"/>
    <xf numFmtId="0" fontId="53" fillId="59" borderId="87" applyNumberFormat="0" applyAlignment="0" applyProtection="0"/>
    <xf numFmtId="0" fontId="55" fillId="0" borderId="88" applyNumberFormat="0" applyFill="0" applyAlignment="0" applyProtection="0"/>
    <xf numFmtId="0" fontId="48" fillId="45" borderId="85" applyNumberFormat="0" applyAlignment="0" applyProtection="0"/>
    <xf numFmtId="0" fontId="38" fillId="59" borderId="85" applyNumberFormat="0" applyAlignment="0" applyProtection="0"/>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12" fillId="63" borderId="86" applyNumberFormat="0" applyFont="0" applyAlignment="0" applyProtection="0"/>
    <xf numFmtId="0" fontId="12" fillId="63" borderId="86" applyNumberFormat="0" applyFont="0" applyAlignment="0" applyProtection="0"/>
    <xf numFmtId="0" fontId="12" fillId="0" borderId="89">
      <alignment vertical="center"/>
    </xf>
    <xf numFmtId="0" fontId="38" fillId="59" borderId="85" applyNumberFormat="0" applyAlignment="0" applyProtection="0"/>
    <xf numFmtId="0" fontId="38" fillId="59" borderId="85" applyNumberFormat="0" applyAlignment="0" applyProtection="0"/>
    <xf numFmtId="0" fontId="38" fillId="59" borderId="85" applyNumberFormat="0" applyAlignment="0" applyProtection="0"/>
    <xf numFmtId="0" fontId="55" fillId="0" borderId="88" applyNumberFormat="0" applyFill="0" applyAlignment="0" applyProtection="0"/>
    <xf numFmtId="170" fontId="12" fillId="0" borderId="89">
      <alignment vertical="center"/>
    </xf>
    <xf numFmtId="0" fontId="12" fillId="0" borderId="89">
      <alignment vertical="center"/>
    </xf>
    <xf numFmtId="170" fontId="14" fillId="5" borderId="89">
      <alignment horizontal="right" vertical="center"/>
    </xf>
    <xf numFmtId="164" fontId="14" fillId="5" borderId="89">
      <alignment horizontal="right" vertical="center"/>
    </xf>
    <xf numFmtId="164" fontId="14" fillId="5" borderId="89">
      <alignment horizontal="right" vertical="center"/>
    </xf>
    <xf numFmtId="0" fontId="12" fillId="0" borderId="89">
      <alignment vertical="center"/>
    </xf>
    <xf numFmtId="170" fontId="14" fillId="5" borderId="89">
      <alignment horizontal="right" vertical="center"/>
    </xf>
    <xf numFmtId="164" fontId="14" fillId="5" borderId="89">
      <alignment horizontal="right" vertical="center"/>
    </xf>
    <xf numFmtId="0" fontId="55" fillId="0" borderId="88" applyNumberFormat="0" applyFill="0" applyAlignment="0" applyProtection="0"/>
    <xf numFmtId="0" fontId="48" fillId="45" borderId="85" applyNumberFormat="0" applyAlignment="0" applyProtection="0"/>
    <xf numFmtId="164" fontId="14" fillId="5" borderId="89">
      <alignment horizontal="right" vertical="center"/>
    </xf>
    <xf numFmtId="170" fontId="12" fillId="0" borderId="89">
      <alignment vertical="center"/>
    </xf>
    <xf numFmtId="0" fontId="38" fillId="59" borderId="85" applyNumberFormat="0" applyAlignment="0" applyProtection="0"/>
    <xf numFmtId="0" fontId="55" fillId="0" borderId="88" applyNumberFormat="0" applyFill="0" applyAlignment="0" applyProtection="0"/>
    <xf numFmtId="0" fontId="53" fillId="59" borderId="87" applyNumberFormat="0" applyAlignment="0" applyProtection="0"/>
    <xf numFmtId="164" fontId="14" fillId="5" borderId="89">
      <alignment horizontal="right" vertical="center"/>
    </xf>
    <xf numFmtId="0" fontId="55" fillId="0" borderId="88" applyNumberFormat="0" applyFill="0" applyAlignment="0" applyProtection="0"/>
    <xf numFmtId="0" fontId="48" fillId="45" borderId="85" applyNumberFormat="0" applyAlignment="0" applyProtection="0"/>
    <xf numFmtId="164" fontId="14" fillId="5" borderId="89">
      <alignment horizontal="right" vertical="center"/>
    </xf>
    <xf numFmtId="0" fontId="38" fillId="59" borderId="85" applyNumberFormat="0" applyAlignment="0" applyProtection="0"/>
    <xf numFmtId="0" fontId="55" fillId="0" borderId="88" applyNumberFormat="0" applyFill="0" applyAlignment="0" applyProtection="0"/>
    <xf numFmtId="0" fontId="48" fillId="45" borderId="85" applyNumberFormat="0" applyAlignment="0" applyProtection="0"/>
    <xf numFmtId="0" fontId="12" fillId="0" borderId="89">
      <alignment vertical="center"/>
    </xf>
    <xf numFmtId="0" fontId="55" fillId="0" borderId="88" applyNumberFormat="0" applyFill="0" applyAlignment="0" applyProtection="0"/>
    <xf numFmtId="164" fontId="14" fillId="5" borderId="89">
      <alignment horizontal="right" vertical="center"/>
    </xf>
    <xf numFmtId="170" fontId="14" fillId="5" borderId="89">
      <alignment horizontal="right" vertical="center"/>
    </xf>
    <xf numFmtId="170" fontId="12" fillId="0" borderId="89">
      <alignment vertical="center"/>
    </xf>
    <xf numFmtId="164" fontId="14" fillId="5" borderId="89">
      <alignment horizontal="right" vertical="center"/>
    </xf>
    <xf numFmtId="164" fontId="14" fillId="5" borderId="89">
      <alignment horizontal="right" vertical="center"/>
    </xf>
    <xf numFmtId="170" fontId="12" fillId="0" borderId="89">
      <alignment vertical="center"/>
    </xf>
    <xf numFmtId="170" fontId="12" fillId="0" borderId="89">
      <alignment vertical="center"/>
    </xf>
    <xf numFmtId="0" fontId="12" fillId="0" borderId="89">
      <alignment vertical="center"/>
    </xf>
    <xf numFmtId="170" fontId="14" fillId="5" borderId="89">
      <alignment horizontal="right" vertical="center"/>
    </xf>
    <xf numFmtId="0" fontId="48" fillId="45" borderId="85" applyNumberFormat="0" applyAlignment="0" applyProtection="0"/>
    <xf numFmtId="0" fontId="48" fillId="45" borderId="85" applyNumberFormat="0" applyAlignment="0" applyProtection="0"/>
    <xf numFmtId="0" fontId="55" fillId="0" borderId="88" applyNumberFormat="0" applyFill="0" applyAlignment="0" applyProtection="0"/>
    <xf numFmtId="170" fontId="12" fillId="0" borderId="89">
      <alignment vertical="center"/>
    </xf>
    <xf numFmtId="0" fontId="48" fillId="45" borderId="85" applyNumberFormat="0" applyAlignment="0" applyProtection="0"/>
    <xf numFmtId="0" fontId="12" fillId="0" borderId="89">
      <alignment vertical="center"/>
    </xf>
    <xf numFmtId="0" fontId="38" fillId="59" borderId="85" applyNumberFormat="0" applyAlignment="0" applyProtection="0"/>
    <xf numFmtId="0" fontId="38" fillId="59" borderId="85" applyNumberFormat="0" applyAlignment="0" applyProtection="0"/>
    <xf numFmtId="0" fontId="12" fillId="0" borderId="89">
      <alignment vertical="center"/>
    </xf>
    <xf numFmtId="164" fontId="14" fillId="5" borderId="89">
      <alignment horizontal="right" vertical="center"/>
    </xf>
    <xf numFmtId="0" fontId="12" fillId="63" borderId="86" applyNumberFormat="0" applyFont="0" applyAlignment="0" applyProtection="0"/>
    <xf numFmtId="0" fontId="53" fillId="59" borderId="87" applyNumberFormat="0" applyAlignment="0" applyProtection="0"/>
    <xf numFmtId="0" fontId="12" fillId="0" borderId="89">
      <alignment vertical="center"/>
    </xf>
    <xf numFmtId="0" fontId="12" fillId="63" borderId="86" applyNumberFormat="0" applyFont="0" applyAlignment="0" applyProtection="0"/>
    <xf numFmtId="0" fontId="55" fillId="0" borderId="88" applyNumberFormat="0" applyFill="0" applyAlignment="0" applyProtection="0"/>
    <xf numFmtId="164" fontId="14" fillId="5" borderId="89">
      <alignment horizontal="right" vertical="center"/>
    </xf>
    <xf numFmtId="0" fontId="38" fillId="59" borderId="85" applyNumberFormat="0" applyAlignment="0" applyProtection="0"/>
    <xf numFmtId="0" fontId="12" fillId="63" borderId="86" applyNumberFormat="0" applyFont="0" applyAlignment="0" applyProtection="0"/>
    <xf numFmtId="164" fontId="14" fillId="5" borderId="89">
      <alignment horizontal="right" vertical="center"/>
    </xf>
    <xf numFmtId="0" fontId="12" fillId="63" borderId="86" applyNumberFormat="0" applyFont="0" applyAlignment="0" applyProtection="0"/>
    <xf numFmtId="170" fontId="14" fillId="5" borderId="89">
      <alignment horizontal="right" vertical="center"/>
    </xf>
    <xf numFmtId="0" fontId="12" fillId="63" borderId="86" applyNumberFormat="0" applyFont="0" applyAlignment="0" applyProtection="0"/>
    <xf numFmtId="0" fontId="38" fillId="59" borderId="85" applyNumberFormat="0" applyAlignment="0" applyProtection="0"/>
    <xf numFmtId="0" fontId="48" fillId="45" borderId="85" applyNumberFormat="0" applyAlignment="0" applyProtection="0"/>
    <xf numFmtId="0" fontId="53" fillId="59" borderId="87" applyNumberFormat="0" applyAlignment="0" applyProtection="0"/>
    <xf numFmtId="0" fontId="48" fillId="45" borderId="85" applyNumberFormat="0" applyAlignment="0" applyProtection="0"/>
    <xf numFmtId="0" fontId="12" fillId="0" borderId="89">
      <alignment vertical="center"/>
    </xf>
    <xf numFmtId="0" fontId="12" fillId="0" borderId="89">
      <alignment vertical="center"/>
    </xf>
    <xf numFmtId="164" fontId="14" fillId="5" borderId="89">
      <alignment horizontal="right" vertical="center"/>
    </xf>
    <xf numFmtId="0" fontId="38" fillId="59" borderId="85" applyNumberFormat="0" applyAlignment="0" applyProtection="0"/>
    <xf numFmtId="170" fontId="14" fillId="5" borderId="89">
      <alignment horizontal="right" vertical="center"/>
    </xf>
    <xf numFmtId="0" fontId="48" fillId="45" borderId="85" applyNumberFormat="0" applyAlignment="0" applyProtection="0"/>
    <xf numFmtId="0" fontId="38" fillId="59" borderId="85" applyNumberFormat="0" applyAlignment="0" applyProtection="0"/>
    <xf numFmtId="0" fontId="12" fillId="0" borderId="89">
      <alignment vertical="center"/>
    </xf>
    <xf numFmtId="0" fontId="48" fillId="45" borderId="85" applyNumberFormat="0" applyAlignment="0" applyProtection="0"/>
    <xf numFmtId="0" fontId="12" fillId="0" borderId="89">
      <alignment vertical="center"/>
    </xf>
    <xf numFmtId="0" fontId="12" fillId="63" borderId="86" applyNumberFormat="0" applyFont="0" applyAlignment="0" applyProtection="0"/>
    <xf numFmtId="0" fontId="12" fillId="0" borderId="89">
      <alignment vertical="center"/>
    </xf>
    <xf numFmtId="0" fontId="53" fillId="59" borderId="87" applyNumberFormat="0" applyAlignment="0" applyProtection="0"/>
    <xf numFmtId="170" fontId="12" fillId="0" borderId="89">
      <alignment vertical="center"/>
    </xf>
    <xf numFmtId="164" fontId="14" fillId="5" borderId="89">
      <alignment horizontal="right" vertical="center"/>
    </xf>
    <xf numFmtId="0" fontId="12" fillId="63" borderId="86" applyNumberFormat="0" applyFont="0" applyAlignment="0" applyProtection="0"/>
    <xf numFmtId="170" fontId="14" fillId="5" borderId="89">
      <alignment horizontal="right" vertical="center"/>
    </xf>
    <xf numFmtId="0" fontId="12" fillId="0" borderId="89">
      <alignment vertical="center"/>
    </xf>
    <xf numFmtId="0" fontId="55" fillId="0" borderId="88" applyNumberFormat="0" applyFill="0" applyAlignment="0" applyProtection="0"/>
    <xf numFmtId="164" fontId="14" fillId="5" borderId="89">
      <alignment horizontal="right" vertical="center"/>
    </xf>
    <xf numFmtId="0" fontId="55" fillId="0" borderId="88" applyNumberFormat="0" applyFill="0" applyAlignment="0" applyProtection="0"/>
    <xf numFmtId="0" fontId="48" fillId="45" borderId="85" applyNumberFormat="0" applyAlignment="0" applyProtection="0"/>
    <xf numFmtId="170" fontId="12" fillId="0" borderId="89">
      <alignment vertical="center"/>
    </xf>
    <xf numFmtId="0" fontId="55" fillId="0" borderId="88" applyNumberFormat="0" applyFill="0" applyAlignment="0" applyProtection="0"/>
    <xf numFmtId="0" fontId="38" fillId="59" borderId="85" applyNumberFormat="0" applyAlignment="0" applyProtection="0"/>
    <xf numFmtId="170" fontId="12" fillId="0" borderId="89">
      <alignment vertical="center"/>
    </xf>
    <xf numFmtId="0" fontId="53" fillId="59" borderId="87" applyNumberFormat="0" applyAlignment="0" applyProtection="0"/>
    <xf numFmtId="170" fontId="12" fillId="0" borderId="89">
      <alignment vertical="center"/>
    </xf>
    <xf numFmtId="0" fontId="12" fillId="0" borderId="89">
      <alignment vertical="center"/>
    </xf>
    <xf numFmtId="0" fontId="48" fillId="45" borderId="85"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53" fillId="59" borderId="87" applyNumberFormat="0" applyAlignment="0" applyProtection="0"/>
    <xf numFmtId="164" fontId="14" fillId="5" borderId="89">
      <alignment horizontal="right" vertical="center"/>
    </xf>
    <xf numFmtId="164" fontId="14" fillId="5" borderId="89">
      <alignment horizontal="right" vertical="center"/>
    </xf>
    <xf numFmtId="170" fontId="12" fillId="0" borderId="89">
      <alignment vertical="center"/>
    </xf>
    <xf numFmtId="170" fontId="12" fillId="0" borderId="89">
      <alignment vertical="center"/>
    </xf>
    <xf numFmtId="164" fontId="14" fillId="5" borderId="89">
      <alignment horizontal="right" vertical="center"/>
    </xf>
    <xf numFmtId="0" fontId="12" fillId="0" borderId="89">
      <alignment vertical="center"/>
    </xf>
    <xf numFmtId="0" fontId="48" fillId="45" borderId="85" applyNumberFormat="0" applyAlignment="0" applyProtection="0"/>
    <xf numFmtId="0" fontId="38" fillId="59" borderId="85" applyNumberFormat="0" applyAlignment="0" applyProtection="0"/>
    <xf numFmtId="0" fontId="12" fillId="63" borderId="86" applyNumberFormat="0" applyFont="0" applyAlignment="0" applyProtection="0"/>
    <xf numFmtId="0" fontId="55" fillId="0" borderId="88" applyNumberFormat="0" applyFill="0" applyAlignment="0" applyProtection="0"/>
    <xf numFmtId="0" fontId="12" fillId="63" borderId="86" applyNumberFormat="0" applyFont="0" applyAlignment="0" applyProtection="0"/>
    <xf numFmtId="0" fontId="55" fillId="0" borderId="88" applyNumberFormat="0" applyFill="0" applyAlignment="0" applyProtection="0"/>
    <xf numFmtId="170" fontId="14" fillId="5" borderId="89">
      <alignment horizontal="right" vertical="center"/>
    </xf>
    <xf numFmtId="164" fontId="14" fillId="5" borderId="89">
      <alignment horizontal="right" vertical="center"/>
    </xf>
    <xf numFmtId="0" fontId="38" fillId="59" borderId="85" applyNumberFormat="0" applyAlignment="0" applyProtection="0"/>
    <xf numFmtId="0" fontId="12" fillId="0" borderId="89">
      <alignment vertical="center"/>
    </xf>
    <xf numFmtId="0" fontId="12" fillId="63" borderId="86" applyNumberFormat="0" applyFont="0" applyAlignment="0" applyProtection="0"/>
    <xf numFmtId="0" fontId="12" fillId="63" borderId="86" applyNumberFormat="0" applyFont="0" applyAlignment="0" applyProtection="0"/>
    <xf numFmtId="0" fontId="48" fillId="45" borderId="85" applyNumberFormat="0" applyAlignment="0" applyProtection="0"/>
    <xf numFmtId="0" fontId="48" fillId="45" borderId="85" applyNumberFormat="0" applyAlignment="0" applyProtection="0"/>
    <xf numFmtId="170" fontId="14" fillId="5" borderId="89">
      <alignment horizontal="right" vertical="center"/>
    </xf>
    <xf numFmtId="0" fontId="12" fillId="0" borderId="89">
      <alignment vertical="center"/>
    </xf>
    <xf numFmtId="170" fontId="12" fillId="0" borderId="89">
      <alignment vertical="center"/>
    </xf>
    <xf numFmtId="0" fontId="12" fillId="0" borderId="89">
      <alignment vertical="center"/>
    </xf>
    <xf numFmtId="0" fontId="12" fillId="63" borderId="86" applyNumberFormat="0" applyFont="0" applyAlignment="0" applyProtection="0"/>
    <xf numFmtId="0" fontId="12" fillId="0" borderId="89">
      <alignment vertical="center"/>
    </xf>
    <xf numFmtId="170" fontId="12" fillId="0" borderId="89">
      <alignment vertical="center"/>
    </xf>
    <xf numFmtId="0" fontId="55" fillId="0" borderId="88" applyNumberFormat="0" applyFill="0" applyAlignment="0" applyProtection="0"/>
    <xf numFmtId="0" fontId="12" fillId="63" borderId="86" applyNumberFormat="0" applyFont="0" applyAlignment="0" applyProtection="0"/>
    <xf numFmtId="170" fontId="14" fillId="5" borderId="89">
      <alignment horizontal="right" vertical="center"/>
    </xf>
    <xf numFmtId="170" fontId="12" fillId="0" borderId="89">
      <alignment vertical="center"/>
    </xf>
    <xf numFmtId="0" fontId="38" fillId="59" borderId="85" applyNumberFormat="0" applyAlignment="0" applyProtection="0"/>
    <xf numFmtId="0" fontId="12" fillId="63" borderId="86" applyNumberFormat="0" applyFont="0" applyAlignment="0" applyProtection="0"/>
    <xf numFmtId="0" fontId="53" fillId="59" borderId="87" applyNumberFormat="0" applyAlignment="0" applyProtection="0"/>
    <xf numFmtId="170" fontId="12" fillId="0" borderId="89">
      <alignment vertical="center"/>
    </xf>
    <xf numFmtId="164" fontId="14" fillId="5" borderId="89">
      <alignment horizontal="right" vertical="center"/>
    </xf>
    <xf numFmtId="0" fontId="48" fillId="45" borderId="85" applyNumberFormat="0" applyAlignment="0" applyProtection="0"/>
    <xf numFmtId="164" fontId="14" fillId="5" borderId="89">
      <alignment horizontal="right" vertical="center"/>
    </xf>
    <xf numFmtId="0" fontId="53" fillId="59" borderId="87" applyNumberFormat="0" applyAlignment="0" applyProtection="0"/>
    <xf numFmtId="170" fontId="12" fillId="0" borderId="89">
      <alignment vertical="center"/>
    </xf>
    <xf numFmtId="164" fontId="14" fillId="5" borderId="89">
      <alignment horizontal="right" vertical="center"/>
    </xf>
    <xf numFmtId="0" fontId="38" fillId="59" borderId="85" applyNumberFormat="0" applyAlignment="0" applyProtection="0"/>
    <xf numFmtId="164" fontId="14" fillId="5" borderId="89">
      <alignment horizontal="right" vertical="center"/>
    </xf>
    <xf numFmtId="0" fontId="38" fillId="59" borderId="85" applyNumberFormat="0" applyAlignment="0" applyProtection="0"/>
    <xf numFmtId="0" fontId="38" fillId="59" borderId="85" applyNumberFormat="0" applyAlignment="0" applyProtection="0"/>
    <xf numFmtId="0" fontId="53" fillId="59" borderId="87" applyNumberFormat="0" applyAlignment="0" applyProtection="0"/>
    <xf numFmtId="170" fontId="12" fillId="0" borderId="89">
      <alignment vertical="center"/>
    </xf>
    <xf numFmtId="0" fontId="53" fillId="59" borderId="87" applyNumberFormat="0" applyAlignment="0" applyProtection="0"/>
    <xf numFmtId="0" fontId="38" fillId="59" borderId="85" applyNumberFormat="0" applyAlignment="0" applyProtection="0"/>
    <xf numFmtId="0" fontId="55" fillId="0" borderId="88" applyNumberFormat="0" applyFill="0" applyAlignment="0" applyProtection="0"/>
    <xf numFmtId="170" fontId="14" fillId="5" borderId="89">
      <alignment horizontal="right" vertical="center"/>
    </xf>
    <xf numFmtId="164" fontId="14" fillId="5" borderId="89">
      <alignment horizontal="right" vertical="center"/>
    </xf>
    <xf numFmtId="164" fontId="14" fillId="5" borderId="89">
      <alignment horizontal="right" vertical="center"/>
    </xf>
    <xf numFmtId="0" fontId="38" fillId="59" borderId="85" applyNumberFormat="0" applyAlignment="0" applyProtection="0"/>
    <xf numFmtId="170" fontId="14" fillId="5" borderId="89">
      <alignment horizontal="right" vertical="center"/>
    </xf>
    <xf numFmtId="0" fontId="38" fillId="59" borderId="85" applyNumberFormat="0" applyAlignment="0" applyProtection="0"/>
    <xf numFmtId="0" fontId="55" fillId="0" borderId="88" applyNumberFormat="0" applyFill="0" applyAlignment="0" applyProtection="0"/>
    <xf numFmtId="164" fontId="14" fillId="5" borderId="89">
      <alignment horizontal="right" vertical="center"/>
    </xf>
    <xf numFmtId="0" fontId="12" fillId="0" borderId="89">
      <alignment vertical="center"/>
    </xf>
    <xf numFmtId="0" fontId="12" fillId="0" borderId="89">
      <alignment vertical="center"/>
    </xf>
    <xf numFmtId="0" fontId="55" fillId="0" borderId="88" applyNumberFormat="0" applyFill="0" applyAlignment="0" applyProtection="0"/>
    <xf numFmtId="164" fontId="14" fillId="5" borderId="89">
      <alignment horizontal="right" vertical="center"/>
    </xf>
    <xf numFmtId="0" fontId="53" fillId="59" borderId="87" applyNumberFormat="0" applyAlignment="0" applyProtection="0"/>
    <xf numFmtId="0" fontId="48" fillId="45" borderId="85" applyNumberFormat="0" applyAlignment="0" applyProtection="0"/>
    <xf numFmtId="164" fontId="14" fillId="5" borderId="89">
      <alignment horizontal="right" vertical="center"/>
    </xf>
    <xf numFmtId="0" fontId="48" fillId="45" borderId="85" applyNumberFormat="0" applyAlignment="0" applyProtection="0"/>
    <xf numFmtId="0" fontId="53" fillId="59" borderId="87" applyNumberFormat="0" applyAlignment="0" applyProtection="0"/>
    <xf numFmtId="164" fontId="14" fillId="5" borderId="89">
      <alignment horizontal="right" vertical="center"/>
    </xf>
    <xf numFmtId="0" fontId="48" fillId="45" borderId="85" applyNumberFormat="0" applyAlignment="0" applyProtection="0"/>
    <xf numFmtId="0" fontId="12" fillId="0" borderId="89">
      <alignment vertical="center"/>
    </xf>
    <xf numFmtId="0" fontId="12" fillId="63" borderId="86" applyNumberFormat="0" applyFont="0" applyAlignment="0" applyProtection="0"/>
    <xf numFmtId="164" fontId="14" fillId="5" borderId="89">
      <alignment horizontal="right" vertical="center"/>
    </xf>
    <xf numFmtId="0" fontId="12" fillId="63" borderId="86" applyNumberFormat="0" applyFont="0" applyAlignment="0" applyProtection="0"/>
    <xf numFmtId="0" fontId="12" fillId="0" borderId="89">
      <alignment vertical="center"/>
    </xf>
    <xf numFmtId="170" fontId="12" fillId="0" borderId="89">
      <alignment vertical="center"/>
    </xf>
    <xf numFmtId="170" fontId="14" fillId="5" borderId="89">
      <alignment horizontal="right" vertical="center"/>
    </xf>
    <xf numFmtId="0" fontId="48" fillId="45" borderId="85" applyNumberFormat="0" applyAlignment="0" applyProtection="0"/>
    <xf numFmtId="0" fontId="55" fillId="0" borderId="88" applyNumberFormat="0" applyFill="0" applyAlignment="0" applyProtection="0"/>
    <xf numFmtId="170" fontId="14" fillId="5" borderId="89">
      <alignment horizontal="right" vertical="center"/>
    </xf>
    <xf numFmtId="0" fontId="12" fillId="0" borderId="89">
      <alignment vertical="center"/>
    </xf>
    <xf numFmtId="0" fontId="55" fillId="0" borderId="88" applyNumberFormat="0" applyFill="0" applyAlignment="0" applyProtection="0"/>
    <xf numFmtId="170" fontId="14" fillId="5" borderId="89">
      <alignment horizontal="right" vertical="center"/>
    </xf>
    <xf numFmtId="0" fontId="12" fillId="0" borderId="89">
      <alignment vertical="center"/>
    </xf>
    <xf numFmtId="164" fontId="14" fillId="5" borderId="89">
      <alignment horizontal="right" vertical="center"/>
    </xf>
    <xf numFmtId="164" fontId="14" fillId="5" borderId="89">
      <alignment horizontal="right" vertical="center"/>
    </xf>
    <xf numFmtId="0" fontId="53" fillId="59" borderId="87" applyNumberFormat="0" applyAlignment="0" applyProtection="0"/>
    <xf numFmtId="0" fontId="48" fillId="45" borderId="85" applyNumberFormat="0" applyAlignment="0" applyProtection="0"/>
    <xf numFmtId="164" fontId="14" fillId="5" borderId="89">
      <alignment horizontal="right" vertical="center"/>
    </xf>
    <xf numFmtId="164" fontId="14" fillId="5" borderId="89">
      <alignment horizontal="right" vertical="center"/>
    </xf>
    <xf numFmtId="164" fontId="14" fillId="5" borderId="89">
      <alignment horizontal="right" vertical="center"/>
    </xf>
    <xf numFmtId="170" fontId="14" fillId="5" borderId="89">
      <alignment horizontal="right" vertical="center"/>
    </xf>
    <xf numFmtId="0" fontId="48" fillId="45" borderId="85" applyNumberFormat="0" applyAlignment="0" applyProtection="0"/>
    <xf numFmtId="0" fontId="55" fillId="0" borderId="88" applyNumberFormat="0" applyFill="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12" fillId="0" borderId="89">
      <alignment vertical="center"/>
    </xf>
    <xf numFmtId="0" fontId="53" fillId="59" borderId="87" applyNumberFormat="0" applyAlignment="0" applyProtection="0"/>
    <xf numFmtId="0" fontId="12" fillId="63" borderId="86" applyNumberFormat="0" applyFont="0" applyAlignment="0" applyProtection="0"/>
    <xf numFmtId="0" fontId="38" fillId="59" borderId="85" applyNumberFormat="0" applyAlignment="0" applyProtection="0"/>
    <xf numFmtId="0" fontId="38" fillId="59" borderId="85" applyNumberFormat="0" applyAlignment="0" applyProtection="0"/>
    <xf numFmtId="164" fontId="14" fillId="5" borderId="89">
      <alignment horizontal="right" vertical="center"/>
    </xf>
    <xf numFmtId="0" fontId="53" fillId="59" borderId="87" applyNumberFormat="0" applyAlignment="0" applyProtection="0"/>
    <xf numFmtId="164" fontId="14" fillId="5" borderId="89">
      <alignment horizontal="right" vertical="center"/>
    </xf>
    <xf numFmtId="0" fontId="12" fillId="0" borderId="89">
      <alignment vertical="center"/>
    </xf>
    <xf numFmtId="0" fontId="53" fillId="59" borderId="87" applyNumberFormat="0" applyAlignment="0" applyProtection="0"/>
    <xf numFmtId="0" fontId="12" fillId="0" borderId="89">
      <alignment vertical="center"/>
    </xf>
    <xf numFmtId="0" fontId="12" fillId="63" borderId="86" applyNumberFormat="0" applyFont="0" applyAlignment="0" applyProtection="0"/>
    <xf numFmtId="0" fontId="55" fillId="0" borderId="88" applyNumberFormat="0" applyFill="0" applyAlignment="0" applyProtection="0"/>
    <xf numFmtId="164" fontId="14" fillId="5" borderId="89">
      <alignment horizontal="right" vertical="center"/>
    </xf>
    <xf numFmtId="170" fontId="14" fillId="5" borderId="89">
      <alignment horizontal="right" vertical="center"/>
    </xf>
    <xf numFmtId="0" fontId="48" fillId="45" borderId="85" applyNumberFormat="0" applyAlignment="0" applyProtection="0"/>
    <xf numFmtId="170" fontId="14" fillId="5" borderId="89">
      <alignment horizontal="right" vertical="center"/>
    </xf>
    <xf numFmtId="170" fontId="12" fillId="0" borderId="89">
      <alignment vertical="center"/>
    </xf>
    <xf numFmtId="0" fontId="38" fillId="59" borderId="85" applyNumberFormat="0" applyAlignment="0" applyProtection="0"/>
    <xf numFmtId="164" fontId="14" fillId="5" borderId="89">
      <alignment horizontal="right" vertical="center"/>
    </xf>
    <xf numFmtId="0" fontId="48" fillId="45" borderId="85" applyNumberFormat="0" applyAlignment="0" applyProtection="0"/>
    <xf numFmtId="0" fontId="38" fillId="59" borderId="85" applyNumberFormat="0" applyAlignment="0" applyProtection="0"/>
    <xf numFmtId="164" fontId="14" fillId="5" borderId="89">
      <alignment horizontal="right" vertical="center"/>
    </xf>
    <xf numFmtId="0" fontId="38" fillId="59" borderId="85" applyNumberFormat="0" applyAlignment="0" applyProtection="0"/>
    <xf numFmtId="0" fontId="55" fillId="0" borderId="88" applyNumberFormat="0" applyFill="0" applyAlignment="0" applyProtection="0"/>
    <xf numFmtId="0" fontId="12" fillId="0" borderId="89">
      <alignment vertical="center"/>
    </xf>
    <xf numFmtId="0" fontId="48" fillId="45" borderId="85" applyNumberFormat="0" applyAlignment="0" applyProtection="0"/>
    <xf numFmtId="0" fontId="12" fillId="0" borderId="89">
      <alignment vertical="center"/>
    </xf>
    <xf numFmtId="0" fontId="53" fillId="59" borderId="87" applyNumberFormat="0" applyAlignment="0" applyProtection="0"/>
    <xf numFmtId="0" fontId="38" fillId="59" borderId="85" applyNumberFormat="0" applyAlignment="0" applyProtection="0"/>
    <xf numFmtId="0" fontId="53" fillId="59" borderId="87" applyNumberFormat="0" applyAlignment="0" applyProtection="0"/>
    <xf numFmtId="170" fontId="12" fillId="0" borderId="89">
      <alignment vertical="center"/>
    </xf>
    <xf numFmtId="0" fontId="12" fillId="63" borderId="86" applyNumberFormat="0" applyFont="0" applyAlignment="0" applyProtection="0"/>
    <xf numFmtId="0" fontId="48" fillId="45" borderId="85" applyNumberFormat="0" applyAlignment="0" applyProtection="0"/>
    <xf numFmtId="0" fontId="55" fillId="0" borderId="88" applyNumberFormat="0" applyFill="0" applyAlignment="0" applyProtection="0"/>
    <xf numFmtId="0" fontId="53" fillId="59" borderId="87" applyNumberFormat="0" applyAlignment="0" applyProtection="0"/>
    <xf numFmtId="170" fontId="14" fillId="5" borderId="89">
      <alignment horizontal="right" vertical="center"/>
    </xf>
    <xf numFmtId="0" fontId="55" fillId="0" borderId="88" applyNumberFormat="0" applyFill="0" applyAlignment="0" applyProtection="0"/>
    <xf numFmtId="0" fontId="12" fillId="63" borderId="86" applyNumberFormat="0" applyFont="0" applyAlignment="0" applyProtection="0"/>
    <xf numFmtId="0" fontId="53" fillId="59" borderId="87" applyNumberFormat="0" applyAlignment="0" applyProtection="0"/>
    <xf numFmtId="0" fontId="12" fillId="0" borderId="89">
      <alignment vertical="center"/>
    </xf>
    <xf numFmtId="0" fontId="38" fillId="59" borderId="85" applyNumberFormat="0" applyAlignment="0" applyProtection="0"/>
    <xf numFmtId="0" fontId="48" fillId="45" borderId="85" applyNumberFormat="0" applyAlignment="0" applyProtection="0"/>
    <xf numFmtId="0" fontId="53" fillId="59" borderId="87" applyNumberFormat="0" applyAlignment="0" applyProtection="0"/>
    <xf numFmtId="0" fontId="38" fillId="59" borderId="85" applyNumberFormat="0" applyAlignment="0" applyProtection="0"/>
    <xf numFmtId="164" fontId="14" fillId="5" borderId="89">
      <alignment horizontal="right" vertical="center"/>
    </xf>
    <xf numFmtId="164" fontId="14" fillId="5" borderId="89">
      <alignment horizontal="right" vertical="center"/>
    </xf>
    <xf numFmtId="0" fontId="12" fillId="0" borderId="89">
      <alignment vertical="center"/>
    </xf>
    <xf numFmtId="164" fontId="14" fillId="5" borderId="89">
      <alignment horizontal="right" vertical="center"/>
    </xf>
    <xf numFmtId="0" fontId="48" fillId="45" borderId="85" applyNumberFormat="0" applyAlignment="0" applyProtection="0"/>
    <xf numFmtId="170" fontId="14" fillId="5" borderId="89">
      <alignment horizontal="right" vertical="center"/>
    </xf>
    <xf numFmtId="170" fontId="12" fillId="0" borderId="89">
      <alignment vertical="center"/>
    </xf>
    <xf numFmtId="164" fontId="14" fillId="5" borderId="89">
      <alignment horizontal="right" vertical="center"/>
    </xf>
    <xf numFmtId="0" fontId="12" fillId="0" borderId="89">
      <alignment vertical="center"/>
    </xf>
    <xf numFmtId="170" fontId="12" fillId="0" borderId="89">
      <alignment vertical="center"/>
    </xf>
    <xf numFmtId="170" fontId="14" fillId="5" borderId="89">
      <alignment horizontal="right" vertical="center"/>
    </xf>
    <xf numFmtId="170" fontId="12" fillId="0" borderId="89">
      <alignment vertical="center"/>
    </xf>
    <xf numFmtId="0" fontId="12" fillId="0" borderId="89">
      <alignment vertical="center"/>
    </xf>
    <xf numFmtId="170" fontId="14" fillId="5" borderId="89">
      <alignment horizontal="right" vertical="center"/>
    </xf>
    <xf numFmtId="164" fontId="14" fillId="5" borderId="89">
      <alignment horizontal="right" vertical="center"/>
    </xf>
    <xf numFmtId="0" fontId="48" fillId="45" borderId="85" applyNumberFormat="0" applyAlignment="0" applyProtection="0"/>
    <xf numFmtId="0" fontId="12" fillId="63" borderId="86" applyNumberFormat="0" applyFont="0" applyAlignment="0" applyProtection="0"/>
    <xf numFmtId="0" fontId="38" fillId="59" borderId="85" applyNumberFormat="0" applyAlignment="0" applyProtection="0"/>
    <xf numFmtId="0" fontId="53" fillId="59" borderId="87" applyNumberFormat="0" applyAlignment="0" applyProtection="0"/>
    <xf numFmtId="164" fontId="14" fillId="5" borderId="89">
      <alignment horizontal="right" vertical="center"/>
    </xf>
    <xf numFmtId="170" fontId="14" fillId="5" borderId="89">
      <alignment horizontal="right" vertical="center"/>
    </xf>
    <xf numFmtId="0" fontId="53" fillId="59" borderId="87" applyNumberFormat="0" applyAlignment="0" applyProtection="0"/>
    <xf numFmtId="164" fontId="14" fillId="5" borderId="89">
      <alignment horizontal="right" vertical="center"/>
    </xf>
    <xf numFmtId="0" fontId="12" fillId="0" borderId="89">
      <alignment vertical="center"/>
    </xf>
    <xf numFmtId="0" fontId="12" fillId="0" borderId="89">
      <alignment vertical="center"/>
    </xf>
    <xf numFmtId="0" fontId="12" fillId="0" borderId="89">
      <alignment vertical="center"/>
    </xf>
    <xf numFmtId="0" fontId="12" fillId="0" borderId="89">
      <alignment vertical="center"/>
    </xf>
    <xf numFmtId="0" fontId="12" fillId="0" borderId="89">
      <alignment vertical="center"/>
    </xf>
    <xf numFmtId="164" fontId="14" fillId="5" borderId="89">
      <alignment horizontal="right" vertical="center"/>
    </xf>
    <xf numFmtId="0" fontId="48" fillId="45" borderId="85" applyNumberFormat="0" applyAlignment="0" applyProtection="0"/>
    <xf numFmtId="170" fontId="14" fillId="5" borderId="89">
      <alignment horizontal="right" vertical="center"/>
    </xf>
    <xf numFmtId="0" fontId="12" fillId="0" borderId="89">
      <alignment vertical="center"/>
    </xf>
    <xf numFmtId="170" fontId="14" fillId="5" borderId="89">
      <alignment horizontal="right" vertical="center"/>
    </xf>
    <xf numFmtId="0" fontId="12" fillId="0" borderId="89">
      <alignment vertical="center"/>
    </xf>
    <xf numFmtId="0" fontId="12" fillId="0" borderId="89">
      <alignment vertical="center"/>
    </xf>
    <xf numFmtId="0" fontId="53" fillId="59" borderId="87" applyNumberFormat="0" applyAlignment="0" applyProtection="0"/>
    <xf numFmtId="164" fontId="14" fillId="5" borderId="89">
      <alignment horizontal="right" vertical="center"/>
    </xf>
    <xf numFmtId="0" fontId="55" fillId="0" borderId="88" applyNumberFormat="0" applyFill="0" applyAlignment="0" applyProtection="0"/>
    <xf numFmtId="164" fontId="14" fillId="5" borderId="89">
      <alignment horizontal="right" vertical="center"/>
    </xf>
    <xf numFmtId="0" fontId="38" fillId="59" borderId="85" applyNumberFormat="0" applyAlignment="0" applyProtection="0"/>
    <xf numFmtId="0" fontId="12" fillId="63" borderId="86" applyNumberFormat="0" applyFont="0" applyAlignment="0" applyProtection="0"/>
    <xf numFmtId="0" fontId="55" fillId="0" borderId="88" applyNumberFormat="0" applyFill="0" applyAlignment="0" applyProtection="0"/>
    <xf numFmtId="170" fontId="14" fillId="5" borderId="89">
      <alignment horizontal="right" vertical="center"/>
    </xf>
    <xf numFmtId="0" fontId="12" fillId="0" borderId="89">
      <alignment vertical="center"/>
    </xf>
    <xf numFmtId="170" fontId="12" fillId="0" borderId="89">
      <alignment vertical="center"/>
    </xf>
    <xf numFmtId="0" fontId="55" fillId="0" borderId="88" applyNumberFormat="0" applyFill="0" applyAlignment="0" applyProtection="0"/>
    <xf numFmtId="164" fontId="14" fillId="5" borderId="89">
      <alignment horizontal="right" vertical="center"/>
    </xf>
    <xf numFmtId="170" fontId="14" fillId="5" borderId="89">
      <alignment horizontal="right" vertical="center"/>
    </xf>
    <xf numFmtId="0" fontId="55" fillId="0" borderId="88" applyNumberFormat="0" applyFill="0" applyAlignment="0" applyProtection="0"/>
    <xf numFmtId="0" fontId="48" fillId="45" borderId="85" applyNumberFormat="0" applyAlignment="0" applyProtection="0"/>
    <xf numFmtId="0" fontId="12" fillId="0" borderId="89">
      <alignment vertical="center"/>
    </xf>
    <xf numFmtId="0" fontId="12" fillId="63" borderId="86" applyNumberFormat="0" applyFont="0" applyAlignment="0" applyProtection="0"/>
    <xf numFmtId="0" fontId="12" fillId="63" borderId="86" applyNumberFormat="0" applyFont="0" applyAlignment="0" applyProtection="0"/>
    <xf numFmtId="164" fontId="14" fillId="5" borderId="89">
      <alignment horizontal="right" vertical="center"/>
    </xf>
    <xf numFmtId="164" fontId="14" fillId="5" borderId="89">
      <alignment horizontal="right" vertical="center"/>
    </xf>
    <xf numFmtId="0" fontId="12" fillId="0" borderId="89">
      <alignment vertical="center"/>
    </xf>
    <xf numFmtId="170" fontId="14" fillId="5" borderId="89">
      <alignment horizontal="right" vertical="center"/>
    </xf>
    <xf numFmtId="0" fontId="38" fillId="59" borderId="85" applyNumberFormat="0" applyAlignment="0" applyProtection="0"/>
    <xf numFmtId="0" fontId="48" fillId="45" borderId="85" applyNumberFormat="0" applyAlignment="0" applyProtection="0"/>
    <xf numFmtId="170" fontId="12" fillId="0" borderId="89">
      <alignment vertical="center"/>
    </xf>
    <xf numFmtId="0" fontId="12" fillId="0" borderId="89">
      <alignment vertical="center"/>
    </xf>
    <xf numFmtId="0" fontId="48" fillId="45" borderId="85" applyNumberFormat="0" applyAlignment="0" applyProtection="0"/>
    <xf numFmtId="170" fontId="14" fillId="5" borderId="89">
      <alignment horizontal="right" vertical="center"/>
    </xf>
    <xf numFmtId="0" fontId="55" fillId="0" borderId="88" applyNumberFormat="0" applyFill="0" applyAlignment="0" applyProtection="0"/>
    <xf numFmtId="0" fontId="12" fillId="0" borderId="89">
      <alignment vertical="center"/>
    </xf>
    <xf numFmtId="0" fontId="12" fillId="0" borderId="89">
      <alignment vertical="center"/>
    </xf>
    <xf numFmtId="0" fontId="53" fillId="59" borderId="87" applyNumberFormat="0" applyAlignment="0" applyProtection="0"/>
    <xf numFmtId="0" fontId="12" fillId="63" borderId="86" applyNumberFormat="0" applyFont="0" applyAlignment="0" applyProtection="0"/>
    <xf numFmtId="0" fontId="12" fillId="63" borderId="86" applyNumberFormat="0" applyFont="0" applyAlignment="0" applyProtection="0"/>
    <xf numFmtId="0" fontId="55" fillId="0" borderId="88" applyNumberFormat="0" applyFill="0" applyAlignment="0" applyProtection="0"/>
    <xf numFmtId="164" fontId="14" fillId="5" borderId="89">
      <alignment horizontal="right" vertical="center"/>
    </xf>
    <xf numFmtId="0" fontId="38" fillId="59" borderId="85" applyNumberFormat="0" applyAlignment="0" applyProtection="0"/>
    <xf numFmtId="170" fontId="14" fillId="5" borderId="89">
      <alignment horizontal="right" vertical="center"/>
    </xf>
    <xf numFmtId="0" fontId="12" fillId="0" borderId="89">
      <alignment vertical="center"/>
    </xf>
    <xf numFmtId="0" fontId="12" fillId="63" borderId="86" applyNumberFormat="0" applyFont="0" applyAlignment="0" applyProtection="0"/>
    <xf numFmtId="0" fontId="48" fillId="45" borderId="85" applyNumberFormat="0" applyAlignment="0" applyProtection="0"/>
    <xf numFmtId="0" fontId="55" fillId="0" borderId="88" applyNumberFormat="0" applyFill="0" applyAlignment="0" applyProtection="0"/>
    <xf numFmtId="0" fontId="12" fillId="0" borderId="89">
      <alignment vertical="center"/>
    </xf>
    <xf numFmtId="0" fontId="53" fillId="59" borderId="87" applyNumberFormat="0" applyAlignment="0" applyProtection="0"/>
    <xf numFmtId="0" fontId="12" fillId="63" borderId="86" applyNumberFormat="0" applyFont="0" applyAlignment="0" applyProtection="0"/>
    <xf numFmtId="0" fontId="12" fillId="0" borderId="89">
      <alignment vertical="center"/>
    </xf>
    <xf numFmtId="0" fontId="12" fillId="0" borderId="89">
      <alignment vertical="center"/>
    </xf>
    <xf numFmtId="0" fontId="12" fillId="63" borderId="86" applyNumberFormat="0" applyFont="0" applyAlignment="0" applyProtection="0"/>
    <xf numFmtId="0" fontId="48" fillId="45" borderId="85" applyNumberFormat="0" applyAlignment="0" applyProtection="0"/>
    <xf numFmtId="170" fontId="12" fillId="0" borderId="89">
      <alignment vertical="center"/>
    </xf>
    <xf numFmtId="170" fontId="12" fillId="0" borderId="89">
      <alignment vertical="center"/>
    </xf>
    <xf numFmtId="0" fontId="55" fillId="0" borderId="88" applyNumberFormat="0" applyFill="0" applyAlignment="0" applyProtection="0"/>
    <xf numFmtId="0" fontId="12" fillId="0" borderId="89">
      <alignment vertical="center"/>
    </xf>
    <xf numFmtId="164" fontId="14" fillId="5" borderId="89">
      <alignment horizontal="right" vertical="center"/>
    </xf>
    <xf numFmtId="0" fontId="38" fillId="59" borderId="85" applyNumberFormat="0" applyAlignment="0" applyProtection="0"/>
    <xf numFmtId="0" fontId="38" fillId="59" borderId="85" applyNumberFormat="0" applyAlignment="0" applyProtection="0"/>
    <xf numFmtId="0" fontId="12" fillId="0" borderId="89">
      <alignment vertical="center"/>
    </xf>
    <xf numFmtId="0" fontId="12" fillId="0" borderId="89">
      <alignment vertical="center"/>
    </xf>
    <xf numFmtId="0" fontId="53" fillId="59" borderId="87" applyNumberFormat="0" applyAlignment="0" applyProtection="0"/>
    <xf numFmtId="0" fontId="12" fillId="63" borderId="86" applyNumberFormat="0" applyFont="0" applyAlignment="0" applyProtection="0"/>
    <xf numFmtId="0" fontId="55" fillId="0" borderId="88" applyNumberFormat="0" applyFill="0" applyAlignment="0" applyProtection="0"/>
    <xf numFmtId="0" fontId="38" fillId="59" borderId="85" applyNumberFormat="0" applyAlignment="0" applyProtection="0"/>
    <xf numFmtId="164" fontId="14" fillId="5" borderId="89">
      <alignment horizontal="right" vertical="center"/>
    </xf>
    <xf numFmtId="164" fontId="14" fillId="5" borderId="89">
      <alignment horizontal="right" vertical="center"/>
    </xf>
    <xf numFmtId="170" fontId="14" fillId="5" borderId="89">
      <alignment horizontal="right" vertical="center"/>
    </xf>
    <xf numFmtId="170"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170" fontId="12" fillId="0" borderId="89">
      <alignment vertical="center"/>
    </xf>
    <xf numFmtId="0" fontId="12" fillId="63" borderId="86" applyNumberFormat="0" applyFont="0" applyAlignment="0" applyProtection="0"/>
    <xf numFmtId="0" fontId="12" fillId="0" borderId="89">
      <alignment vertical="center"/>
    </xf>
    <xf numFmtId="0" fontId="53" fillId="59" borderId="87" applyNumberFormat="0" applyAlignment="0" applyProtection="0"/>
    <xf numFmtId="164" fontId="14" fillId="5" borderId="89">
      <alignment horizontal="right" vertical="center"/>
    </xf>
    <xf numFmtId="164" fontId="14" fillId="5" borderId="89">
      <alignment horizontal="right" vertical="center"/>
    </xf>
    <xf numFmtId="0" fontId="12" fillId="0" borderId="89">
      <alignment vertical="center"/>
    </xf>
    <xf numFmtId="164" fontId="14" fillId="5" borderId="89">
      <alignment horizontal="right" vertical="center"/>
    </xf>
    <xf numFmtId="0" fontId="12" fillId="63" borderId="86" applyNumberFormat="0" applyFont="0" applyAlignment="0" applyProtection="0"/>
    <xf numFmtId="0" fontId="48" fillId="45" borderId="85" applyNumberFormat="0" applyAlignment="0" applyProtection="0"/>
    <xf numFmtId="0" fontId="38" fillId="59" borderId="85" applyNumberFormat="0" applyAlignment="0" applyProtection="0"/>
    <xf numFmtId="0" fontId="48" fillId="45" borderId="85" applyNumberFormat="0" applyAlignment="0" applyProtection="0"/>
    <xf numFmtId="0" fontId="48" fillId="45" borderId="85" applyNumberFormat="0" applyAlignment="0" applyProtection="0"/>
    <xf numFmtId="170" fontId="12" fillId="0" borderId="89">
      <alignment vertical="center"/>
    </xf>
    <xf numFmtId="164" fontId="14" fillId="5" borderId="89">
      <alignment horizontal="right" vertical="center"/>
    </xf>
    <xf numFmtId="0" fontId="53" fillId="59" borderId="87" applyNumberFormat="0" applyAlignment="0" applyProtection="0"/>
    <xf numFmtId="0" fontId="55" fillId="0" borderId="88" applyNumberFormat="0" applyFill="0" applyAlignment="0" applyProtection="0"/>
    <xf numFmtId="0" fontId="12" fillId="0" borderId="89">
      <alignment vertical="center"/>
    </xf>
    <xf numFmtId="170" fontId="14" fillId="5" borderId="89">
      <alignment horizontal="right" vertical="center"/>
    </xf>
    <xf numFmtId="0" fontId="53" fillId="59" borderId="87" applyNumberFormat="0" applyAlignment="0" applyProtection="0"/>
    <xf numFmtId="0" fontId="12" fillId="63" borderId="86" applyNumberFormat="0" applyFont="0" applyAlignment="0" applyProtection="0"/>
    <xf numFmtId="0" fontId="12" fillId="63" borderId="86" applyNumberFormat="0" applyFont="0" applyAlignment="0" applyProtection="0"/>
    <xf numFmtId="0" fontId="12" fillId="0" borderId="89">
      <alignment vertical="center"/>
    </xf>
    <xf numFmtId="0" fontId="12" fillId="0" borderId="89">
      <alignment vertical="center"/>
    </xf>
    <xf numFmtId="170" fontId="14" fillId="5" borderId="89">
      <alignment horizontal="right" vertical="center"/>
    </xf>
    <xf numFmtId="0" fontId="48" fillId="45" borderId="85" applyNumberFormat="0" applyAlignment="0" applyProtection="0"/>
    <xf numFmtId="0" fontId="12" fillId="0" borderId="89">
      <alignment vertical="center"/>
    </xf>
    <xf numFmtId="0" fontId="38" fillId="59" borderId="85" applyNumberFormat="0" applyAlignment="0" applyProtection="0"/>
    <xf numFmtId="0" fontId="55" fillId="0" borderId="88" applyNumberFormat="0" applyFill="0" applyAlignment="0" applyProtection="0"/>
    <xf numFmtId="0" fontId="12" fillId="0" borderId="89">
      <alignment vertical="center"/>
    </xf>
    <xf numFmtId="0" fontId="12" fillId="0" borderId="89">
      <alignment vertical="center"/>
    </xf>
    <xf numFmtId="0" fontId="48" fillId="45" borderId="85" applyNumberFormat="0" applyAlignment="0" applyProtection="0"/>
    <xf numFmtId="0" fontId="38" fillId="59" borderId="85" applyNumberFormat="0" applyAlignment="0" applyProtection="0"/>
    <xf numFmtId="164" fontId="14" fillId="5" borderId="89">
      <alignment horizontal="right" vertical="center"/>
    </xf>
    <xf numFmtId="0" fontId="53" fillId="59" borderId="87" applyNumberFormat="0" applyAlignment="0" applyProtection="0"/>
    <xf numFmtId="0" fontId="48" fillId="45" borderId="85" applyNumberFormat="0" applyAlignment="0" applyProtection="0"/>
    <xf numFmtId="0" fontId="12" fillId="63" borderId="86" applyNumberFormat="0" applyFont="0" applyAlignment="0" applyProtection="0"/>
    <xf numFmtId="0" fontId="53" fillId="59" borderId="87" applyNumberFormat="0" applyAlignment="0" applyProtection="0"/>
    <xf numFmtId="0" fontId="12" fillId="63" borderId="86" applyNumberFormat="0" applyFont="0" applyAlignment="0" applyProtection="0"/>
    <xf numFmtId="170" fontId="12" fillId="0" borderId="89">
      <alignment vertical="center"/>
    </xf>
    <xf numFmtId="0" fontId="12" fillId="63" borderId="86" applyNumberFormat="0" applyFont="0" applyAlignment="0" applyProtection="0"/>
    <xf numFmtId="170" fontId="12" fillId="0" borderId="89">
      <alignment vertical="center"/>
    </xf>
    <xf numFmtId="164" fontId="14" fillId="5" borderId="89">
      <alignment horizontal="right" vertical="center"/>
    </xf>
    <xf numFmtId="164" fontId="14" fillId="5" borderId="89">
      <alignment horizontal="right" vertical="center"/>
    </xf>
    <xf numFmtId="0" fontId="12" fillId="0" borderId="89">
      <alignment vertical="center"/>
    </xf>
    <xf numFmtId="164" fontId="14" fillId="5" borderId="89">
      <alignment horizontal="right" vertical="center"/>
    </xf>
    <xf numFmtId="164" fontId="14" fillId="5" borderId="89">
      <alignment horizontal="right" vertical="center"/>
    </xf>
    <xf numFmtId="164" fontId="14" fillId="5" borderId="89">
      <alignment horizontal="right" vertical="center"/>
    </xf>
    <xf numFmtId="164" fontId="14" fillId="5" borderId="89">
      <alignment horizontal="right" vertical="center"/>
    </xf>
    <xf numFmtId="0" fontId="53" fillId="59" borderId="87" applyNumberFormat="0" applyAlignment="0" applyProtection="0"/>
    <xf numFmtId="0" fontId="12" fillId="0" borderId="89">
      <alignment vertical="center"/>
    </xf>
    <xf numFmtId="0" fontId="53" fillId="59" borderId="87" applyNumberFormat="0" applyAlignment="0" applyProtection="0"/>
    <xf numFmtId="0" fontId="48" fillId="45" borderId="85" applyNumberFormat="0" applyAlignment="0" applyProtection="0"/>
    <xf numFmtId="0" fontId="12" fillId="0" borderId="89">
      <alignment vertical="center"/>
    </xf>
    <xf numFmtId="164" fontId="14" fillId="5" borderId="89">
      <alignment horizontal="right" vertical="center"/>
    </xf>
    <xf numFmtId="164" fontId="14" fillId="5" borderId="89">
      <alignment horizontal="right" vertical="center"/>
    </xf>
    <xf numFmtId="0" fontId="55" fillId="0" borderId="88" applyNumberFormat="0" applyFill="0" applyAlignment="0" applyProtection="0"/>
    <xf numFmtId="0" fontId="48" fillId="45" borderId="85" applyNumberFormat="0" applyAlignment="0" applyProtection="0"/>
    <xf numFmtId="0" fontId="12" fillId="0" borderId="89">
      <alignment vertical="center"/>
    </xf>
    <xf numFmtId="0" fontId="53" fillId="59" borderId="87" applyNumberFormat="0" applyAlignment="0" applyProtection="0"/>
    <xf numFmtId="0" fontId="38" fillId="59" borderId="85" applyNumberFormat="0" applyAlignment="0" applyProtection="0"/>
    <xf numFmtId="0" fontId="12" fillId="63" borderId="86" applyNumberFormat="0" applyFont="0" applyAlignment="0" applyProtection="0"/>
    <xf numFmtId="0" fontId="12" fillId="63" borderId="86" applyNumberFormat="0" applyFont="0" applyAlignment="0" applyProtection="0"/>
    <xf numFmtId="0" fontId="53" fillId="59" borderId="87" applyNumberFormat="0" applyAlignment="0" applyProtection="0"/>
    <xf numFmtId="0" fontId="38" fillId="59" borderId="85" applyNumberFormat="0" applyAlignment="0" applyProtection="0"/>
    <xf numFmtId="0" fontId="53" fillId="59" borderId="87" applyNumberFormat="0" applyAlignment="0" applyProtection="0"/>
    <xf numFmtId="0" fontId="12" fillId="0" borderId="89">
      <alignment vertical="center"/>
    </xf>
    <xf numFmtId="0" fontId="12" fillId="0" borderId="89">
      <alignment vertical="center"/>
    </xf>
    <xf numFmtId="0" fontId="53" fillId="59" borderId="87" applyNumberFormat="0" applyAlignment="0" applyProtection="0"/>
    <xf numFmtId="170" fontId="12" fillId="0" borderId="89">
      <alignment vertical="center"/>
    </xf>
    <xf numFmtId="0" fontId="12" fillId="63" borderId="86" applyNumberFormat="0" applyFont="0" applyAlignment="0" applyProtection="0"/>
    <xf numFmtId="0" fontId="38" fillId="59" borderId="85" applyNumberFormat="0" applyAlignment="0" applyProtection="0"/>
    <xf numFmtId="0" fontId="12" fillId="0" borderId="89">
      <alignment vertical="center"/>
    </xf>
    <xf numFmtId="0" fontId="53" fillId="59" borderId="87" applyNumberFormat="0" applyAlignment="0" applyProtection="0"/>
    <xf numFmtId="170" fontId="14" fillId="5" borderId="89">
      <alignment horizontal="right" vertical="center"/>
    </xf>
    <xf numFmtId="0" fontId="38" fillId="59" borderId="85" applyNumberFormat="0" applyAlignment="0" applyProtection="0"/>
    <xf numFmtId="170" fontId="12" fillId="0" borderId="89">
      <alignment vertical="center"/>
    </xf>
    <xf numFmtId="0" fontId="55" fillId="0" borderId="88" applyNumberFormat="0" applyFill="0" applyAlignment="0" applyProtection="0"/>
    <xf numFmtId="0" fontId="12" fillId="63" borderId="86" applyNumberFormat="0" applyFont="0" applyAlignment="0" applyProtection="0"/>
    <xf numFmtId="170" fontId="12" fillId="0" borderId="89">
      <alignment vertical="center"/>
    </xf>
    <xf numFmtId="170" fontId="14" fillId="5" borderId="89">
      <alignment horizontal="right" vertical="center"/>
    </xf>
    <xf numFmtId="0" fontId="12" fillId="0" borderId="89">
      <alignment vertical="center"/>
    </xf>
    <xf numFmtId="0" fontId="53" fillId="59" borderId="87" applyNumberFormat="0" applyAlignment="0" applyProtection="0"/>
    <xf numFmtId="0" fontId="12" fillId="0" borderId="89">
      <alignment vertical="center"/>
    </xf>
    <xf numFmtId="0" fontId="12" fillId="63" borderId="86" applyNumberFormat="0" applyFont="0" applyAlignment="0" applyProtection="0"/>
    <xf numFmtId="164" fontId="14" fillId="5" borderId="89">
      <alignment horizontal="right" vertical="center"/>
    </xf>
    <xf numFmtId="0" fontId="38" fillId="59" borderId="85" applyNumberFormat="0" applyAlignment="0" applyProtection="0"/>
    <xf numFmtId="164" fontId="14" fillId="5" borderId="89">
      <alignment horizontal="right" vertical="center"/>
    </xf>
    <xf numFmtId="0" fontId="12" fillId="0" borderId="89">
      <alignment vertical="center"/>
    </xf>
    <xf numFmtId="0" fontId="48" fillId="45" borderId="85" applyNumberFormat="0" applyAlignment="0" applyProtection="0"/>
    <xf numFmtId="0" fontId="38" fillId="59" borderId="85"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55" fillId="0" borderId="88" applyNumberFormat="0" applyFill="0" applyAlignment="0" applyProtection="0"/>
    <xf numFmtId="164" fontId="14" fillId="5" borderId="89">
      <alignment horizontal="right" vertical="center"/>
    </xf>
    <xf numFmtId="0" fontId="55" fillId="0" borderId="88" applyNumberFormat="0" applyFill="0" applyAlignment="0" applyProtection="0"/>
    <xf numFmtId="0" fontId="53" fillId="59" borderId="87" applyNumberFormat="0" applyAlignment="0" applyProtection="0"/>
    <xf numFmtId="170" fontId="12" fillId="0" borderId="89">
      <alignment vertical="center"/>
    </xf>
    <xf numFmtId="164" fontId="14" fillId="5" borderId="89">
      <alignment horizontal="right" vertical="center"/>
    </xf>
    <xf numFmtId="0" fontId="12" fillId="0" borderId="89">
      <alignment vertical="center"/>
    </xf>
    <xf numFmtId="164" fontId="14" fillId="5" borderId="89">
      <alignment horizontal="right" vertical="center"/>
    </xf>
    <xf numFmtId="0" fontId="38" fillId="59" borderId="85" applyNumberFormat="0" applyAlignment="0" applyProtection="0"/>
    <xf numFmtId="0" fontId="38" fillId="59" borderId="85" applyNumberFormat="0" applyAlignment="0" applyProtection="0"/>
    <xf numFmtId="0" fontId="48" fillId="45" borderId="85" applyNumberFormat="0" applyAlignment="0" applyProtection="0"/>
    <xf numFmtId="0" fontId="38" fillId="59" borderId="85" applyNumberFormat="0" applyAlignment="0" applyProtection="0"/>
    <xf numFmtId="170" fontId="12" fillId="0" borderId="89">
      <alignment vertical="center"/>
    </xf>
    <xf numFmtId="0" fontId="12" fillId="63" borderId="86" applyNumberFormat="0" applyFont="0" applyAlignment="0" applyProtection="0"/>
    <xf numFmtId="0" fontId="53" fillId="59" borderId="87" applyNumberFormat="0" applyAlignment="0" applyProtection="0"/>
    <xf numFmtId="0" fontId="38" fillId="59" borderId="85" applyNumberFormat="0" applyAlignment="0" applyProtection="0"/>
    <xf numFmtId="0" fontId="48" fillId="45" borderId="85" applyNumberFormat="0" applyAlignment="0" applyProtection="0"/>
    <xf numFmtId="0" fontId="53" fillId="59" borderId="87" applyNumberFormat="0" applyAlignment="0" applyProtection="0"/>
    <xf numFmtId="0" fontId="53" fillId="59" borderId="87" applyNumberFormat="0" applyAlignment="0" applyProtection="0"/>
    <xf numFmtId="164" fontId="14" fillId="5" borderId="89">
      <alignment horizontal="right" vertical="center"/>
    </xf>
    <xf numFmtId="0" fontId="12" fillId="0" borderId="89">
      <alignment vertical="center"/>
    </xf>
    <xf numFmtId="0" fontId="55" fillId="0" borderId="88" applyNumberFormat="0" applyFill="0" applyAlignment="0" applyProtection="0"/>
    <xf numFmtId="0" fontId="12" fillId="63" borderId="86" applyNumberFormat="0" applyFont="0" applyAlignment="0" applyProtection="0"/>
    <xf numFmtId="170" fontId="14" fillId="5" borderId="89">
      <alignment horizontal="right" vertical="center"/>
    </xf>
    <xf numFmtId="0" fontId="53" fillId="59" borderId="87" applyNumberFormat="0" applyAlignment="0" applyProtection="0"/>
    <xf numFmtId="170" fontId="14" fillId="5" borderId="89">
      <alignment horizontal="right" vertical="center"/>
    </xf>
    <xf numFmtId="0" fontId="12" fillId="0" borderId="89">
      <alignment vertical="center"/>
    </xf>
    <xf numFmtId="170" fontId="12" fillId="0" borderId="89">
      <alignment vertical="center"/>
    </xf>
    <xf numFmtId="0" fontId="55" fillId="0" borderId="88" applyNumberFormat="0" applyFill="0" applyAlignment="0" applyProtection="0"/>
    <xf numFmtId="0" fontId="48" fillId="45" borderId="85" applyNumberFormat="0" applyAlignment="0" applyProtection="0"/>
    <xf numFmtId="0" fontId="38" fillId="59" borderId="85" applyNumberFormat="0" applyAlignment="0" applyProtection="0"/>
    <xf numFmtId="0" fontId="12" fillId="0" borderId="89">
      <alignment vertical="center"/>
    </xf>
    <xf numFmtId="0" fontId="12" fillId="0" borderId="89">
      <alignment vertical="center"/>
    </xf>
    <xf numFmtId="0" fontId="38" fillId="59" borderId="85" applyNumberFormat="0" applyAlignment="0" applyProtection="0"/>
    <xf numFmtId="170" fontId="12" fillId="0" borderId="89">
      <alignment vertical="center"/>
    </xf>
    <xf numFmtId="170" fontId="12" fillId="0" borderId="89">
      <alignment vertical="center"/>
    </xf>
    <xf numFmtId="170" fontId="12" fillId="0" borderId="89">
      <alignment vertical="center"/>
    </xf>
    <xf numFmtId="0" fontId="55" fillId="0" borderId="88" applyNumberFormat="0" applyFill="0" applyAlignment="0" applyProtection="0"/>
    <xf numFmtId="0" fontId="55" fillId="0" borderId="88" applyNumberFormat="0" applyFill="0" applyAlignment="0" applyProtection="0"/>
    <xf numFmtId="0" fontId="55" fillId="0" borderId="88" applyNumberFormat="0" applyFill="0" applyAlignment="0" applyProtection="0"/>
    <xf numFmtId="0" fontId="38" fillId="59" borderId="85" applyNumberFormat="0" applyAlignment="0" applyProtection="0"/>
    <xf numFmtId="0" fontId="12" fillId="0" borderId="89">
      <alignment vertical="center"/>
    </xf>
    <xf numFmtId="0" fontId="12" fillId="63" borderId="86" applyNumberFormat="0" applyFont="0" applyAlignment="0" applyProtection="0"/>
    <xf numFmtId="164" fontId="14" fillId="5" borderId="89">
      <alignment horizontal="right" vertical="center"/>
    </xf>
    <xf numFmtId="0" fontId="48" fillId="45" borderId="85" applyNumberFormat="0" applyAlignment="0" applyProtection="0"/>
    <xf numFmtId="170" fontId="14" fillId="5" borderId="89">
      <alignment horizontal="right" vertical="center"/>
    </xf>
    <xf numFmtId="0" fontId="12" fillId="63" borderId="86" applyNumberFormat="0" applyFont="0" applyAlignment="0" applyProtection="0"/>
    <xf numFmtId="164" fontId="14" fillId="5" borderId="89">
      <alignment horizontal="right" vertical="center"/>
    </xf>
    <xf numFmtId="0" fontId="48" fillId="45" borderId="85" applyNumberFormat="0" applyAlignment="0" applyProtection="0"/>
    <xf numFmtId="0" fontId="48" fillId="45" borderId="85" applyNumberFormat="0" applyAlignment="0" applyProtection="0"/>
    <xf numFmtId="0" fontId="48" fillId="45" borderId="85" applyNumberFormat="0" applyAlignment="0" applyProtection="0"/>
    <xf numFmtId="0" fontId="38" fillId="59" borderId="85" applyNumberFormat="0" applyAlignment="0" applyProtection="0"/>
    <xf numFmtId="0" fontId="12" fillId="0" borderId="89">
      <alignment vertical="center"/>
    </xf>
    <xf numFmtId="0" fontId="12" fillId="0" borderId="89">
      <alignment vertical="center"/>
    </xf>
    <xf numFmtId="0" fontId="12" fillId="63" borderId="86" applyNumberFormat="0" applyFont="0" applyAlignment="0" applyProtection="0"/>
    <xf numFmtId="164" fontId="14" fillId="5" borderId="89">
      <alignment horizontal="right" vertical="center"/>
    </xf>
    <xf numFmtId="0" fontId="55" fillId="0" borderId="88" applyNumberFormat="0" applyFill="0" applyAlignment="0" applyProtection="0"/>
    <xf numFmtId="0" fontId="55" fillId="0" borderId="88" applyNumberFormat="0" applyFill="0" applyAlignment="0" applyProtection="0"/>
    <xf numFmtId="0" fontId="55" fillId="0" borderId="88" applyNumberFormat="0" applyFill="0" applyAlignment="0" applyProtection="0"/>
    <xf numFmtId="0" fontId="38" fillId="59" borderId="85" applyNumberFormat="0" applyAlignment="0" applyProtection="0"/>
    <xf numFmtId="0" fontId="53" fillId="59" borderId="87" applyNumberFormat="0" applyAlignment="0" applyProtection="0"/>
    <xf numFmtId="0" fontId="48" fillId="45" borderId="85" applyNumberFormat="0" applyAlignment="0" applyProtection="0"/>
    <xf numFmtId="0" fontId="48" fillId="45" borderId="85" applyNumberFormat="0" applyAlignment="0" applyProtection="0"/>
    <xf numFmtId="0" fontId="12" fillId="0" borderId="89">
      <alignment vertical="center"/>
    </xf>
    <xf numFmtId="0" fontId="12" fillId="0" borderId="89">
      <alignment vertical="center"/>
    </xf>
    <xf numFmtId="0" fontId="53" fillId="59" borderId="87" applyNumberFormat="0" applyAlignment="0" applyProtection="0"/>
    <xf numFmtId="0" fontId="53" fillId="59" borderId="87" applyNumberFormat="0" applyAlignment="0" applyProtection="0"/>
    <xf numFmtId="170" fontId="14" fillId="5" borderId="89">
      <alignment horizontal="right" vertical="center"/>
    </xf>
    <xf numFmtId="0" fontId="38" fillId="59" borderId="85" applyNumberFormat="0" applyAlignment="0" applyProtection="0"/>
    <xf numFmtId="0" fontId="48" fillId="45" borderId="85" applyNumberFormat="0" applyAlignment="0" applyProtection="0"/>
    <xf numFmtId="0" fontId="48" fillId="45" borderId="85" applyNumberFormat="0" applyAlignment="0" applyProtection="0"/>
    <xf numFmtId="0" fontId="38" fillId="59" borderId="85" applyNumberFormat="0" applyAlignment="0" applyProtection="0"/>
    <xf numFmtId="0" fontId="12" fillId="0" borderId="89">
      <alignment vertical="center"/>
    </xf>
    <xf numFmtId="0" fontId="12" fillId="0" borderId="89">
      <alignment vertical="center"/>
    </xf>
    <xf numFmtId="164" fontId="14" fillId="5" borderId="89">
      <alignment horizontal="right" vertical="center"/>
    </xf>
    <xf numFmtId="164" fontId="14" fillId="5" borderId="89">
      <alignment horizontal="right" vertical="center"/>
    </xf>
    <xf numFmtId="164" fontId="14" fillId="5" borderId="89">
      <alignment horizontal="right" vertical="center"/>
    </xf>
    <xf numFmtId="0" fontId="38" fillId="59" borderId="85" applyNumberFormat="0" applyAlignment="0" applyProtection="0"/>
    <xf numFmtId="0" fontId="38" fillId="59" borderId="85" applyNumberFormat="0" applyAlignment="0" applyProtection="0"/>
    <xf numFmtId="164" fontId="14" fillId="5" borderId="89">
      <alignment horizontal="right" vertical="center"/>
    </xf>
    <xf numFmtId="0" fontId="48" fillId="45" borderId="85" applyNumberFormat="0" applyAlignment="0" applyProtection="0"/>
    <xf numFmtId="0" fontId="48" fillId="45" borderId="85" applyNumberFormat="0" applyAlignment="0" applyProtection="0"/>
    <xf numFmtId="0" fontId="55" fillId="0" borderId="88" applyNumberFormat="0" applyFill="0" applyAlignment="0" applyProtection="0"/>
    <xf numFmtId="0" fontId="38" fillId="59" borderId="85" applyNumberFormat="0" applyAlignment="0" applyProtection="0"/>
    <xf numFmtId="0" fontId="12" fillId="0" borderId="89">
      <alignment vertical="center"/>
    </xf>
    <xf numFmtId="0" fontId="38" fillId="59" borderId="85" applyNumberFormat="0" applyAlignment="0" applyProtection="0"/>
    <xf numFmtId="170" fontId="14" fillId="5" borderId="89">
      <alignment horizontal="right" vertical="center"/>
    </xf>
    <xf numFmtId="0" fontId="12" fillId="63" borderId="86" applyNumberFormat="0" applyFont="0" applyAlignment="0" applyProtection="0"/>
    <xf numFmtId="0" fontId="48" fillId="45" borderId="85" applyNumberFormat="0" applyAlignment="0" applyProtection="0"/>
    <xf numFmtId="0" fontId="53" fillId="59" borderId="87" applyNumberFormat="0" applyAlignment="0" applyProtection="0"/>
    <xf numFmtId="0" fontId="38" fillId="59" borderId="85" applyNumberFormat="0" applyAlignment="0" applyProtection="0"/>
    <xf numFmtId="0" fontId="53" fillId="59" borderId="87" applyNumberFormat="0" applyAlignment="0" applyProtection="0"/>
    <xf numFmtId="0" fontId="12" fillId="0" borderId="89">
      <alignment vertical="center"/>
    </xf>
    <xf numFmtId="0" fontId="53" fillId="59" borderId="87" applyNumberFormat="0" applyAlignment="0" applyProtection="0"/>
    <xf numFmtId="0" fontId="48" fillId="45" borderId="85" applyNumberFormat="0" applyAlignment="0" applyProtection="0"/>
    <xf numFmtId="0" fontId="55" fillId="0" borderId="88" applyNumberFormat="0" applyFill="0" applyAlignment="0" applyProtection="0"/>
    <xf numFmtId="170" fontId="14" fillId="5" borderId="89">
      <alignment horizontal="right" vertical="center"/>
    </xf>
    <xf numFmtId="0" fontId="12" fillId="63" borderId="86" applyNumberFormat="0" applyFont="0" applyAlignment="0" applyProtection="0"/>
    <xf numFmtId="0" fontId="12" fillId="0" borderId="89">
      <alignment vertical="center"/>
    </xf>
    <xf numFmtId="0" fontId="55" fillId="0" borderId="88" applyNumberFormat="0" applyFill="0" applyAlignment="0" applyProtection="0"/>
    <xf numFmtId="0" fontId="48" fillId="45" borderId="85" applyNumberFormat="0" applyAlignment="0" applyProtection="0"/>
    <xf numFmtId="0" fontId="53" fillId="59" borderId="87" applyNumberFormat="0" applyAlignment="0" applyProtection="0"/>
    <xf numFmtId="164" fontId="14" fillId="5" borderId="89">
      <alignment horizontal="right" vertical="center"/>
    </xf>
    <xf numFmtId="164" fontId="14" fillId="5" borderId="89">
      <alignment horizontal="right" vertical="center"/>
    </xf>
    <xf numFmtId="0" fontId="53" fillId="59" borderId="87" applyNumberFormat="0" applyAlignment="0" applyProtection="0"/>
    <xf numFmtId="0" fontId="38" fillId="59" borderId="85" applyNumberFormat="0" applyAlignment="0" applyProtection="0"/>
    <xf numFmtId="0" fontId="12" fillId="0" borderId="89">
      <alignment vertical="center"/>
    </xf>
    <xf numFmtId="0" fontId="12" fillId="0" borderId="89">
      <alignment vertical="center"/>
    </xf>
    <xf numFmtId="0" fontId="38" fillId="59" borderId="85" applyNumberFormat="0" applyAlignment="0" applyProtection="0"/>
    <xf numFmtId="164" fontId="14" fillId="5" borderId="89">
      <alignment horizontal="right" vertical="center"/>
    </xf>
    <xf numFmtId="170" fontId="12" fillId="0" borderId="89">
      <alignment vertical="center"/>
    </xf>
    <xf numFmtId="0" fontId="55" fillId="0" borderId="88" applyNumberFormat="0" applyFill="0" applyAlignment="0" applyProtection="0"/>
    <xf numFmtId="0" fontId="55" fillId="0" borderId="88" applyNumberFormat="0" applyFill="0" applyAlignment="0" applyProtection="0"/>
    <xf numFmtId="0" fontId="55" fillId="0" borderId="88" applyNumberFormat="0" applyFill="0" applyAlignment="0" applyProtection="0"/>
    <xf numFmtId="0" fontId="53" fillId="59" borderId="87" applyNumberFormat="0" applyAlignment="0" applyProtection="0"/>
    <xf numFmtId="170" fontId="14" fillId="5" borderId="89">
      <alignment horizontal="right" vertical="center"/>
    </xf>
    <xf numFmtId="164" fontId="14" fillId="5" borderId="89">
      <alignment horizontal="right" vertical="center"/>
    </xf>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55" fillId="0" borderId="88" applyNumberFormat="0" applyFill="0" applyAlignment="0" applyProtection="0"/>
    <xf numFmtId="0" fontId="12" fillId="0" borderId="89">
      <alignment vertical="center"/>
    </xf>
    <xf numFmtId="0" fontId="38" fillId="59" borderId="85" applyNumberFormat="0" applyAlignment="0" applyProtection="0"/>
    <xf numFmtId="164" fontId="14" fillId="5" borderId="89">
      <alignment horizontal="right" vertical="center"/>
    </xf>
    <xf numFmtId="0" fontId="55" fillId="0" borderId="88" applyNumberFormat="0" applyFill="0" applyAlignment="0" applyProtection="0"/>
    <xf numFmtId="0" fontId="55" fillId="0" borderId="88" applyNumberFormat="0" applyFill="0" applyAlignment="0" applyProtection="0"/>
    <xf numFmtId="0" fontId="48" fillId="45" borderId="85" applyNumberFormat="0" applyAlignment="0" applyProtection="0"/>
    <xf numFmtId="0" fontId="53" fillId="59" borderId="87" applyNumberFormat="0" applyAlignment="0" applyProtection="0"/>
    <xf numFmtId="0" fontId="12" fillId="63" borderId="86" applyNumberFormat="0" applyFont="0" applyAlignment="0" applyProtection="0"/>
    <xf numFmtId="0" fontId="53" fillId="59" borderId="87" applyNumberFormat="0" applyAlignment="0" applyProtection="0"/>
    <xf numFmtId="164" fontId="14" fillId="5" borderId="89">
      <alignment horizontal="right" vertical="center"/>
    </xf>
    <xf numFmtId="0" fontId="12" fillId="63" borderId="86" applyNumberFormat="0" applyFont="0" applyAlignment="0" applyProtection="0"/>
    <xf numFmtId="0" fontId="12" fillId="0" borderId="89">
      <alignment vertical="center"/>
    </xf>
    <xf numFmtId="170" fontId="14" fillId="5" borderId="89">
      <alignment horizontal="right" vertical="center"/>
    </xf>
    <xf numFmtId="0" fontId="48" fillId="45" borderId="85" applyNumberFormat="0" applyAlignment="0" applyProtection="0"/>
    <xf numFmtId="0" fontId="38" fillId="59" borderId="85" applyNumberFormat="0" applyAlignment="0" applyProtection="0"/>
    <xf numFmtId="0" fontId="38" fillId="59" borderId="85" applyNumberFormat="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53" fillId="59" borderId="87" applyNumberFormat="0" applyAlignment="0" applyProtection="0"/>
    <xf numFmtId="164" fontId="14" fillId="5" borderId="89">
      <alignment horizontal="right" vertical="center"/>
    </xf>
    <xf numFmtId="170" fontId="12" fillId="0" borderId="89">
      <alignment vertical="center"/>
    </xf>
    <xf numFmtId="0" fontId="12" fillId="0" borderId="89">
      <alignment vertical="center"/>
    </xf>
    <xf numFmtId="164" fontId="14" fillId="5" borderId="89">
      <alignment horizontal="right" vertical="center"/>
    </xf>
    <xf numFmtId="0" fontId="12" fillId="0" borderId="89">
      <alignment vertical="center"/>
    </xf>
    <xf numFmtId="0" fontId="38" fillId="59" borderId="85" applyNumberFormat="0" applyAlignment="0" applyProtection="0"/>
    <xf numFmtId="0" fontId="38" fillId="59" borderId="85" applyNumberFormat="0" applyAlignment="0" applyProtection="0"/>
    <xf numFmtId="0" fontId="48" fillId="45" borderId="85" applyNumberFormat="0" applyAlignment="0" applyProtection="0"/>
    <xf numFmtId="0" fontId="48" fillId="45" borderId="85" applyNumberFormat="0" applyAlignment="0" applyProtection="0"/>
    <xf numFmtId="170" fontId="14" fillId="5" borderId="89">
      <alignment horizontal="right" vertical="center"/>
    </xf>
    <xf numFmtId="170" fontId="14" fillId="5" borderId="89">
      <alignment horizontal="right" vertical="center"/>
    </xf>
    <xf numFmtId="164" fontId="14" fillId="5" borderId="89">
      <alignment horizontal="right" vertical="center"/>
    </xf>
    <xf numFmtId="170" fontId="12" fillId="0" borderId="89">
      <alignment vertical="center"/>
    </xf>
    <xf numFmtId="0" fontId="12" fillId="0" borderId="89">
      <alignment vertical="center"/>
    </xf>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48" fillId="45" borderId="85" applyNumberFormat="0" applyAlignment="0" applyProtection="0"/>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55" fillId="0" borderId="88" applyNumberFormat="0" applyFill="0" applyAlignment="0" applyProtection="0"/>
    <xf numFmtId="170" fontId="12" fillId="0" borderId="89">
      <alignment vertical="center"/>
    </xf>
    <xf numFmtId="0" fontId="53" fillId="59" borderId="87" applyNumberFormat="0" applyAlignment="0" applyProtection="0"/>
    <xf numFmtId="0" fontId="12" fillId="63" borderId="86" applyNumberFormat="0" applyFont="0" applyAlignment="0" applyProtection="0"/>
    <xf numFmtId="0" fontId="38" fillId="59" borderId="85" applyNumberFormat="0" applyAlignment="0" applyProtection="0"/>
    <xf numFmtId="0" fontId="53" fillId="59" borderId="87" applyNumberFormat="0" applyAlignment="0" applyProtection="0"/>
    <xf numFmtId="0" fontId="48" fillId="45" borderId="85" applyNumberFormat="0" applyAlignment="0" applyProtection="0"/>
    <xf numFmtId="0" fontId="48" fillId="45" borderId="85" applyNumberFormat="0" applyAlignment="0" applyProtection="0"/>
    <xf numFmtId="170" fontId="14" fillId="5" borderId="89">
      <alignment horizontal="right" vertical="center"/>
    </xf>
    <xf numFmtId="0" fontId="48" fillId="45" borderId="85" applyNumberFormat="0" applyAlignment="0" applyProtection="0"/>
    <xf numFmtId="164" fontId="14" fillId="5" borderId="89">
      <alignment horizontal="right" vertical="center"/>
    </xf>
    <xf numFmtId="0" fontId="12" fillId="0" borderId="89">
      <alignment vertical="center"/>
    </xf>
    <xf numFmtId="164" fontId="14" fillId="5" borderId="89">
      <alignment horizontal="right" vertical="center"/>
    </xf>
    <xf numFmtId="0" fontId="48" fillId="45" borderId="85" applyNumberFormat="0" applyAlignment="0" applyProtection="0"/>
    <xf numFmtId="0" fontId="55" fillId="0" borderId="88" applyNumberFormat="0" applyFill="0" applyAlignment="0" applyProtection="0"/>
    <xf numFmtId="164" fontId="14" fillId="5" borderId="89">
      <alignment horizontal="right" vertical="center"/>
    </xf>
    <xf numFmtId="0" fontId="53" fillId="59" borderId="87" applyNumberFormat="0" applyAlignment="0" applyProtection="0"/>
    <xf numFmtId="0" fontId="38" fillId="59" borderId="85" applyNumberFormat="0" applyAlignment="0" applyProtection="0"/>
    <xf numFmtId="0" fontId="12" fillId="0" borderId="89">
      <alignment vertical="center"/>
    </xf>
    <xf numFmtId="170" fontId="14" fillId="5" borderId="89">
      <alignment horizontal="right" vertical="center"/>
    </xf>
    <xf numFmtId="0" fontId="12" fillId="0" borderId="89">
      <alignment vertical="center"/>
    </xf>
    <xf numFmtId="164" fontId="14" fillId="5" borderId="89">
      <alignment horizontal="right" vertical="center"/>
    </xf>
    <xf numFmtId="170" fontId="12" fillId="0" borderId="89">
      <alignment vertical="center"/>
    </xf>
    <xf numFmtId="170" fontId="12" fillId="0" borderId="89">
      <alignment vertical="center"/>
    </xf>
    <xf numFmtId="0" fontId="55" fillId="0" borderId="88" applyNumberFormat="0" applyFill="0" applyAlignment="0" applyProtection="0"/>
    <xf numFmtId="170" fontId="12" fillId="0" borderId="89">
      <alignment vertical="center"/>
    </xf>
    <xf numFmtId="164" fontId="14" fillId="5" borderId="89">
      <alignment horizontal="right" vertical="center"/>
    </xf>
    <xf numFmtId="0" fontId="12" fillId="0" borderId="89">
      <alignment vertical="center"/>
    </xf>
    <xf numFmtId="0" fontId="38" fillId="59" borderId="85" applyNumberFormat="0" applyAlignment="0" applyProtection="0"/>
    <xf numFmtId="0" fontId="38" fillId="59" borderId="85" applyNumberFormat="0" applyAlignment="0" applyProtection="0"/>
    <xf numFmtId="0" fontId="48" fillId="45" borderId="85" applyNumberFormat="0" applyAlignment="0" applyProtection="0"/>
    <xf numFmtId="0" fontId="48" fillId="45" borderId="85" applyNumberFormat="0" applyAlignment="0" applyProtection="0"/>
    <xf numFmtId="170" fontId="14" fillId="5" borderId="89">
      <alignment horizontal="right" vertical="center"/>
    </xf>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164" fontId="14" fillId="5" borderId="89">
      <alignment horizontal="right" vertical="center"/>
    </xf>
    <xf numFmtId="164" fontId="14" fillId="5" borderId="89">
      <alignment horizontal="right" vertical="center"/>
    </xf>
    <xf numFmtId="170" fontId="14" fillId="5" borderId="89">
      <alignment horizontal="right" vertical="center"/>
    </xf>
    <xf numFmtId="170" fontId="12" fillId="0" borderId="89">
      <alignment vertical="center"/>
    </xf>
    <xf numFmtId="170" fontId="14" fillId="5" borderId="89">
      <alignment horizontal="right" vertical="center"/>
    </xf>
    <xf numFmtId="164" fontId="14" fillId="5" borderId="89">
      <alignment horizontal="right" vertical="center"/>
    </xf>
    <xf numFmtId="0" fontId="12" fillId="63" borderId="86" applyNumberFormat="0" applyFont="0" applyAlignment="0" applyProtection="0"/>
    <xf numFmtId="0" fontId="12" fillId="0" borderId="89">
      <alignment vertical="center"/>
    </xf>
    <xf numFmtId="0" fontId="38" fillId="59" borderId="85" applyNumberFormat="0" applyAlignment="0" applyProtection="0"/>
    <xf numFmtId="0" fontId="48" fillId="45" borderId="85" applyNumberFormat="0" applyAlignment="0" applyProtection="0"/>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164" fontId="14" fillId="5" borderId="89">
      <alignment horizontal="right" vertical="center"/>
    </xf>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53" fillId="59" borderId="87" applyNumberFormat="0" applyAlignment="0" applyProtection="0"/>
    <xf numFmtId="0" fontId="12" fillId="63" borderId="86" applyNumberFormat="0" applyFont="0" applyAlignment="0" applyProtection="0"/>
    <xf numFmtId="0" fontId="12" fillId="63" borderId="86" applyNumberFormat="0" applyFont="0" applyAlignment="0" applyProtection="0"/>
    <xf numFmtId="0" fontId="12" fillId="0" borderId="89">
      <alignment vertical="center"/>
    </xf>
    <xf numFmtId="170" fontId="12" fillId="0" borderId="89">
      <alignment vertical="center"/>
    </xf>
    <xf numFmtId="0" fontId="12" fillId="0" borderId="89">
      <alignment vertical="center"/>
    </xf>
    <xf numFmtId="170" fontId="12" fillId="0" borderId="89">
      <alignment vertical="center"/>
    </xf>
    <xf numFmtId="164" fontId="14" fillId="5" borderId="89">
      <alignment horizontal="right" vertical="center"/>
    </xf>
    <xf numFmtId="170" fontId="14" fillId="5" borderId="89">
      <alignment horizontal="right" vertical="center"/>
    </xf>
    <xf numFmtId="170" fontId="14" fillId="5" borderId="89">
      <alignment horizontal="right" vertical="center"/>
    </xf>
    <xf numFmtId="170" fontId="14" fillId="5" borderId="89">
      <alignment horizontal="right" vertical="center"/>
    </xf>
    <xf numFmtId="164" fontId="14" fillId="5" borderId="89">
      <alignment horizontal="right" vertical="center"/>
    </xf>
    <xf numFmtId="0" fontId="48" fillId="45" borderId="85" applyNumberFormat="0" applyAlignment="0" applyProtection="0"/>
    <xf numFmtId="0" fontId="48" fillId="45" borderId="85" applyNumberFormat="0" applyAlignment="0" applyProtection="0"/>
    <xf numFmtId="0" fontId="38" fillId="59" borderId="85" applyNumberFormat="0" applyAlignment="0" applyProtection="0"/>
    <xf numFmtId="170" fontId="12" fillId="0" borderId="89">
      <alignment vertical="center"/>
    </xf>
    <xf numFmtId="0" fontId="12" fillId="0" borderId="89">
      <alignment vertical="center"/>
    </xf>
    <xf numFmtId="0" fontId="38" fillId="59" borderId="85" applyNumberFormat="0" applyAlignment="0" applyProtection="0"/>
    <xf numFmtId="0" fontId="12" fillId="63" borderId="86" applyNumberFormat="0" applyFont="0" applyAlignment="0" applyProtection="0"/>
    <xf numFmtId="0" fontId="55" fillId="0" borderId="88" applyNumberFormat="0" applyFill="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53" fillId="59" borderId="87" applyNumberFormat="0" applyAlignment="0" applyProtection="0"/>
    <xf numFmtId="164" fontId="14" fillId="5" borderId="89">
      <alignment horizontal="right" vertical="center"/>
    </xf>
    <xf numFmtId="170" fontId="12" fillId="0" borderId="89">
      <alignment vertical="center"/>
    </xf>
    <xf numFmtId="0" fontId="12" fillId="0" borderId="89">
      <alignment vertical="center"/>
    </xf>
    <xf numFmtId="164" fontId="14" fillId="5" borderId="89">
      <alignment horizontal="right" vertical="center"/>
    </xf>
    <xf numFmtId="0" fontId="12" fillId="0" borderId="89">
      <alignment vertical="center"/>
    </xf>
    <xf numFmtId="0" fontId="38" fillId="59" borderId="85" applyNumberFormat="0" applyAlignment="0" applyProtection="0"/>
    <xf numFmtId="0" fontId="38" fillId="59" borderId="85" applyNumberFormat="0" applyAlignment="0" applyProtection="0"/>
    <xf numFmtId="0" fontId="48" fillId="45" borderId="85" applyNumberFormat="0" applyAlignment="0" applyProtection="0"/>
    <xf numFmtId="0" fontId="48" fillId="45" borderId="85" applyNumberFormat="0" applyAlignment="0" applyProtection="0"/>
    <xf numFmtId="170" fontId="14" fillId="5" borderId="89">
      <alignment horizontal="right" vertical="center"/>
    </xf>
    <xf numFmtId="170" fontId="14" fillId="5" borderId="89">
      <alignment horizontal="right" vertical="center"/>
    </xf>
    <xf numFmtId="164" fontId="14" fillId="5" borderId="89">
      <alignment horizontal="right" vertical="center"/>
    </xf>
    <xf numFmtId="170" fontId="12" fillId="0" borderId="89">
      <alignment vertical="center"/>
    </xf>
    <xf numFmtId="0" fontId="12" fillId="0" borderId="89">
      <alignment vertical="center"/>
    </xf>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48" fillId="45" borderId="85" applyNumberFormat="0" applyAlignment="0" applyProtection="0"/>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38" fillId="59" borderId="85" applyNumberFormat="0" applyAlignment="0" applyProtection="0"/>
    <xf numFmtId="164" fontId="14" fillId="5" borderId="89">
      <alignment horizontal="right" vertical="center"/>
    </xf>
    <xf numFmtId="0" fontId="38" fillId="59" borderId="85" applyNumberFormat="0" applyAlignment="0" applyProtection="0"/>
    <xf numFmtId="164" fontId="14" fillId="5" borderId="89">
      <alignment horizontal="right" vertical="center"/>
    </xf>
    <xf numFmtId="164" fontId="14" fillId="5" borderId="89">
      <alignment horizontal="right" vertical="center"/>
    </xf>
    <xf numFmtId="0" fontId="55" fillId="0" borderId="88" applyNumberFormat="0" applyFill="0" applyAlignment="0" applyProtection="0"/>
    <xf numFmtId="0" fontId="53" fillId="59" borderId="87" applyNumberFormat="0" applyAlignment="0" applyProtection="0"/>
    <xf numFmtId="0" fontId="53" fillId="59" borderId="87" applyNumberFormat="0" applyAlignment="0" applyProtection="0"/>
    <xf numFmtId="164" fontId="14" fillId="5" borderId="89">
      <alignment horizontal="right" vertical="center"/>
    </xf>
    <xf numFmtId="0" fontId="48" fillId="45" borderId="85" applyNumberFormat="0" applyAlignment="0" applyProtection="0"/>
    <xf numFmtId="0" fontId="48" fillId="45" borderId="85" applyNumberFormat="0" applyAlignment="0" applyProtection="0"/>
    <xf numFmtId="0" fontId="12" fillId="63" borderId="86" applyNumberFormat="0" applyFont="0" applyAlignment="0" applyProtection="0"/>
    <xf numFmtId="170" fontId="12" fillId="0" borderId="89">
      <alignment vertical="center"/>
    </xf>
    <xf numFmtId="0" fontId="12" fillId="63" borderId="86" applyNumberFormat="0" applyFont="0" applyAlignment="0" applyProtection="0"/>
    <xf numFmtId="0" fontId="55" fillId="0" borderId="88" applyNumberFormat="0" applyFill="0" applyAlignment="0" applyProtection="0"/>
    <xf numFmtId="0" fontId="12" fillId="63" borderId="86" applyNumberFormat="0" applyFont="0" applyAlignment="0" applyProtection="0"/>
    <xf numFmtId="0" fontId="53" fillId="59" borderId="87" applyNumberFormat="0" applyAlignment="0" applyProtection="0"/>
    <xf numFmtId="170" fontId="12" fillId="0" borderId="89">
      <alignment vertical="center"/>
    </xf>
    <xf numFmtId="0" fontId="38" fillId="59" borderId="85" applyNumberFormat="0" applyAlignment="0" applyProtection="0"/>
    <xf numFmtId="164" fontId="14" fillId="5" borderId="89">
      <alignment horizontal="right" vertical="center"/>
    </xf>
    <xf numFmtId="0" fontId="12" fillId="0" borderId="89">
      <alignment vertical="center"/>
    </xf>
    <xf numFmtId="0" fontId="53" fillId="59" borderId="87" applyNumberFormat="0" applyAlignment="0" applyProtection="0"/>
    <xf numFmtId="164" fontId="14" fillId="5" borderId="89">
      <alignment horizontal="right" vertical="center"/>
    </xf>
    <xf numFmtId="0" fontId="38" fillId="59" borderId="85" applyNumberFormat="0" applyAlignment="0" applyProtection="0"/>
    <xf numFmtId="0" fontId="48" fillId="45" borderId="85" applyNumberFormat="0" applyAlignment="0" applyProtection="0"/>
    <xf numFmtId="170" fontId="12" fillId="0" borderId="89">
      <alignment vertical="center"/>
    </xf>
    <xf numFmtId="0" fontId="53" fillId="59" borderId="87" applyNumberFormat="0" applyAlignment="0" applyProtection="0"/>
    <xf numFmtId="0" fontId="12" fillId="0" borderId="89">
      <alignment vertical="center"/>
    </xf>
    <xf numFmtId="0" fontId="12" fillId="63" borderId="86" applyNumberFormat="0" applyFont="0" applyAlignment="0" applyProtection="0"/>
    <xf numFmtId="0" fontId="38" fillId="59" borderId="85" applyNumberFormat="0" applyAlignment="0" applyProtection="0"/>
    <xf numFmtId="0" fontId="38" fillId="59" borderId="85" applyNumberFormat="0" applyAlignment="0" applyProtection="0"/>
    <xf numFmtId="0" fontId="12" fillId="0" borderId="89">
      <alignment vertical="center"/>
    </xf>
    <xf numFmtId="164" fontId="14" fillId="5" borderId="89">
      <alignment horizontal="right" vertical="center"/>
    </xf>
    <xf numFmtId="170" fontId="14" fillId="5" borderId="89">
      <alignment horizontal="right" vertical="center"/>
    </xf>
    <xf numFmtId="0" fontId="48" fillId="45" borderId="85" applyNumberFormat="0" applyAlignment="0" applyProtection="0"/>
    <xf numFmtId="0" fontId="55" fillId="0" borderId="88" applyNumberFormat="0" applyFill="0" applyAlignment="0" applyProtection="0"/>
    <xf numFmtId="0" fontId="48" fillId="45" borderId="85" applyNumberFormat="0" applyAlignment="0" applyProtection="0"/>
    <xf numFmtId="0" fontId="53" fillId="59" borderId="87" applyNumberFormat="0" applyAlignment="0" applyProtection="0"/>
    <xf numFmtId="164" fontId="14" fillId="5" borderId="89">
      <alignment horizontal="right" vertical="center"/>
    </xf>
    <xf numFmtId="0" fontId="53" fillId="59" borderId="87" applyNumberFormat="0" applyAlignment="0" applyProtection="0"/>
    <xf numFmtId="0" fontId="55" fillId="0" borderId="88" applyNumberFormat="0" applyFill="0" applyAlignment="0" applyProtection="0"/>
    <xf numFmtId="170" fontId="14" fillId="5" borderId="89">
      <alignment horizontal="right" vertical="center"/>
    </xf>
    <xf numFmtId="0" fontId="38" fillId="59" borderId="85" applyNumberFormat="0" applyAlignment="0" applyProtection="0"/>
    <xf numFmtId="0" fontId="55" fillId="0" borderId="88" applyNumberFormat="0" applyFill="0" applyAlignment="0" applyProtection="0"/>
    <xf numFmtId="164" fontId="14" fillId="5" borderId="89">
      <alignment horizontal="right" vertical="center"/>
    </xf>
    <xf numFmtId="0" fontId="48" fillId="45" borderId="85" applyNumberFormat="0" applyAlignment="0" applyProtection="0"/>
    <xf numFmtId="0" fontId="12" fillId="0" borderId="89">
      <alignment vertical="center"/>
    </xf>
    <xf numFmtId="0" fontId="48" fillId="45" borderId="85" applyNumberFormat="0" applyAlignment="0" applyProtection="0"/>
    <xf numFmtId="0" fontId="38" fillId="59" borderId="85" applyNumberFormat="0" applyAlignment="0" applyProtection="0"/>
    <xf numFmtId="0" fontId="12" fillId="63" borderId="86" applyNumberFormat="0" applyFont="0" applyAlignment="0" applyProtection="0"/>
    <xf numFmtId="0" fontId="12" fillId="0" borderId="89">
      <alignment vertical="center"/>
    </xf>
    <xf numFmtId="0" fontId="12" fillId="0" borderId="89">
      <alignment vertical="center"/>
    </xf>
    <xf numFmtId="0" fontId="12" fillId="0" borderId="89">
      <alignment vertical="center"/>
    </xf>
    <xf numFmtId="164" fontId="14" fillId="5" borderId="89">
      <alignment horizontal="right" vertical="center"/>
    </xf>
    <xf numFmtId="164" fontId="14" fillId="5" borderId="89">
      <alignment horizontal="right" vertical="center"/>
    </xf>
    <xf numFmtId="170" fontId="14" fillId="5" borderId="89">
      <alignment horizontal="right" vertical="center"/>
    </xf>
    <xf numFmtId="0" fontId="38" fillId="59" borderId="85" applyNumberFormat="0" applyAlignment="0" applyProtection="0"/>
    <xf numFmtId="0" fontId="48" fillId="45" borderId="85" applyNumberFormat="0" applyAlignment="0" applyProtection="0"/>
    <xf numFmtId="170" fontId="14" fillId="5" borderId="89">
      <alignment horizontal="right" vertical="center"/>
    </xf>
    <xf numFmtId="164" fontId="14" fillId="5" borderId="89">
      <alignment horizontal="right" vertical="center"/>
    </xf>
    <xf numFmtId="0" fontId="53" fillId="59" borderId="87" applyNumberFormat="0" applyAlignment="0" applyProtection="0"/>
    <xf numFmtId="170" fontId="14" fillId="5" borderId="89">
      <alignment horizontal="right" vertical="center"/>
    </xf>
    <xf numFmtId="0" fontId="12" fillId="63" borderId="86" applyNumberFormat="0" applyFont="0" applyAlignment="0" applyProtection="0"/>
    <xf numFmtId="0" fontId="12" fillId="0" borderId="89">
      <alignment vertical="center"/>
    </xf>
    <xf numFmtId="0" fontId="55" fillId="0" borderId="88" applyNumberFormat="0" applyFill="0" applyAlignment="0" applyProtection="0"/>
    <xf numFmtId="0" fontId="12" fillId="0" borderId="89">
      <alignment vertical="center"/>
    </xf>
    <xf numFmtId="0" fontId="48" fillId="45" borderId="85" applyNumberFormat="0" applyAlignment="0" applyProtection="0"/>
    <xf numFmtId="0" fontId="55" fillId="0" borderId="88" applyNumberFormat="0" applyFill="0" applyAlignment="0" applyProtection="0"/>
    <xf numFmtId="170" fontId="12" fillId="0" borderId="89">
      <alignment vertical="center"/>
    </xf>
    <xf numFmtId="170" fontId="14" fillId="5" borderId="89">
      <alignment horizontal="right" vertical="center"/>
    </xf>
    <xf numFmtId="0" fontId="55" fillId="0" borderId="88" applyNumberFormat="0" applyFill="0" applyAlignment="0" applyProtection="0"/>
    <xf numFmtId="164" fontId="14" fillId="5" borderId="89">
      <alignment horizontal="right" vertical="center"/>
    </xf>
    <xf numFmtId="164" fontId="14" fillId="5" borderId="89">
      <alignment horizontal="right" vertical="center"/>
    </xf>
    <xf numFmtId="0" fontId="12" fillId="63" borderId="86" applyNumberFormat="0" applyFont="0" applyAlignment="0" applyProtection="0"/>
    <xf numFmtId="170" fontId="12" fillId="0" borderId="89">
      <alignment vertical="center"/>
    </xf>
    <xf numFmtId="0" fontId="53" fillId="59" borderId="87" applyNumberFormat="0" applyAlignment="0" applyProtection="0"/>
    <xf numFmtId="164" fontId="14" fillId="5" borderId="89">
      <alignment horizontal="right" vertical="center"/>
    </xf>
    <xf numFmtId="164" fontId="14" fillId="5" borderId="89">
      <alignment horizontal="right" vertical="center"/>
    </xf>
    <xf numFmtId="0" fontId="53" fillId="59" borderId="87" applyNumberFormat="0" applyAlignment="0" applyProtection="0"/>
    <xf numFmtId="0" fontId="48" fillId="45" borderId="85" applyNumberFormat="0" applyAlignment="0" applyProtection="0"/>
    <xf numFmtId="0" fontId="48" fillId="45" borderId="85" applyNumberFormat="0" applyAlignment="0" applyProtection="0"/>
    <xf numFmtId="0" fontId="12" fillId="0" borderId="89">
      <alignment vertical="center"/>
    </xf>
    <xf numFmtId="0" fontId="12" fillId="63" borderId="86" applyNumberFormat="0" applyFont="0" applyAlignment="0" applyProtection="0"/>
    <xf numFmtId="0" fontId="48" fillId="45" borderId="85" applyNumberFormat="0" applyAlignment="0" applyProtection="0"/>
    <xf numFmtId="164" fontId="14" fillId="5" borderId="89">
      <alignment horizontal="right" vertical="center"/>
    </xf>
    <xf numFmtId="0" fontId="53" fillId="59" borderId="87" applyNumberFormat="0" applyAlignment="0" applyProtection="0"/>
    <xf numFmtId="0" fontId="53" fillId="59" borderId="87" applyNumberFormat="0" applyAlignment="0" applyProtection="0"/>
    <xf numFmtId="0" fontId="53" fillId="59" borderId="87" applyNumberFormat="0" applyAlignment="0" applyProtection="0"/>
    <xf numFmtId="0" fontId="48" fillId="45" borderId="85" applyNumberFormat="0" applyAlignment="0" applyProtection="0"/>
    <xf numFmtId="0" fontId="12" fillId="0" borderId="89">
      <alignment vertical="center"/>
    </xf>
    <xf numFmtId="0" fontId="53" fillId="59" borderId="87" applyNumberFormat="0" applyAlignment="0" applyProtection="0"/>
    <xf numFmtId="0" fontId="38" fillId="59" borderId="85" applyNumberFormat="0" applyAlignment="0" applyProtection="0"/>
    <xf numFmtId="0" fontId="55" fillId="0" borderId="88" applyNumberFormat="0" applyFill="0" applyAlignment="0" applyProtection="0"/>
    <xf numFmtId="0" fontId="12" fillId="63" borderId="86" applyNumberFormat="0" applyFont="0" applyAlignment="0" applyProtection="0"/>
    <xf numFmtId="170" fontId="14" fillId="5" borderId="89">
      <alignment horizontal="right" vertical="center"/>
    </xf>
    <xf numFmtId="0" fontId="55" fillId="0" borderId="88" applyNumberFormat="0" applyFill="0" applyAlignment="0" applyProtection="0"/>
    <xf numFmtId="0" fontId="55" fillId="0" borderId="88" applyNumberFormat="0" applyFill="0" applyAlignment="0" applyProtection="0"/>
    <xf numFmtId="170" fontId="12" fillId="0" borderId="89">
      <alignment vertical="center"/>
    </xf>
    <xf numFmtId="0" fontId="38" fillId="59" borderId="85" applyNumberFormat="0" applyAlignment="0" applyProtection="0"/>
    <xf numFmtId="0" fontId="38" fillId="59" borderId="85" applyNumberFormat="0" applyAlignment="0" applyProtection="0"/>
    <xf numFmtId="164" fontId="14" fillId="5" borderId="89">
      <alignment horizontal="right" vertical="center"/>
    </xf>
    <xf numFmtId="0" fontId="53" fillId="59" borderId="87" applyNumberFormat="0" applyAlignment="0" applyProtection="0"/>
    <xf numFmtId="170" fontId="12" fillId="0" borderId="89">
      <alignment vertical="center"/>
    </xf>
    <xf numFmtId="0" fontId="12" fillId="0" borderId="89">
      <alignment vertical="center"/>
    </xf>
    <xf numFmtId="0" fontId="12" fillId="0" borderId="89">
      <alignment vertical="center"/>
    </xf>
    <xf numFmtId="164" fontId="14" fillId="5" borderId="89">
      <alignment horizontal="right" vertical="center"/>
    </xf>
    <xf numFmtId="0" fontId="12" fillId="63" borderId="86" applyNumberFormat="0" applyFont="0" applyAlignment="0" applyProtection="0"/>
    <xf numFmtId="0" fontId="48" fillId="45" borderId="85" applyNumberFormat="0" applyAlignment="0" applyProtection="0"/>
    <xf numFmtId="164" fontId="14" fillId="5" borderId="89">
      <alignment horizontal="right" vertical="center"/>
    </xf>
    <xf numFmtId="170" fontId="12" fillId="0" borderId="89">
      <alignment vertical="center"/>
    </xf>
    <xf numFmtId="0" fontId="55" fillId="0" borderId="88" applyNumberFormat="0" applyFill="0" applyAlignment="0" applyProtection="0"/>
    <xf numFmtId="0" fontId="12" fillId="63" borderId="86" applyNumberFormat="0" applyFont="0" applyAlignment="0" applyProtection="0"/>
    <xf numFmtId="0" fontId="48" fillId="45" borderId="85" applyNumberFormat="0" applyAlignment="0" applyProtection="0"/>
    <xf numFmtId="164" fontId="14" fillId="5" borderId="89">
      <alignment horizontal="right" vertical="center"/>
    </xf>
    <xf numFmtId="0" fontId="53" fillId="59" borderId="87" applyNumberFormat="0" applyAlignment="0" applyProtection="0"/>
    <xf numFmtId="0" fontId="48" fillId="45" borderId="85" applyNumberFormat="0" applyAlignment="0" applyProtection="0"/>
    <xf numFmtId="0" fontId="12" fillId="0" borderId="89">
      <alignment vertical="center"/>
    </xf>
    <xf numFmtId="170" fontId="14" fillId="5" borderId="89">
      <alignment horizontal="right" vertical="center"/>
    </xf>
    <xf numFmtId="0" fontId="55" fillId="0" borderId="88" applyNumberFormat="0" applyFill="0" applyAlignment="0" applyProtection="0"/>
    <xf numFmtId="170" fontId="12" fillId="0" borderId="89">
      <alignment vertical="center"/>
    </xf>
    <xf numFmtId="0" fontId="53" fillId="59" borderId="87" applyNumberFormat="0" applyAlignment="0" applyProtection="0"/>
    <xf numFmtId="0" fontId="55" fillId="0" borderId="88" applyNumberFormat="0" applyFill="0" applyAlignment="0" applyProtection="0"/>
    <xf numFmtId="0" fontId="55" fillId="0" borderId="88" applyNumberFormat="0" applyFill="0" applyAlignment="0" applyProtection="0"/>
    <xf numFmtId="164" fontId="14" fillId="5" borderId="89">
      <alignment horizontal="right" vertical="center"/>
    </xf>
    <xf numFmtId="0" fontId="38" fillId="59" borderId="85" applyNumberFormat="0" applyAlignment="0" applyProtection="0"/>
    <xf numFmtId="0" fontId="48" fillId="45" borderId="85" applyNumberFormat="0" applyAlignment="0" applyProtection="0"/>
    <xf numFmtId="0" fontId="38" fillId="59" borderId="85" applyNumberFormat="0" applyAlignment="0" applyProtection="0"/>
    <xf numFmtId="164" fontId="14" fillId="5" borderId="89">
      <alignment horizontal="right" vertical="center"/>
    </xf>
    <xf numFmtId="170" fontId="14" fillId="5" borderId="89">
      <alignment horizontal="right" vertical="center"/>
    </xf>
    <xf numFmtId="0" fontId="12" fillId="0" borderId="89">
      <alignment vertical="center"/>
    </xf>
    <xf numFmtId="0" fontId="48" fillId="45" borderId="85" applyNumberFormat="0" applyAlignment="0" applyProtection="0"/>
    <xf numFmtId="170" fontId="12" fillId="0" borderId="89">
      <alignment vertical="center"/>
    </xf>
    <xf numFmtId="0" fontId="38" fillId="59" borderId="85" applyNumberFormat="0" applyAlignment="0" applyProtection="0"/>
    <xf numFmtId="164" fontId="14" fillId="5" borderId="89">
      <alignment horizontal="right" vertical="center"/>
    </xf>
    <xf numFmtId="164" fontId="14" fillId="5" borderId="89">
      <alignment horizontal="right" vertical="center"/>
    </xf>
    <xf numFmtId="170" fontId="14" fillId="5" borderId="89">
      <alignment horizontal="right" vertical="center"/>
    </xf>
    <xf numFmtId="0" fontId="38" fillId="59" borderId="85" applyNumberFormat="0" applyAlignment="0" applyProtection="0"/>
    <xf numFmtId="0" fontId="48" fillId="45" borderId="85" applyNumberFormat="0" applyAlignment="0" applyProtection="0"/>
    <xf numFmtId="0" fontId="55" fillId="0" borderId="88" applyNumberFormat="0" applyFill="0" applyAlignment="0" applyProtection="0"/>
    <xf numFmtId="170" fontId="14" fillId="5" borderId="89">
      <alignment horizontal="right" vertical="center"/>
    </xf>
    <xf numFmtId="170" fontId="14" fillId="5" borderId="89">
      <alignment horizontal="right" vertical="center"/>
    </xf>
    <xf numFmtId="0" fontId="12" fillId="63" borderId="86" applyNumberFormat="0" applyFont="0" applyAlignment="0" applyProtection="0"/>
    <xf numFmtId="0" fontId="12" fillId="63" borderId="86" applyNumberFormat="0" applyFont="0" applyAlignment="0" applyProtection="0"/>
    <xf numFmtId="0" fontId="12" fillId="63" borderId="86" applyNumberFormat="0" applyFont="0" applyAlignment="0" applyProtection="0"/>
    <xf numFmtId="0" fontId="48" fillId="45" borderId="85" applyNumberFormat="0" applyAlignment="0" applyProtection="0"/>
    <xf numFmtId="170" fontId="14" fillId="5" borderId="89">
      <alignment horizontal="right" vertical="center"/>
    </xf>
    <xf numFmtId="0" fontId="53" fillId="59" borderId="87" applyNumberFormat="0" applyAlignment="0" applyProtection="0"/>
    <xf numFmtId="0" fontId="12" fillId="0" borderId="89">
      <alignment vertical="center"/>
    </xf>
    <xf numFmtId="0" fontId="12" fillId="0" borderId="89">
      <alignment vertical="center"/>
    </xf>
    <xf numFmtId="164" fontId="14" fillId="5" borderId="89">
      <alignment horizontal="right" vertical="center"/>
    </xf>
    <xf numFmtId="0" fontId="48" fillId="45" borderId="85" applyNumberFormat="0" applyAlignment="0" applyProtection="0"/>
    <xf numFmtId="0" fontId="55" fillId="0" borderId="88" applyNumberFormat="0" applyFill="0" applyAlignment="0" applyProtection="0"/>
    <xf numFmtId="170" fontId="14" fillId="5" borderId="89">
      <alignment horizontal="right" vertical="center"/>
    </xf>
    <xf numFmtId="0" fontId="38" fillId="59" borderId="85" applyNumberFormat="0" applyAlignment="0" applyProtection="0"/>
    <xf numFmtId="0" fontId="48" fillId="45" borderId="85" applyNumberFormat="0" applyAlignment="0" applyProtection="0"/>
    <xf numFmtId="0" fontId="55" fillId="0" borderId="88" applyNumberFormat="0" applyFill="0" applyAlignment="0" applyProtection="0"/>
    <xf numFmtId="0" fontId="38" fillId="59" borderId="85" applyNumberFormat="0" applyAlignment="0" applyProtection="0"/>
    <xf numFmtId="164" fontId="14" fillId="5" borderId="89">
      <alignment horizontal="right" vertical="center"/>
    </xf>
    <xf numFmtId="0" fontId="12" fillId="63" borderId="86" applyNumberFormat="0" applyFont="0" applyAlignment="0" applyProtection="0"/>
    <xf numFmtId="0" fontId="12" fillId="63" borderId="86" applyNumberFormat="0" applyFont="0" applyAlignment="0" applyProtection="0"/>
    <xf numFmtId="0" fontId="12" fillId="63" borderId="86" applyNumberFormat="0" applyFont="0" applyAlignment="0" applyProtection="0"/>
    <xf numFmtId="0" fontId="12" fillId="0" borderId="89">
      <alignment vertical="center"/>
    </xf>
    <xf numFmtId="0" fontId="48" fillId="45" borderId="85" applyNumberFormat="0" applyAlignment="0" applyProtection="0"/>
    <xf numFmtId="170" fontId="12" fillId="0" borderId="89">
      <alignment vertical="center"/>
    </xf>
    <xf numFmtId="0" fontId="38" fillId="59" borderId="85" applyNumberFormat="0" applyAlignment="0" applyProtection="0"/>
    <xf numFmtId="0" fontId="12" fillId="0" borderId="89">
      <alignment vertical="center"/>
    </xf>
    <xf numFmtId="164" fontId="14" fillId="5" borderId="89">
      <alignment horizontal="right" vertical="center"/>
    </xf>
    <xf numFmtId="0" fontId="12" fillId="0" borderId="89">
      <alignment vertical="center"/>
    </xf>
    <xf numFmtId="170" fontId="14" fillId="5" borderId="89">
      <alignment horizontal="right" vertical="center"/>
    </xf>
    <xf numFmtId="0" fontId="12" fillId="0" borderId="89">
      <alignment vertical="center"/>
    </xf>
    <xf numFmtId="0" fontId="55" fillId="0" borderId="88" applyNumberFormat="0" applyFill="0" applyAlignment="0" applyProtection="0"/>
    <xf numFmtId="170" fontId="12" fillId="0" borderId="89">
      <alignment vertical="center"/>
    </xf>
    <xf numFmtId="0" fontId="12" fillId="0" borderId="89">
      <alignment vertical="center"/>
    </xf>
    <xf numFmtId="0" fontId="38" fillId="59" borderId="85" applyNumberFormat="0" applyAlignment="0" applyProtection="0"/>
    <xf numFmtId="170" fontId="14" fillId="5" borderId="89">
      <alignment horizontal="right" vertical="center"/>
    </xf>
    <xf numFmtId="170" fontId="14" fillId="5" borderId="89">
      <alignment horizontal="right" vertical="center"/>
    </xf>
    <xf numFmtId="0" fontId="53" fillId="59" borderId="87" applyNumberFormat="0" applyAlignment="0" applyProtection="0"/>
    <xf numFmtId="164" fontId="14" fillId="5" borderId="89">
      <alignment horizontal="right" vertical="center"/>
    </xf>
    <xf numFmtId="0" fontId="48" fillId="45" borderId="85" applyNumberFormat="0" applyAlignment="0" applyProtection="0"/>
    <xf numFmtId="0" fontId="38" fillId="59" borderId="85" applyNumberFormat="0" applyAlignment="0" applyProtection="0"/>
    <xf numFmtId="0" fontId="12" fillId="0" borderId="89">
      <alignment vertical="center"/>
    </xf>
    <xf numFmtId="0" fontId="38" fillId="59" borderId="85" applyNumberFormat="0" applyAlignment="0" applyProtection="0"/>
    <xf numFmtId="0" fontId="12" fillId="63" borderId="86" applyNumberFormat="0" applyFont="0" applyAlignment="0" applyProtection="0"/>
    <xf numFmtId="0" fontId="12" fillId="0" borderId="89">
      <alignment vertical="center"/>
    </xf>
    <xf numFmtId="0" fontId="12" fillId="63" borderId="86" applyNumberFormat="0" applyFont="0" applyAlignment="0" applyProtection="0"/>
    <xf numFmtId="0" fontId="12" fillId="63" borderId="86" applyNumberFormat="0" applyFont="0" applyAlignment="0" applyProtection="0"/>
    <xf numFmtId="164" fontId="14" fillId="5" borderId="89">
      <alignment horizontal="right" vertical="center"/>
    </xf>
    <xf numFmtId="0" fontId="12" fillId="0" borderId="89">
      <alignment vertical="center"/>
    </xf>
    <xf numFmtId="0" fontId="55" fillId="0" borderId="88" applyNumberFormat="0" applyFill="0" applyAlignment="0" applyProtection="0"/>
    <xf numFmtId="0" fontId="12" fillId="0" borderId="89">
      <alignment vertical="center"/>
    </xf>
    <xf numFmtId="0" fontId="12" fillId="63" borderId="86" applyNumberFormat="0" applyFont="0" applyAlignment="0" applyProtection="0"/>
    <xf numFmtId="164" fontId="14" fillId="5" borderId="89">
      <alignment horizontal="right" vertical="center"/>
    </xf>
    <xf numFmtId="164" fontId="14" fillId="5" borderId="89">
      <alignment horizontal="right" vertical="center"/>
    </xf>
    <xf numFmtId="0" fontId="38" fillId="59" borderId="85" applyNumberFormat="0" applyAlignment="0" applyProtection="0"/>
    <xf numFmtId="0" fontId="55" fillId="0" borderId="88" applyNumberFormat="0" applyFill="0" applyAlignment="0" applyProtection="0"/>
    <xf numFmtId="0" fontId="55" fillId="0" borderId="88" applyNumberFormat="0" applyFill="0" applyAlignment="0" applyProtection="0"/>
    <xf numFmtId="0" fontId="12" fillId="63" borderId="86" applyNumberFormat="0" applyFont="0" applyAlignment="0" applyProtection="0"/>
    <xf numFmtId="170" fontId="14" fillId="5" borderId="89">
      <alignment horizontal="right" vertical="center"/>
    </xf>
    <xf numFmtId="164" fontId="14" fillId="5" borderId="89">
      <alignment horizontal="right" vertical="center"/>
    </xf>
    <xf numFmtId="0" fontId="55" fillId="0" borderId="88" applyNumberFormat="0" applyFill="0" applyAlignment="0" applyProtection="0"/>
    <xf numFmtId="0" fontId="55" fillId="0" borderId="88" applyNumberFormat="0" applyFill="0" applyAlignment="0" applyProtection="0"/>
    <xf numFmtId="0" fontId="12" fillId="63" borderId="86" applyNumberFormat="0" applyFont="0" applyAlignment="0" applyProtection="0"/>
    <xf numFmtId="0" fontId="48" fillId="45" borderId="85" applyNumberFormat="0" applyAlignment="0" applyProtection="0"/>
    <xf numFmtId="170" fontId="12" fillId="0" borderId="89">
      <alignment vertical="center"/>
    </xf>
    <xf numFmtId="0" fontId="48" fillId="45" borderId="85" applyNumberFormat="0" applyAlignment="0" applyProtection="0"/>
    <xf numFmtId="164" fontId="14" fillId="5" borderId="89">
      <alignment horizontal="right" vertical="center"/>
    </xf>
    <xf numFmtId="0" fontId="12" fillId="63" borderId="86" applyNumberFormat="0" applyFont="0" applyAlignment="0" applyProtection="0"/>
    <xf numFmtId="0" fontId="38" fillId="59" borderId="85" applyNumberFormat="0" applyAlignment="0" applyProtection="0"/>
    <xf numFmtId="164" fontId="14" fillId="5" borderId="89">
      <alignment horizontal="right" vertical="center"/>
    </xf>
    <xf numFmtId="170" fontId="14" fillId="5" borderId="89">
      <alignment horizontal="right" vertical="center"/>
    </xf>
    <xf numFmtId="0" fontId="12" fillId="0" borderId="89">
      <alignment vertical="center"/>
    </xf>
    <xf numFmtId="0" fontId="12" fillId="63" borderId="86" applyNumberFormat="0" applyFont="0" applyAlignment="0" applyProtection="0"/>
    <xf numFmtId="164" fontId="14" fillId="5" borderId="89">
      <alignment horizontal="right" vertical="center"/>
    </xf>
    <xf numFmtId="170" fontId="12" fillId="0" borderId="89">
      <alignment vertical="center"/>
    </xf>
    <xf numFmtId="0" fontId="12" fillId="0" borderId="89">
      <alignment vertical="center"/>
    </xf>
    <xf numFmtId="0" fontId="53" fillId="59" borderId="87" applyNumberFormat="0" applyAlignment="0" applyProtection="0"/>
    <xf numFmtId="0" fontId="53" fillId="59" borderId="87" applyNumberFormat="0" applyAlignment="0" applyProtection="0"/>
    <xf numFmtId="0" fontId="48" fillId="45" borderId="85" applyNumberFormat="0" applyAlignment="0" applyProtection="0"/>
    <xf numFmtId="170" fontId="12" fillId="0" borderId="89">
      <alignment vertical="center"/>
    </xf>
    <xf numFmtId="0" fontId="53" fillId="59" borderId="87" applyNumberFormat="0" applyAlignment="0" applyProtection="0"/>
    <xf numFmtId="0" fontId="48" fillId="45" borderId="85" applyNumberFormat="0" applyAlignment="0" applyProtection="0"/>
    <xf numFmtId="0" fontId="12" fillId="0" borderId="89">
      <alignment vertical="center"/>
    </xf>
    <xf numFmtId="0" fontId="12" fillId="0" borderId="89">
      <alignment vertical="center"/>
    </xf>
    <xf numFmtId="0" fontId="12" fillId="63" borderId="86" applyNumberFormat="0" applyFont="0" applyAlignment="0" applyProtection="0"/>
    <xf numFmtId="0" fontId="48" fillId="45" borderId="85" applyNumberFormat="0" applyAlignment="0" applyProtection="0"/>
    <xf numFmtId="0" fontId="12" fillId="0" borderId="89">
      <alignment vertical="center"/>
    </xf>
    <xf numFmtId="0" fontId="48" fillId="45" borderId="85" applyNumberFormat="0" applyAlignment="0" applyProtection="0"/>
    <xf numFmtId="0" fontId="38" fillId="59" borderId="85" applyNumberFormat="0" applyAlignment="0" applyProtection="0"/>
    <xf numFmtId="0" fontId="12" fillId="63" borderId="86" applyNumberFormat="0" applyFont="0" applyAlignment="0" applyProtection="0"/>
    <xf numFmtId="164" fontId="14" fillId="5" borderId="89">
      <alignment horizontal="right" vertical="center"/>
    </xf>
    <xf numFmtId="170" fontId="12" fillId="0" borderId="89">
      <alignment vertical="center"/>
    </xf>
    <xf numFmtId="0" fontId="48" fillId="45" borderId="85" applyNumberFormat="0" applyAlignment="0" applyProtection="0"/>
    <xf numFmtId="0" fontId="53" fillId="59" borderId="87" applyNumberFormat="0" applyAlignment="0" applyProtection="0"/>
    <xf numFmtId="0" fontId="48" fillId="45" borderId="85" applyNumberFormat="0" applyAlignment="0" applyProtection="0"/>
    <xf numFmtId="0" fontId="12" fillId="0" borderId="89">
      <alignment vertical="center"/>
    </xf>
    <xf numFmtId="170" fontId="12" fillId="0" borderId="89">
      <alignment vertical="center"/>
    </xf>
    <xf numFmtId="170" fontId="12" fillId="0" borderId="89">
      <alignment vertical="center"/>
    </xf>
    <xf numFmtId="164" fontId="14" fillId="5" borderId="89">
      <alignment horizontal="right" vertical="center"/>
    </xf>
    <xf numFmtId="0" fontId="12" fillId="0" borderId="89">
      <alignment vertical="center"/>
    </xf>
    <xf numFmtId="0" fontId="48" fillId="45" borderId="85" applyNumberFormat="0" applyAlignment="0" applyProtection="0"/>
    <xf numFmtId="0" fontId="38" fillId="59" borderId="85" applyNumberFormat="0" applyAlignment="0" applyProtection="0"/>
    <xf numFmtId="0" fontId="12" fillId="63" borderId="86" applyNumberFormat="0" applyFont="0" applyAlignment="0" applyProtection="0"/>
    <xf numFmtId="0" fontId="38" fillId="59" borderId="85" applyNumberFormat="0" applyAlignment="0" applyProtection="0"/>
    <xf numFmtId="0" fontId="55" fillId="0" borderId="88" applyNumberFormat="0" applyFill="0" applyAlignment="0" applyProtection="0"/>
    <xf numFmtId="0" fontId="53" fillId="59" borderId="87" applyNumberFormat="0" applyAlignment="0" applyProtection="0"/>
    <xf numFmtId="0" fontId="55" fillId="0" borderId="88" applyNumberFormat="0" applyFill="0" applyAlignment="0" applyProtection="0"/>
    <xf numFmtId="0" fontId="48" fillId="45" borderId="85" applyNumberFormat="0" applyAlignment="0" applyProtection="0"/>
    <xf numFmtId="164" fontId="14" fillId="5" borderId="89">
      <alignment horizontal="right" vertical="center"/>
    </xf>
    <xf numFmtId="0" fontId="12" fillId="63" borderId="86" applyNumberFormat="0" applyFont="0" applyAlignment="0" applyProtection="0"/>
    <xf numFmtId="0" fontId="48" fillId="45" borderId="85" applyNumberFormat="0" applyAlignment="0" applyProtection="0"/>
    <xf numFmtId="0" fontId="55" fillId="0" borderId="88" applyNumberFormat="0" applyFill="0" applyAlignment="0" applyProtection="0"/>
    <xf numFmtId="0" fontId="38" fillId="59" borderId="85" applyNumberFormat="0" applyAlignment="0" applyProtection="0"/>
    <xf numFmtId="0" fontId="53" fillId="59" borderId="87" applyNumberFormat="0" applyAlignment="0" applyProtection="0"/>
    <xf numFmtId="0" fontId="12" fillId="63" borderId="86" applyNumberFormat="0" applyFont="0" applyAlignment="0" applyProtection="0"/>
    <xf numFmtId="0" fontId="38" fillId="59" borderId="85" applyNumberFormat="0" applyAlignment="0" applyProtection="0"/>
    <xf numFmtId="164" fontId="14" fillId="5" borderId="89">
      <alignment horizontal="right" vertical="center"/>
    </xf>
    <xf numFmtId="0" fontId="12" fillId="0" borderId="89">
      <alignment vertical="center"/>
    </xf>
    <xf numFmtId="0" fontId="38" fillId="59" borderId="85" applyNumberFormat="0" applyAlignment="0" applyProtection="0"/>
    <xf numFmtId="164" fontId="14" fillId="5" borderId="89">
      <alignment horizontal="right" vertical="center"/>
    </xf>
    <xf numFmtId="0" fontId="55" fillId="0" borderId="88" applyNumberFormat="0" applyFill="0" applyAlignment="0" applyProtection="0"/>
    <xf numFmtId="0" fontId="12" fillId="0" borderId="89">
      <alignment vertical="center"/>
    </xf>
    <xf numFmtId="170" fontId="12" fillId="0" borderId="89">
      <alignment vertical="center"/>
    </xf>
    <xf numFmtId="0" fontId="38" fillId="59" borderId="85" applyNumberFormat="0" applyAlignment="0" applyProtection="0"/>
    <xf numFmtId="164" fontId="14" fillId="5" borderId="89">
      <alignment horizontal="right" vertical="center"/>
    </xf>
    <xf numFmtId="170" fontId="12" fillId="0" borderId="89">
      <alignment vertical="center"/>
    </xf>
    <xf numFmtId="0" fontId="53" fillId="59" borderId="87" applyNumberFormat="0" applyAlignment="0" applyProtection="0"/>
    <xf numFmtId="0" fontId="48" fillId="45" borderId="85" applyNumberFormat="0" applyAlignment="0" applyProtection="0"/>
    <xf numFmtId="0" fontId="12" fillId="0" borderId="89">
      <alignment vertical="center"/>
    </xf>
    <xf numFmtId="0" fontId="12" fillId="0" borderId="89">
      <alignment vertical="center"/>
    </xf>
    <xf numFmtId="0" fontId="38" fillId="59" borderId="85" applyNumberFormat="0" applyAlignment="0" applyProtection="0"/>
    <xf numFmtId="0" fontId="53" fillId="59" borderId="87" applyNumberFormat="0" applyAlignment="0" applyProtection="0"/>
    <xf numFmtId="0" fontId="53" fillId="59" borderId="87" applyNumberFormat="0" applyAlignment="0" applyProtection="0"/>
    <xf numFmtId="0" fontId="55" fillId="0" borderId="88" applyNumberFormat="0" applyFill="0" applyAlignment="0" applyProtection="0"/>
    <xf numFmtId="0" fontId="55" fillId="0" borderId="88" applyNumberFormat="0" applyFill="0" applyAlignment="0" applyProtection="0"/>
    <xf numFmtId="0" fontId="12" fillId="0" borderId="89">
      <alignment vertical="center"/>
    </xf>
    <xf numFmtId="170" fontId="14" fillId="5" borderId="89">
      <alignment horizontal="right" vertical="center"/>
    </xf>
    <xf numFmtId="0" fontId="55" fillId="0" borderId="88" applyNumberFormat="0" applyFill="0" applyAlignment="0" applyProtection="0"/>
    <xf numFmtId="164" fontId="14" fillId="5" borderId="89">
      <alignment horizontal="right" vertical="center"/>
    </xf>
    <xf numFmtId="0" fontId="53" fillId="59" borderId="87" applyNumberFormat="0" applyAlignment="0" applyProtection="0"/>
    <xf numFmtId="170" fontId="12" fillId="0" borderId="89">
      <alignment vertical="center"/>
    </xf>
    <xf numFmtId="164" fontId="14" fillId="5" borderId="89">
      <alignment horizontal="right" vertical="center"/>
    </xf>
    <xf numFmtId="0" fontId="12" fillId="0" borderId="89">
      <alignment vertical="center"/>
    </xf>
    <xf numFmtId="0" fontId="12" fillId="0" borderId="89">
      <alignment vertical="center"/>
    </xf>
    <xf numFmtId="170" fontId="14" fillId="5" borderId="89">
      <alignment horizontal="right" vertical="center"/>
    </xf>
    <xf numFmtId="0" fontId="12" fillId="0" borderId="89">
      <alignment vertical="center"/>
    </xf>
    <xf numFmtId="0" fontId="12" fillId="0" borderId="89">
      <alignment vertical="center"/>
    </xf>
    <xf numFmtId="0" fontId="55" fillId="0" borderId="88" applyNumberFormat="0" applyFill="0" applyAlignment="0" applyProtection="0"/>
    <xf numFmtId="0" fontId="55" fillId="0" borderId="88" applyNumberFormat="0" applyFill="0" applyAlignment="0" applyProtection="0"/>
    <xf numFmtId="0" fontId="12" fillId="63" borderId="86" applyNumberFormat="0" applyFont="0" applyAlignment="0" applyProtection="0"/>
    <xf numFmtId="170" fontId="12" fillId="0" borderId="89">
      <alignment vertical="center"/>
    </xf>
    <xf numFmtId="0" fontId="53" fillId="59" borderId="87" applyNumberFormat="0" applyAlignment="0" applyProtection="0"/>
    <xf numFmtId="164" fontId="14" fillId="5" borderId="89">
      <alignment horizontal="right" vertical="center"/>
    </xf>
    <xf numFmtId="170" fontId="14" fillId="5" borderId="89">
      <alignment horizontal="right" vertical="center"/>
    </xf>
    <xf numFmtId="0" fontId="38" fillId="59" borderId="85" applyNumberFormat="0" applyAlignment="0" applyProtection="0"/>
    <xf numFmtId="0" fontId="12" fillId="63" borderId="86" applyNumberFormat="0" applyFont="0" applyAlignment="0" applyProtection="0"/>
    <xf numFmtId="0" fontId="48" fillId="45" borderId="85" applyNumberFormat="0" applyAlignment="0" applyProtection="0"/>
    <xf numFmtId="164" fontId="14" fillId="5" borderId="89">
      <alignment horizontal="right" vertical="center"/>
    </xf>
    <xf numFmtId="0" fontId="48" fillId="45" borderId="85" applyNumberFormat="0" applyAlignment="0" applyProtection="0"/>
    <xf numFmtId="164" fontId="14" fillId="5" borderId="89">
      <alignment horizontal="right" vertical="center"/>
    </xf>
    <xf numFmtId="170" fontId="14" fillId="5" borderId="89">
      <alignment horizontal="right" vertical="center"/>
    </xf>
    <xf numFmtId="0" fontId="12" fillId="63" borderId="86" applyNumberFormat="0" applyFont="0" applyAlignment="0" applyProtection="0"/>
    <xf numFmtId="0" fontId="48" fillId="45" borderId="85" applyNumberFormat="0" applyAlignment="0" applyProtection="0"/>
    <xf numFmtId="170" fontId="12" fillId="0" borderId="89">
      <alignment vertical="center"/>
    </xf>
    <xf numFmtId="0" fontId="48" fillId="45" borderId="85" applyNumberFormat="0" applyAlignment="0" applyProtection="0"/>
    <xf numFmtId="164" fontId="14" fillId="5" borderId="89">
      <alignment horizontal="right" vertical="center"/>
    </xf>
    <xf numFmtId="0" fontId="48" fillId="45" borderId="85" applyNumberFormat="0" applyAlignment="0" applyProtection="0"/>
    <xf numFmtId="0" fontId="55" fillId="0" borderId="88" applyNumberFormat="0" applyFill="0" applyAlignment="0" applyProtection="0"/>
    <xf numFmtId="0" fontId="38" fillId="59" borderId="85" applyNumberFormat="0" applyAlignment="0" applyProtection="0"/>
    <xf numFmtId="164" fontId="14" fillId="5" borderId="89">
      <alignment horizontal="right" vertical="center"/>
    </xf>
    <xf numFmtId="0" fontId="12" fillId="0" borderId="89">
      <alignment vertical="center"/>
    </xf>
    <xf numFmtId="0" fontId="38" fillId="59" borderId="85" applyNumberFormat="0" applyAlignment="0" applyProtection="0"/>
    <xf numFmtId="0" fontId="12" fillId="63" borderId="86" applyNumberFormat="0" applyFont="0" applyAlignment="0" applyProtection="0"/>
    <xf numFmtId="170" fontId="12" fillId="0" borderId="89">
      <alignment vertical="center"/>
    </xf>
    <xf numFmtId="0" fontId="38" fillId="59" borderId="85" applyNumberFormat="0" applyAlignment="0" applyProtection="0"/>
    <xf numFmtId="170" fontId="14" fillId="5" borderId="89">
      <alignment horizontal="right" vertical="center"/>
    </xf>
    <xf numFmtId="164" fontId="14" fillId="5" borderId="89">
      <alignment horizontal="right" vertical="center"/>
    </xf>
    <xf numFmtId="0" fontId="48" fillId="45" borderId="85" applyNumberFormat="0" applyAlignment="0" applyProtection="0"/>
    <xf numFmtId="0" fontId="53" fillId="59" borderId="87" applyNumberFormat="0" applyAlignment="0" applyProtection="0"/>
    <xf numFmtId="0" fontId="12" fillId="0" borderId="89">
      <alignment vertical="center"/>
    </xf>
    <xf numFmtId="0" fontId="12" fillId="0" borderId="89">
      <alignment vertical="center"/>
    </xf>
    <xf numFmtId="0" fontId="55" fillId="0" borderId="88" applyNumberFormat="0" applyFill="0" applyAlignment="0" applyProtection="0"/>
    <xf numFmtId="0" fontId="12" fillId="0" borderId="89">
      <alignment vertical="center"/>
    </xf>
    <xf numFmtId="0" fontId="48" fillId="45" borderId="85" applyNumberFormat="0" applyAlignment="0" applyProtection="0"/>
    <xf numFmtId="0" fontId="55" fillId="0" borderId="88" applyNumberFormat="0" applyFill="0" applyAlignment="0" applyProtection="0"/>
    <xf numFmtId="0" fontId="12" fillId="0" borderId="89">
      <alignment vertical="center"/>
    </xf>
    <xf numFmtId="0" fontId="12" fillId="63" borderId="86" applyNumberFormat="0" applyFont="0" applyAlignment="0" applyProtection="0"/>
    <xf numFmtId="0" fontId="12" fillId="63" borderId="86" applyNumberFormat="0" applyFont="0" applyAlignment="0" applyProtection="0"/>
    <xf numFmtId="164" fontId="14" fillId="5" borderId="89">
      <alignment horizontal="right" vertical="center"/>
    </xf>
    <xf numFmtId="0" fontId="48" fillId="45" borderId="85" applyNumberFormat="0" applyAlignment="0" applyProtection="0"/>
    <xf numFmtId="0" fontId="12" fillId="0" borderId="89">
      <alignment vertical="center"/>
    </xf>
    <xf numFmtId="0" fontId="12" fillId="63" borderId="86" applyNumberFormat="0" applyFont="0" applyAlignment="0" applyProtection="0"/>
    <xf numFmtId="170" fontId="12" fillId="0" borderId="89">
      <alignment vertical="center"/>
    </xf>
    <xf numFmtId="0" fontId="53" fillId="59" borderId="87" applyNumberFormat="0" applyAlignment="0" applyProtection="0"/>
    <xf numFmtId="0" fontId="12" fillId="63" borderId="86" applyNumberFormat="0" applyFont="0" applyAlignment="0" applyProtection="0"/>
    <xf numFmtId="0" fontId="12" fillId="0" borderId="89">
      <alignment vertical="center"/>
    </xf>
    <xf numFmtId="0" fontId="38" fillId="59" borderId="85" applyNumberFormat="0" applyAlignment="0" applyProtection="0"/>
    <xf numFmtId="0" fontId="38" fillId="59" borderId="85" applyNumberFormat="0" applyAlignment="0" applyProtection="0"/>
    <xf numFmtId="170" fontId="12" fillId="0" borderId="89">
      <alignment vertical="center"/>
    </xf>
    <xf numFmtId="170" fontId="12" fillId="0" borderId="89">
      <alignment vertical="center"/>
    </xf>
    <xf numFmtId="170" fontId="12" fillId="0" borderId="89">
      <alignment vertical="center"/>
    </xf>
    <xf numFmtId="164" fontId="14" fillId="5" borderId="89">
      <alignment horizontal="right" vertical="center"/>
    </xf>
    <xf numFmtId="170" fontId="14" fillId="5" borderId="89">
      <alignment horizontal="right" vertical="center"/>
    </xf>
    <xf numFmtId="170" fontId="12" fillId="0" borderId="89">
      <alignment vertical="center"/>
    </xf>
    <xf numFmtId="170" fontId="12" fillId="0" borderId="89">
      <alignment vertical="center"/>
    </xf>
    <xf numFmtId="164" fontId="14" fillId="5" borderId="89">
      <alignment horizontal="right" vertical="center"/>
    </xf>
    <xf numFmtId="0" fontId="53" fillId="59" borderId="87" applyNumberFormat="0" applyAlignment="0" applyProtection="0"/>
    <xf numFmtId="0" fontId="53" fillId="59" borderId="87" applyNumberFormat="0" applyAlignment="0" applyProtection="0"/>
    <xf numFmtId="0" fontId="53" fillId="59" borderId="87" applyNumberFormat="0" applyAlignment="0" applyProtection="0"/>
    <xf numFmtId="0" fontId="12" fillId="0" borderId="89">
      <alignment vertical="center"/>
    </xf>
    <xf numFmtId="170" fontId="14" fillId="5" borderId="89">
      <alignment horizontal="right" vertical="center"/>
    </xf>
    <xf numFmtId="170" fontId="14" fillId="5" borderId="89">
      <alignment horizontal="right" vertical="center"/>
    </xf>
    <xf numFmtId="0" fontId="53" fillId="59" borderId="87" applyNumberFormat="0" applyAlignment="0" applyProtection="0"/>
    <xf numFmtId="0" fontId="48" fillId="45" borderId="85" applyNumberFormat="0" applyAlignment="0" applyProtection="0"/>
    <xf numFmtId="0" fontId="38" fillId="59" borderId="85" applyNumberFormat="0" applyAlignment="0" applyProtection="0"/>
    <xf numFmtId="0" fontId="48" fillId="45" borderId="85" applyNumberFormat="0" applyAlignment="0" applyProtection="0"/>
    <xf numFmtId="0" fontId="12" fillId="63" borderId="86" applyNumberFormat="0" applyFont="0" applyAlignment="0" applyProtection="0"/>
    <xf numFmtId="164" fontId="14" fillId="5" borderId="89">
      <alignment horizontal="right" vertical="center"/>
    </xf>
    <xf numFmtId="0" fontId="12" fillId="0" borderId="89">
      <alignment vertical="center"/>
    </xf>
    <xf numFmtId="0" fontId="12" fillId="0" borderId="89">
      <alignment vertical="center"/>
    </xf>
    <xf numFmtId="164" fontId="14" fillId="5" borderId="89">
      <alignment horizontal="right" vertical="center"/>
    </xf>
    <xf numFmtId="0" fontId="48" fillId="45" borderId="85" applyNumberFormat="0" applyAlignment="0" applyProtection="0"/>
    <xf numFmtId="170" fontId="12" fillId="0" borderId="89">
      <alignment vertical="center"/>
    </xf>
    <xf numFmtId="0" fontId="53" fillId="59" borderId="87" applyNumberFormat="0" applyAlignment="0" applyProtection="0"/>
    <xf numFmtId="0" fontId="12" fillId="0" borderId="89">
      <alignment vertical="center"/>
    </xf>
    <xf numFmtId="0" fontId="53" fillId="59" borderId="87" applyNumberFormat="0" applyAlignment="0" applyProtection="0"/>
    <xf numFmtId="0" fontId="38" fillId="59" borderId="85" applyNumberFormat="0" applyAlignment="0" applyProtection="0"/>
    <xf numFmtId="0" fontId="12" fillId="63" borderId="86" applyNumberFormat="0" applyFont="0" applyAlignment="0" applyProtection="0"/>
    <xf numFmtId="170" fontId="12" fillId="0" borderId="89">
      <alignment vertical="center"/>
    </xf>
    <xf numFmtId="0" fontId="48" fillId="45" borderId="85" applyNumberFormat="0" applyAlignment="0" applyProtection="0"/>
    <xf numFmtId="0" fontId="12" fillId="0" borderId="89">
      <alignment vertical="center"/>
    </xf>
    <xf numFmtId="0" fontId="12" fillId="0" borderId="89">
      <alignment vertical="center"/>
    </xf>
    <xf numFmtId="0" fontId="48" fillId="45" borderId="85" applyNumberFormat="0" applyAlignment="0" applyProtection="0"/>
    <xf numFmtId="0" fontId="12" fillId="0" borderId="89">
      <alignment vertical="center"/>
    </xf>
    <xf numFmtId="0" fontId="53" fillId="59" borderId="87" applyNumberFormat="0" applyAlignment="0" applyProtection="0"/>
    <xf numFmtId="164" fontId="14" fillId="5" borderId="89">
      <alignment horizontal="right" vertical="center"/>
    </xf>
    <xf numFmtId="164" fontId="14" fillId="5" borderId="89">
      <alignment horizontal="right" vertical="center"/>
    </xf>
    <xf numFmtId="0" fontId="53" fillId="59" borderId="87" applyNumberFormat="0" applyAlignment="0" applyProtection="0"/>
    <xf numFmtId="0" fontId="53" fillId="59" borderId="87" applyNumberFormat="0" applyAlignment="0" applyProtection="0"/>
    <xf numFmtId="0" fontId="48" fillId="45" borderId="85" applyNumberFormat="0" applyAlignment="0" applyProtection="0"/>
    <xf numFmtId="0" fontId="12" fillId="0" borderId="89">
      <alignment vertical="center"/>
    </xf>
    <xf numFmtId="0" fontId="12" fillId="63" borderId="86" applyNumberFormat="0" applyFont="0" applyAlignment="0" applyProtection="0"/>
    <xf numFmtId="0" fontId="55" fillId="0" borderId="88" applyNumberFormat="0" applyFill="0" applyAlignment="0" applyProtection="0"/>
    <xf numFmtId="164" fontId="14" fillId="5" borderId="89">
      <alignment horizontal="right" vertical="center"/>
    </xf>
    <xf numFmtId="0" fontId="53" fillId="59" borderId="87" applyNumberFormat="0" applyAlignment="0" applyProtection="0"/>
    <xf numFmtId="0" fontId="38" fillId="59" borderId="85" applyNumberFormat="0" applyAlignment="0" applyProtection="0"/>
    <xf numFmtId="0" fontId="12" fillId="63" borderId="86" applyNumberFormat="0" applyFont="0" applyAlignment="0" applyProtection="0"/>
    <xf numFmtId="0" fontId="48" fillId="45" borderId="85" applyNumberFormat="0" applyAlignment="0" applyProtection="0"/>
    <xf numFmtId="0" fontId="12" fillId="0" borderId="89">
      <alignment vertical="center"/>
    </xf>
    <xf numFmtId="0" fontId="12" fillId="63" borderId="86" applyNumberFormat="0" applyFont="0" applyAlignment="0" applyProtection="0"/>
    <xf numFmtId="0" fontId="12" fillId="0" borderId="89">
      <alignment vertical="center"/>
    </xf>
    <xf numFmtId="0" fontId="12" fillId="63" borderId="86" applyNumberFormat="0" applyFont="0" applyAlignment="0" applyProtection="0"/>
    <xf numFmtId="164" fontId="14" fillId="5" borderId="89">
      <alignment horizontal="right" vertical="center"/>
    </xf>
    <xf numFmtId="164" fontId="14" fillId="5" borderId="89">
      <alignment horizontal="right" vertical="center"/>
    </xf>
    <xf numFmtId="0" fontId="55" fillId="0" borderId="88" applyNumberFormat="0" applyFill="0" applyAlignment="0" applyProtection="0"/>
    <xf numFmtId="170" fontId="14" fillId="5" borderId="89">
      <alignment horizontal="right" vertical="center"/>
    </xf>
    <xf numFmtId="170" fontId="12" fillId="0" borderId="89">
      <alignment vertical="center"/>
    </xf>
    <xf numFmtId="0" fontId="12" fillId="63" borderId="86" applyNumberFormat="0" applyFont="0" applyAlignment="0" applyProtection="0"/>
    <xf numFmtId="0" fontId="38" fillId="59" borderId="85" applyNumberFormat="0" applyAlignment="0" applyProtection="0"/>
    <xf numFmtId="0" fontId="12" fillId="0" borderId="89">
      <alignment vertical="center"/>
    </xf>
    <xf numFmtId="0" fontId="12" fillId="0" borderId="89">
      <alignment vertical="center"/>
    </xf>
    <xf numFmtId="0" fontId="12" fillId="63" borderId="86" applyNumberFormat="0" applyFont="0" applyAlignment="0" applyProtection="0"/>
    <xf numFmtId="0" fontId="55" fillId="0" borderId="88" applyNumberFormat="0" applyFill="0" applyAlignment="0" applyProtection="0"/>
    <xf numFmtId="0" fontId="12" fillId="0" borderId="89">
      <alignment vertical="center"/>
    </xf>
    <xf numFmtId="0" fontId="55" fillId="0" borderId="88" applyNumberFormat="0" applyFill="0" applyAlignment="0" applyProtection="0"/>
    <xf numFmtId="170" fontId="12" fillId="0" borderId="89">
      <alignment vertical="center"/>
    </xf>
    <xf numFmtId="170" fontId="14" fillId="5" borderId="89">
      <alignment horizontal="right" vertical="center"/>
    </xf>
    <xf numFmtId="0" fontId="53" fillId="59" borderId="87" applyNumberFormat="0" applyAlignment="0" applyProtection="0"/>
    <xf numFmtId="164" fontId="14" fillId="5" borderId="89">
      <alignment horizontal="right" vertical="center"/>
    </xf>
    <xf numFmtId="0" fontId="38" fillId="59" borderId="85" applyNumberFormat="0" applyAlignment="0" applyProtection="0"/>
    <xf numFmtId="0" fontId="53" fillId="59" borderId="87" applyNumberFormat="0" applyAlignment="0" applyProtection="0"/>
    <xf numFmtId="164" fontId="14" fillId="5" borderId="89">
      <alignment horizontal="right" vertical="center"/>
    </xf>
    <xf numFmtId="164" fontId="14" fillId="5" borderId="89">
      <alignment horizontal="right" vertical="center"/>
    </xf>
    <xf numFmtId="170" fontId="14" fillId="5" borderId="89">
      <alignment horizontal="right" vertical="center"/>
    </xf>
    <xf numFmtId="0" fontId="38" fillId="59" borderId="85" applyNumberFormat="0" applyAlignment="0" applyProtection="0"/>
    <xf numFmtId="164" fontId="14" fillId="5" borderId="89">
      <alignment horizontal="right" vertical="center"/>
    </xf>
    <xf numFmtId="170" fontId="14" fillId="5" borderId="89">
      <alignment horizontal="right" vertical="center"/>
    </xf>
    <xf numFmtId="170" fontId="12" fillId="0" borderId="89">
      <alignment vertical="center"/>
    </xf>
    <xf numFmtId="170" fontId="14" fillId="5" borderId="89">
      <alignment horizontal="right" vertical="center"/>
    </xf>
    <xf numFmtId="0" fontId="55" fillId="0" borderId="88" applyNumberFormat="0" applyFill="0" applyAlignment="0" applyProtection="0"/>
    <xf numFmtId="0" fontId="55" fillId="0" borderId="88" applyNumberFormat="0" applyFill="0" applyAlignment="0" applyProtection="0"/>
    <xf numFmtId="164" fontId="14" fillId="5" borderId="89">
      <alignment horizontal="right" vertical="center"/>
    </xf>
    <xf numFmtId="0" fontId="48" fillId="45" borderId="85" applyNumberFormat="0" applyAlignment="0" applyProtection="0"/>
    <xf numFmtId="164" fontId="14" fillId="5" borderId="89">
      <alignment horizontal="right" vertical="center"/>
    </xf>
    <xf numFmtId="0" fontId="12" fillId="0" borderId="89">
      <alignment vertical="center"/>
    </xf>
    <xf numFmtId="0" fontId="38" fillId="59" borderId="85" applyNumberFormat="0" applyAlignment="0" applyProtection="0"/>
    <xf numFmtId="0" fontId="48" fillId="45" borderId="85" applyNumberFormat="0" applyAlignment="0" applyProtection="0"/>
    <xf numFmtId="0" fontId="53" fillId="59" borderId="87" applyNumberFormat="0" applyAlignment="0" applyProtection="0"/>
    <xf numFmtId="170" fontId="14" fillId="5" borderId="89">
      <alignment horizontal="right" vertical="center"/>
    </xf>
    <xf numFmtId="0" fontId="12" fillId="0" borderId="89">
      <alignment vertical="center"/>
    </xf>
    <xf numFmtId="0" fontId="12" fillId="63" borderId="86" applyNumberFormat="0" applyFont="0" applyAlignment="0" applyProtection="0"/>
    <xf numFmtId="170" fontId="14" fillId="5" borderId="89">
      <alignment horizontal="right" vertical="center"/>
    </xf>
    <xf numFmtId="0" fontId="12" fillId="63" borderId="86" applyNumberFormat="0" applyFont="0" applyAlignment="0" applyProtection="0"/>
    <xf numFmtId="164" fontId="14" fillId="5" borderId="89">
      <alignment horizontal="right" vertical="center"/>
    </xf>
    <xf numFmtId="0" fontId="55" fillId="0" borderId="88" applyNumberFormat="0" applyFill="0" applyAlignment="0" applyProtection="0"/>
    <xf numFmtId="164" fontId="14" fillId="5" borderId="89">
      <alignment horizontal="right" vertical="center"/>
    </xf>
    <xf numFmtId="164" fontId="14" fillId="5" borderId="89">
      <alignment horizontal="right" vertical="center"/>
    </xf>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48" fillId="45" borderId="85" applyNumberFormat="0" applyAlignment="0" applyProtection="0"/>
    <xf numFmtId="0" fontId="38" fillId="59" borderId="85" applyNumberFormat="0" applyAlignment="0" applyProtection="0"/>
    <xf numFmtId="0" fontId="53" fillId="59" borderId="87" applyNumberFormat="0" applyAlignment="0" applyProtection="0"/>
    <xf numFmtId="0" fontId="12" fillId="0" borderId="89">
      <alignment vertical="center"/>
    </xf>
    <xf numFmtId="0" fontId="12" fillId="0" borderId="89">
      <alignment vertical="center"/>
    </xf>
    <xf numFmtId="0" fontId="53" fillId="59" borderId="87" applyNumberFormat="0" applyAlignment="0" applyProtection="0"/>
    <xf numFmtId="0" fontId="55" fillId="0" borderId="88" applyNumberFormat="0" applyFill="0" applyAlignment="0" applyProtection="0"/>
    <xf numFmtId="0" fontId="53" fillId="59" borderId="87" applyNumberFormat="0" applyAlignment="0" applyProtection="0"/>
    <xf numFmtId="0" fontId="55" fillId="0" borderId="88" applyNumberFormat="0" applyFill="0" applyAlignment="0" applyProtection="0"/>
    <xf numFmtId="0" fontId="12" fillId="0" borderId="89">
      <alignment vertical="center"/>
    </xf>
    <xf numFmtId="0" fontId="53" fillId="59" borderId="87" applyNumberFormat="0" applyAlignment="0" applyProtection="0"/>
    <xf numFmtId="0" fontId="12" fillId="0" borderId="89">
      <alignment vertical="center"/>
    </xf>
    <xf numFmtId="0" fontId="53" fillId="59" borderId="87" applyNumberFormat="0" applyAlignment="0" applyProtection="0"/>
    <xf numFmtId="0" fontId="12" fillId="63" borderId="86" applyNumberFormat="0" applyFont="0" applyAlignment="0" applyProtection="0"/>
    <xf numFmtId="0" fontId="12" fillId="63" borderId="86" applyNumberFormat="0" applyFont="0" applyAlignment="0" applyProtection="0"/>
    <xf numFmtId="0" fontId="55" fillId="0" borderId="88" applyNumberFormat="0" applyFill="0" applyAlignment="0" applyProtection="0"/>
    <xf numFmtId="170" fontId="12" fillId="0" borderId="89">
      <alignment vertical="center"/>
    </xf>
    <xf numFmtId="0" fontId="38" fillId="59" borderId="85" applyNumberFormat="0" applyAlignment="0" applyProtection="0"/>
    <xf numFmtId="170" fontId="14" fillId="5" borderId="89">
      <alignment horizontal="right" vertical="center"/>
    </xf>
    <xf numFmtId="0" fontId="38" fillId="59" borderId="85" applyNumberFormat="0" applyAlignment="0" applyProtection="0"/>
    <xf numFmtId="0" fontId="55" fillId="0" borderId="88" applyNumberFormat="0" applyFill="0" applyAlignment="0" applyProtection="0"/>
    <xf numFmtId="164" fontId="14" fillId="5" borderId="89">
      <alignment horizontal="right" vertical="center"/>
    </xf>
    <xf numFmtId="164" fontId="14" fillId="5" borderId="89">
      <alignment horizontal="right" vertical="center"/>
    </xf>
    <xf numFmtId="170" fontId="12" fillId="0" borderId="89">
      <alignment vertical="center"/>
    </xf>
    <xf numFmtId="170" fontId="12" fillId="0" borderId="89">
      <alignment vertical="center"/>
    </xf>
    <xf numFmtId="0" fontId="48" fillId="45" borderId="85" applyNumberFormat="0" applyAlignment="0" applyProtection="0"/>
    <xf numFmtId="0" fontId="48" fillId="45" borderId="85" applyNumberFormat="0" applyAlignment="0" applyProtection="0"/>
    <xf numFmtId="0" fontId="12" fillId="0" borderId="89">
      <alignment vertical="center"/>
    </xf>
    <xf numFmtId="0" fontId="12" fillId="0" borderId="89">
      <alignment vertical="center"/>
    </xf>
    <xf numFmtId="0" fontId="48" fillId="45" borderId="85" applyNumberFormat="0" applyAlignment="0" applyProtection="0"/>
    <xf numFmtId="164" fontId="14" fillId="5" borderId="89">
      <alignment horizontal="right" vertical="center"/>
    </xf>
    <xf numFmtId="0" fontId="12" fillId="63" borderId="86" applyNumberFormat="0" applyFont="0" applyAlignment="0" applyProtection="0"/>
    <xf numFmtId="0" fontId="55" fillId="0" borderId="88" applyNumberFormat="0" applyFill="0" applyAlignment="0" applyProtection="0"/>
    <xf numFmtId="0" fontId="12" fillId="0" borderId="89">
      <alignment vertical="center"/>
    </xf>
    <xf numFmtId="0" fontId="55" fillId="0" borderId="88" applyNumberFormat="0" applyFill="0" applyAlignment="0" applyProtection="0"/>
    <xf numFmtId="164" fontId="14" fillId="5" borderId="89">
      <alignment horizontal="right" vertical="center"/>
    </xf>
    <xf numFmtId="0" fontId="12" fillId="0" borderId="89">
      <alignment vertical="center"/>
    </xf>
    <xf numFmtId="0" fontId="38" fillId="59" borderId="85" applyNumberFormat="0" applyAlignment="0" applyProtection="0"/>
    <xf numFmtId="0" fontId="12" fillId="63" borderId="86" applyNumberFormat="0" applyFont="0" applyAlignment="0" applyProtection="0"/>
    <xf numFmtId="0" fontId="55" fillId="0" borderId="88" applyNumberFormat="0" applyFill="0" applyAlignment="0" applyProtection="0"/>
    <xf numFmtId="170" fontId="14" fillId="5" borderId="89">
      <alignment horizontal="right" vertical="center"/>
    </xf>
    <xf numFmtId="0" fontId="38" fillId="59" borderId="85" applyNumberFormat="0" applyAlignment="0" applyProtection="0"/>
    <xf numFmtId="0" fontId="12" fillId="0" borderId="89">
      <alignment vertical="center"/>
    </xf>
    <xf numFmtId="164" fontId="14" fillId="5" borderId="89">
      <alignment horizontal="right" vertical="center"/>
    </xf>
    <xf numFmtId="170" fontId="14" fillId="5" borderId="89">
      <alignment horizontal="right" vertical="center"/>
    </xf>
    <xf numFmtId="0" fontId="38" fillId="59" borderId="85" applyNumberFormat="0" applyAlignment="0" applyProtection="0"/>
    <xf numFmtId="0" fontId="12" fillId="0" borderId="89">
      <alignment vertical="center"/>
    </xf>
    <xf numFmtId="0" fontId="38" fillId="59" borderId="85" applyNumberFormat="0" applyAlignment="0" applyProtection="0"/>
    <xf numFmtId="164" fontId="14" fillId="5" borderId="89">
      <alignment horizontal="right" vertical="center"/>
    </xf>
    <xf numFmtId="0" fontId="53" fillId="59" borderId="87" applyNumberFormat="0" applyAlignment="0" applyProtection="0"/>
    <xf numFmtId="170" fontId="12" fillId="0" borderId="89">
      <alignment vertical="center"/>
    </xf>
    <xf numFmtId="0" fontId="12" fillId="63" borderId="86" applyNumberFormat="0" applyFont="0" applyAlignment="0" applyProtection="0"/>
    <xf numFmtId="0" fontId="12" fillId="63" borderId="86" applyNumberFormat="0" applyFont="0" applyAlignment="0" applyProtection="0"/>
    <xf numFmtId="0" fontId="55" fillId="0" borderId="88" applyNumberFormat="0" applyFill="0" applyAlignment="0" applyProtection="0"/>
    <xf numFmtId="0" fontId="12" fillId="0" borderId="89">
      <alignment vertical="center"/>
    </xf>
    <xf numFmtId="0" fontId="55" fillId="0" borderId="88" applyNumberFormat="0" applyFill="0" applyAlignment="0" applyProtection="0"/>
    <xf numFmtId="164" fontId="14" fillId="5" borderId="89">
      <alignment horizontal="right" vertical="center"/>
    </xf>
    <xf numFmtId="164" fontId="14" fillId="5" borderId="89">
      <alignment horizontal="right" vertical="center"/>
    </xf>
    <xf numFmtId="164" fontId="14" fillId="5" borderId="89">
      <alignment horizontal="right" vertical="center"/>
    </xf>
    <xf numFmtId="0" fontId="53" fillId="59" borderId="87" applyNumberFormat="0" applyAlignment="0" applyProtection="0"/>
    <xf numFmtId="164" fontId="14" fillId="5" borderId="89">
      <alignment horizontal="right" vertical="center"/>
    </xf>
    <xf numFmtId="170" fontId="12" fillId="0" borderId="89">
      <alignment vertical="center"/>
    </xf>
    <xf numFmtId="0" fontId="12" fillId="0" borderId="89">
      <alignment vertical="center"/>
    </xf>
    <xf numFmtId="0" fontId="38" fillId="59" borderId="85" applyNumberFormat="0" applyAlignment="0" applyProtection="0"/>
    <xf numFmtId="0" fontId="38" fillId="59" borderId="85" applyNumberFormat="0" applyAlignment="0" applyProtection="0"/>
    <xf numFmtId="0" fontId="48" fillId="45" borderId="85" applyNumberFormat="0" applyAlignment="0" applyProtection="0"/>
    <xf numFmtId="0" fontId="48" fillId="45" borderId="85" applyNumberFormat="0" applyAlignment="0" applyProtection="0"/>
    <xf numFmtId="170" fontId="14" fillId="5" borderId="89">
      <alignment horizontal="right" vertical="center"/>
    </xf>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48" fillId="45" borderId="85" applyNumberFormat="0" applyAlignment="0" applyProtection="0"/>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53" fillId="59" borderId="87" applyNumberFormat="0" applyAlignment="0" applyProtection="0"/>
    <xf numFmtId="0" fontId="12" fillId="63" borderId="86" applyNumberFormat="0" applyFont="0" applyAlignment="0" applyProtection="0"/>
    <xf numFmtId="0" fontId="12" fillId="63" borderId="86" applyNumberFormat="0" applyFont="0" applyAlignment="0" applyProtection="0"/>
    <xf numFmtId="0" fontId="12" fillId="0" borderId="89">
      <alignment vertical="center"/>
    </xf>
    <xf numFmtId="170" fontId="12" fillId="0" borderId="89">
      <alignment vertical="center"/>
    </xf>
    <xf numFmtId="0" fontId="12" fillId="0" borderId="89">
      <alignment vertical="center"/>
    </xf>
    <xf numFmtId="170" fontId="12" fillId="0" borderId="89">
      <alignment vertical="center"/>
    </xf>
    <xf numFmtId="164" fontId="14" fillId="5" borderId="89">
      <alignment horizontal="right" vertical="center"/>
    </xf>
    <xf numFmtId="170" fontId="14" fillId="5" borderId="89">
      <alignment horizontal="right" vertical="center"/>
    </xf>
    <xf numFmtId="170" fontId="14" fillId="5" borderId="89">
      <alignment horizontal="right" vertical="center"/>
    </xf>
    <xf numFmtId="170" fontId="14" fillId="5" borderId="89">
      <alignment horizontal="right" vertical="center"/>
    </xf>
    <xf numFmtId="164" fontId="14" fillId="5" borderId="89">
      <alignment horizontal="right" vertical="center"/>
    </xf>
    <xf numFmtId="0" fontId="48" fillId="45" borderId="85" applyNumberFormat="0" applyAlignment="0" applyProtection="0"/>
    <xf numFmtId="0" fontId="48" fillId="45" borderId="85" applyNumberFormat="0" applyAlignment="0" applyProtection="0"/>
    <xf numFmtId="0" fontId="38" fillId="59" borderId="85" applyNumberFormat="0" applyAlignment="0" applyProtection="0"/>
    <xf numFmtId="170" fontId="12" fillId="0" borderId="89">
      <alignment vertical="center"/>
    </xf>
    <xf numFmtId="0" fontId="12" fillId="0" borderId="89">
      <alignment vertical="center"/>
    </xf>
    <xf numFmtId="0" fontId="38" fillId="59" borderId="85" applyNumberFormat="0" applyAlignment="0" applyProtection="0"/>
    <xf numFmtId="0" fontId="12" fillId="63" borderId="86" applyNumberFormat="0" applyFont="0" applyAlignment="0" applyProtection="0"/>
    <xf numFmtId="0" fontId="55" fillId="0" borderId="88" applyNumberFormat="0" applyFill="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53" fillId="59" borderId="87" applyNumberFormat="0" applyAlignment="0" applyProtection="0"/>
    <xf numFmtId="164" fontId="14" fillId="5" borderId="89">
      <alignment horizontal="right" vertical="center"/>
    </xf>
    <xf numFmtId="170" fontId="12" fillId="0" borderId="89">
      <alignment vertical="center"/>
    </xf>
    <xf numFmtId="0" fontId="12" fillId="0" borderId="89">
      <alignment vertical="center"/>
    </xf>
    <xf numFmtId="164" fontId="14" fillId="5" borderId="89">
      <alignment horizontal="right" vertical="center"/>
    </xf>
    <xf numFmtId="0" fontId="12" fillId="0" borderId="89">
      <alignment vertical="center"/>
    </xf>
    <xf numFmtId="0" fontId="38" fillId="59" borderId="85" applyNumberFormat="0" applyAlignment="0" applyProtection="0"/>
    <xf numFmtId="0" fontId="38" fillId="59" borderId="85" applyNumberFormat="0" applyAlignment="0" applyProtection="0"/>
    <xf numFmtId="0" fontId="48" fillId="45" borderId="85" applyNumberFormat="0" applyAlignment="0" applyProtection="0"/>
    <xf numFmtId="0" fontId="48" fillId="45" borderId="85" applyNumberFormat="0" applyAlignment="0" applyProtection="0"/>
    <xf numFmtId="170" fontId="14" fillId="5" borderId="89">
      <alignment horizontal="right" vertical="center"/>
    </xf>
    <xf numFmtId="170" fontId="14" fillId="5" borderId="89">
      <alignment horizontal="right" vertical="center"/>
    </xf>
    <xf numFmtId="164" fontId="14" fillId="5" borderId="89">
      <alignment horizontal="right" vertical="center"/>
    </xf>
    <xf numFmtId="170" fontId="12" fillId="0" borderId="89">
      <alignment vertical="center"/>
    </xf>
    <xf numFmtId="0" fontId="12" fillId="0" borderId="89">
      <alignment vertical="center"/>
    </xf>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48" fillId="45" borderId="85" applyNumberFormat="0" applyAlignment="0" applyProtection="0"/>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55" fillId="0" borderId="88" applyNumberFormat="0" applyFill="0" applyAlignment="0" applyProtection="0"/>
    <xf numFmtId="0" fontId="53" fillId="59" borderId="87" applyNumberFormat="0" applyAlignment="0" applyProtection="0"/>
    <xf numFmtId="0" fontId="48" fillId="45" borderId="85" applyNumberFormat="0" applyAlignment="0" applyProtection="0"/>
    <xf numFmtId="164" fontId="14" fillId="5" borderId="89">
      <alignment horizontal="right" vertical="center"/>
    </xf>
    <xf numFmtId="0" fontId="38" fillId="59" borderId="85" applyNumberFormat="0" applyAlignment="0" applyProtection="0"/>
    <xf numFmtId="0" fontId="53" fillId="59" borderId="87" applyNumberFormat="0" applyAlignment="0" applyProtection="0"/>
    <xf numFmtId="164" fontId="14" fillId="5" borderId="89">
      <alignment horizontal="right" vertical="center"/>
    </xf>
    <xf numFmtId="0" fontId="12" fillId="0" borderId="89">
      <alignment vertical="center"/>
    </xf>
    <xf numFmtId="164" fontId="14" fillId="5" borderId="89">
      <alignment horizontal="right" vertical="center"/>
    </xf>
    <xf numFmtId="0" fontId="48" fillId="45" borderId="85" applyNumberFormat="0" applyAlignment="0" applyProtection="0"/>
    <xf numFmtId="170" fontId="14" fillId="5" borderId="89">
      <alignment horizontal="right" vertical="center"/>
    </xf>
    <xf numFmtId="0" fontId="48" fillId="45" borderId="85" applyNumberFormat="0" applyAlignment="0" applyProtection="0"/>
    <xf numFmtId="0" fontId="12" fillId="63" borderId="86" applyNumberFormat="0" applyFont="0" applyAlignment="0" applyProtection="0"/>
    <xf numFmtId="0" fontId="12" fillId="63" borderId="86" applyNumberFormat="0" applyFont="0" applyAlignment="0" applyProtection="0"/>
    <xf numFmtId="0" fontId="53" fillId="59" borderId="87" applyNumberFormat="0" applyAlignment="0" applyProtection="0"/>
    <xf numFmtId="164" fontId="14" fillId="5" borderId="89">
      <alignment horizontal="right" vertical="center"/>
    </xf>
    <xf numFmtId="0" fontId="38" fillId="59" borderId="85" applyNumberFormat="0" applyAlignment="0" applyProtection="0"/>
    <xf numFmtId="164" fontId="14" fillId="5" borderId="89">
      <alignment horizontal="right" vertical="center"/>
    </xf>
    <xf numFmtId="164" fontId="14" fillId="5" borderId="89">
      <alignment horizontal="right" vertical="center"/>
    </xf>
    <xf numFmtId="0" fontId="38" fillId="59" borderId="85" applyNumberFormat="0" applyAlignment="0" applyProtection="0"/>
    <xf numFmtId="0" fontId="12" fillId="0" borderId="89">
      <alignment vertical="center"/>
    </xf>
    <xf numFmtId="0" fontId="12" fillId="63" borderId="86" applyNumberFormat="0" applyFont="0" applyAlignment="0" applyProtection="0"/>
    <xf numFmtId="0" fontId="55" fillId="0" borderId="88" applyNumberFormat="0" applyFill="0" applyAlignment="0" applyProtection="0"/>
    <xf numFmtId="0" fontId="48" fillId="45" borderId="85" applyNumberFormat="0" applyAlignment="0" applyProtection="0"/>
    <xf numFmtId="0" fontId="12" fillId="0" borderId="89">
      <alignment vertical="center"/>
    </xf>
    <xf numFmtId="0" fontId="55" fillId="0" borderId="88" applyNumberFormat="0" applyFill="0" applyAlignment="0" applyProtection="0"/>
    <xf numFmtId="0" fontId="38" fillId="59" borderId="85"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55" fillId="0" borderId="88" applyNumberFormat="0" applyFill="0" applyAlignment="0" applyProtection="0"/>
    <xf numFmtId="164" fontId="14" fillId="5" borderId="89">
      <alignment horizontal="right" vertical="center"/>
    </xf>
    <xf numFmtId="0" fontId="12" fillId="0" borderId="89">
      <alignment vertical="center"/>
    </xf>
    <xf numFmtId="0" fontId="12" fillId="63" borderId="86" applyNumberFormat="0" applyFont="0" applyAlignment="0" applyProtection="0"/>
    <xf numFmtId="0" fontId="12" fillId="63" borderId="86" applyNumberFormat="0" applyFont="0" applyAlignment="0" applyProtection="0"/>
    <xf numFmtId="0" fontId="12" fillId="0" borderId="89">
      <alignment vertical="center"/>
    </xf>
    <xf numFmtId="0" fontId="38" fillId="59" borderId="85" applyNumberFormat="0" applyAlignment="0" applyProtection="0"/>
    <xf numFmtId="0" fontId="12" fillId="0" borderId="89">
      <alignment vertical="center"/>
    </xf>
    <xf numFmtId="170" fontId="14" fillId="5" borderId="89">
      <alignment horizontal="right" vertical="center"/>
    </xf>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53" fillId="59" borderId="87" applyNumberFormat="0" applyAlignment="0" applyProtection="0"/>
    <xf numFmtId="0" fontId="12" fillId="63" borderId="86" applyNumberFormat="0" applyFont="0" applyAlignment="0" applyProtection="0"/>
    <xf numFmtId="0" fontId="12" fillId="63" borderId="86" applyNumberFormat="0" applyFont="0" applyAlignment="0" applyProtection="0"/>
    <xf numFmtId="0" fontId="12" fillId="0" borderId="89">
      <alignment vertical="center"/>
    </xf>
    <xf numFmtId="170" fontId="12" fillId="0" borderId="89">
      <alignment vertical="center"/>
    </xf>
    <xf numFmtId="0" fontId="12" fillId="0" borderId="89">
      <alignment vertical="center"/>
    </xf>
    <xf numFmtId="170" fontId="12" fillId="0" borderId="89">
      <alignment vertical="center"/>
    </xf>
    <xf numFmtId="164" fontId="14" fillId="5" borderId="89">
      <alignment horizontal="right" vertical="center"/>
    </xf>
    <xf numFmtId="170" fontId="14" fillId="5" borderId="89">
      <alignment horizontal="right" vertical="center"/>
    </xf>
    <xf numFmtId="170" fontId="14" fillId="5" borderId="89">
      <alignment horizontal="right" vertical="center"/>
    </xf>
    <xf numFmtId="170" fontId="14" fillId="5" borderId="89">
      <alignment horizontal="right" vertical="center"/>
    </xf>
    <xf numFmtId="164" fontId="14" fillId="5" borderId="89">
      <alignment horizontal="right" vertical="center"/>
    </xf>
    <xf numFmtId="0" fontId="48" fillId="45" borderId="85" applyNumberFormat="0" applyAlignment="0" applyProtection="0"/>
    <xf numFmtId="0" fontId="48" fillId="45" borderId="85" applyNumberFormat="0" applyAlignment="0" applyProtection="0"/>
    <xf numFmtId="0" fontId="38" fillId="59" borderId="85" applyNumberFormat="0" applyAlignment="0" applyProtection="0"/>
    <xf numFmtId="170" fontId="12" fillId="0" borderId="89">
      <alignment vertical="center"/>
    </xf>
    <xf numFmtId="0" fontId="12" fillId="0" borderId="89">
      <alignment vertical="center"/>
    </xf>
    <xf numFmtId="0" fontId="38" fillId="59" borderId="85" applyNumberFormat="0" applyAlignment="0" applyProtection="0"/>
    <xf numFmtId="0" fontId="12" fillId="63" borderId="86" applyNumberFormat="0" applyFont="0" applyAlignment="0" applyProtection="0"/>
    <xf numFmtId="0" fontId="55" fillId="0" borderId="88" applyNumberFormat="0" applyFill="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53" fillId="59" borderId="87" applyNumberFormat="0" applyAlignment="0" applyProtection="0"/>
    <xf numFmtId="164" fontId="14" fillId="5" borderId="89">
      <alignment horizontal="right" vertical="center"/>
    </xf>
    <xf numFmtId="0" fontId="12" fillId="0" borderId="89">
      <alignment vertical="center"/>
    </xf>
    <xf numFmtId="164" fontId="14" fillId="5" borderId="89">
      <alignment horizontal="right" vertical="center"/>
    </xf>
    <xf numFmtId="0" fontId="48" fillId="45" borderId="85" applyNumberFormat="0" applyAlignment="0" applyProtection="0"/>
    <xf numFmtId="170" fontId="14" fillId="5" borderId="89">
      <alignment horizontal="right" vertical="center"/>
    </xf>
    <xf numFmtId="0" fontId="48" fillId="45" borderId="85" applyNumberFormat="0" applyAlignment="0" applyProtection="0"/>
    <xf numFmtId="164" fontId="14" fillId="5" borderId="89">
      <alignment horizontal="right" vertical="center"/>
    </xf>
    <xf numFmtId="0" fontId="55" fillId="0" borderId="88" applyNumberFormat="0" applyFill="0" applyAlignment="0" applyProtection="0"/>
    <xf numFmtId="0" fontId="53" fillId="59" borderId="87" applyNumberFormat="0" applyAlignment="0" applyProtection="0"/>
    <xf numFmtId="0" fontId="53" fillId="59" borderId="87" applyNumberFormat="0" applyAlignment="0" applyProtection="0"/>
    <xf numFmtId="0" fontId="38" fillId="59" borderId="85" applyNumberFormat="0" applyAlignment="0" applyProtection="0"/>
    <xf numFmtId="0" fontId="55" fillId="0" borderId="88" applyNumberFormat="0" applyFill="0" applyAlignment="0" applyProtection="0"/>
    <xf numFmtId="0" fontId="38" fillId="59" borderId="85" applyNumberFormat="0" applyAlignment="0" applyProtection="0"/>
    <xf numFmtId="0" fontId="48" fillId="45" borderId="85" applyNumberFormat="0" applyAlignment="0" applyProtection="0"/>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55" fillId="0" borderId="88" applyNumberFormat="0" applyFill="0" applyAlignment="0" applyProtection="0"/>
    <xf numFmtId="0" fontId="53" fillId="59" borderId="87" applyNumberFormat="0" applyAlignment="0" applyProtection="0"/>
    <xf numFmtId="0" fontId="38" fillId="59" borderId="85" applyNumberFormat="0" applyAlignment="0" applyProtection="0"/>
    <xf numFmtId="0" fontId="38" fillId="59" borderId="85" applyNumberFormat="0" applyAlignment="0" applyProtection="0"/>
    <xf numFmtId="0" fontId="12" fillId="63" borderId="86" applyNumberFormat="0" applyFont="0" applyAlignment="0" applyProtection="0"/>
    <xf numFmtId="0" fontId="48" fillId="45" borderId="85" applyNumberFormat="0" applyAlignment="0" applyProtection="0"/>
    <xf numFmtId="170" fontId="12" fillId="0" borderId="89">
      <alignment vertical="center"/>
    </xf>
    <xf numFmtId="0" fontId="38" fillId="59" borderId="85" applyNumberFormat="0" applyAlignment="0" applyProtection="0"/>
    <xf numFmtId="164" fontId="14" fillId="5" borderId="89">
      <alignment horizontal="right" vertical="center"/>
    </xf>
    <xf numFmtId="0" fontId="12" fillId="63" borderId="86" applyNumberFormat="0" applyFont="0" applyAlignment="0" applyProtection="0"/>
    <xf numFmtId="0" fontId="12" fillId="0" borderId="89">
      <alignment vertical="center"/>
    </xf>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53" fillId="59" borderId="87" applyNumberFormat="0" applyAlignment="0" applyProtection="0"/>
    <xf numFmtId="0" fontId="12" fillId="63" borderId="86" applyNumberFormat="0" applyFont="0" applyAlignment="0" applyProtection="0"/>
    <xf numFmtId="0" fontId="12" fillId="63" borderId="86" applyNumberFormat="0" applyFont="0" applyAlignment="0" applyProtection="0"/>
    <xf numFmtId="0" fontId="12" fillId="0" borderId="89">
      <alignment vertical="center"/>
    </xf>
    <xf numFmtId="170" fontId="12" fillId="0" borderId="89">
      <alignment vertical="center"/>
    </xf>
    <xf numFmtId="0" fontId="12" fillId="0" borderId="89">
      <alignment vertical="center"/>
    </xf>
    <xf numFmtId="170" fontId="12" fillId="0" borderId="89">
      <alignment vertical="center"/>
    </xf>
    <xf numFmtId="164" fontId="14" fillId="5" borderId="89">
      <alignment horizontal="right" vertical="center"/>
    </xf>
    <xf numFmtId="170" fontId="14" fillId="5" borderId="89">
      <alignment horizontal="right" vertical="center"/>
    </xf>
    <xf numFmtId="170" fontId="14" fillId="5" borderId="89">
      <alignment horizontal="right" vertical="center"/>
    </xf>
    <xf numFmtId="170" fontId="14" fillId="5" borderId="89">
      <alignment horizontal="right" vertical="center"/>
    </xf>
    <xf numFmtId="164" fontId="14" fillId="5" borderId="89">
      <alignment horizontal="right" vertical="center"/>
    </xf>
    <xf numFmtId="0" fontId="48" fillId="45" borderId="85" applyNumberFormat="0" applyAlignment="0" applyProtection="0"/>
    <xf numFmtId="0" fontId="48" fillId="45" borderId="85" applyNumberFormat="0" applyAlignment="0" applyProtection="0"/>
    <xf numFmtId="0" fontId="38" fillId="59" borderId="85" applyNumberFormat="0" applyAlignment="0" applyProtection="0"/>
    <xf numFmtId="170" fontId="12" fillId="0" borderId="89">
      <alignment vertical="center"/>
    </xf>
    <xf numFmtId="0" fontId="12" fillId="0" borderId="89">
      <alignment vertical="center"/>
    </xf>
    <xf numFmtId="0" fontId="38" fillId="59" borderId="85" applyNumberFormat="0" applyAlignment="0" applyProtection="0"/>
    <xf numFmtId="0" fontId="12" fillId="63" borderId="86" applyNumberFormat="0" applyFont="0" applyAlignment="0" applyProtection="0"/>
    <xf numFmtId="0" fontId="55" fillId="0" borderId="88" applyNumberFormat="0" applyFill="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53" fillId="59" borderId="87" applyNumberFormat="0" applyAlignment="0" applyProtection="0"/>
    <xf numFmtId="164" fontId="14" fillId="5" borderId="89">
      <alignment horizontal="right" vertical="center"/>
    </xf>
    <xf numFmtId="164" fontId="14" fillId="5" borderId="89">
      <alignment horizontal="right" vertical="center"/>
    </xf>
    <xf numFmtId="0" fontId="48" fillId="45" borderId="85" applyNumberFormat="0" applyAlignment="0" applyProtection="0"/>
    <xf numFmtId="170" fontId="12" fillId="0" borderId="89">
      <alignment vertical="center"/>
    </xf>
    <xf numFmtId="0" fontId="12" fillId="0" borderId="89">
      <alignment vertical="center"/>
    </xf>
    <xf numFmtId="170" fontId="12" fillId="0" borderId="89">
      <alignment vertical="center"/>
    </xf>
    <xf numFmtId="0" fontId="12" fillId="63" borderId="86" applyNumberFormat="0" applyFont="0" applyAlignment="0" applyProtection="0"/>
    <xf numFmtId="0" fontId="55" fillId="0" borderId="88" applyNumberFormat="0" applyFill="0" applyAlignment="0" applyProtection="0"/>
    <xf numFmtId="0" fontId="12" fillId="63" borderId="86" applyNumberFormat="0" applyFont="0" applyAlignment="0" applyProtection="0"/>
    <xf numFmtId="170" fontId="12" fillId="0" borderId="89">
      <alignment vertical="center"/>
    </xf>
    <xf numFmtId="0" fontId="12" fillId="0" borderId="89">
      <alignment vertical="center"/>
    </xf>
    <xf numFmtId="164" fontId="14" fillId="5" borderId="89">
      <alignment horizontal="right" vertical="center"/>
    </xf>
    <xf numFmtId="164" fontId="14" fillId="5" borderId="89">
      <alignment horizontal="right" vertical="center"/>
    </xf>
    <xf numFmtId="170" fontId="14" fillId="5" borderId="89">
      <alignment horizontal="right" vertical="center"/>
    </xf>
    <xf numFmtId="0" fontId="38" fillId="59" borderId="85" applyNumberFormat="0" applyAlignment="0" applyProtection="0"/>
    <xf numFmtId="0" fontId="55" fillId="0" borderId="88" applyNumberFormat="0" applyFill="0" applyAlignment="0" applyProtection="0"/>
    <xf numFmtId="0" fontId="12" fillId="0" borderId="89">
      <alignment vertical="center"/>
    </xf>
    <xf numFmtId="0" fontId="38" fillId="59" borderId="85" applyNumberFormat="0" applyAlignment="0" applyProtection="0"/>
    <xf numFmtId="0" fontId="12" fillId="0" borderId="89">
      <alignment vertical="center"/>
    </xf>
    <xf numFmtId="170" fontId="12" fillId="0" borderId="89">
      <alignment vertical="center"/>
    </xf>
    <xf numFmtId="170" fontId="12" fillId="0" borderId="89">
      <alignment vertical="center"/>
    </xf>
    <xf numFmtId="164" fontId="14" fillId="5" borderId="89">
      <alignment horizontal="right" vertical="center"/>
    </xf>
    <xf numFmtId="170" fontId="12" fillId="0" borderId="89">
      <alignment vertical="center"/>
    </xf>
    <xf numFmtId="0" fontId="12" fillId="0" borderId="89">
      <alignment vertical="center"/>
    </xf>
    <xf numFmtId="164" fontId="14" fillId="5" borderId="89">
      <alignment horizontal="right" vertical="center"/>
    </xf>
    <xf numFmtId="0" fontId="12" fillId="0" borderId="89">
      <alignment vertical="center"/>
    </xf>
    <xf numFmtId="164" fontId="14" fillId="5" borderId="89">
      <alignment horizontal="right" vertical="center"/>
    </xf>
    <xf numFmtId="0" fontId="38" fillId="59" borderId="85" applyNumberFormat="0" applyAlignment="0" applyProtection="0"/>
    <xf numFmtId="164" fontId="14" fillId="5" borderId="89">
      <alignment horizontal="right" vertical="center"/>
    </xf>
    <xf numFmtId="164" fontId="14" fillId="5" borderId="89">
      <alignment horizontal="right" vertical="center"/>
    </xf>
    <xf numFmtId="0" fontId="38" fillId="59" borderId="85" applyNumberFormat="0" applyAlignment="0" applyProtection="0"/>
    <xf numFmtId="0" fontId="12" fillId="63" borderId="86" applyNumberFormat="0" applyFont="0" applyAlignment="0" applyProtection="0"/>
    <xf numFmtId="164" fontId="14" fillId="5" borderId="89">
      <alignment horizontal="right" vertical="center"/>
    </xf>
    <xf numFmtId="164" fontId="14" fillId="5" borderId="89">
      <alignment horizontal="right" vertical="center"/>
    </xf>
    <xf numFmtId="170" fontId="14" fillId="5" borderId="89">
      <alignment horizontal="right" vertical="center"/>
    </xf>
    <xf numFmtId="164" fontId="14" fillId="5" borderId="89">
      <alignment horizontal="right" vertical="center"/>
    </xf>
    <xf numFmtId="0" fontId="12" fillId="0" borderId="89">
      <alignment vertical="center"/>
    </xf>
    <xf numFmtId="0" fontId="38" fillId="59" borderId="85" applyNumberFormat="0" applyAlignment="0" applyProtection="0"/>
    <xf numFmtId="0" fontId="38" fillId="59" borderId="85" applyNumberFormat="0" applyAlignment="0" applyProtection="0"/>
    <xf numFmtId="0" fontId="55" fillId="0" borderId="88" applyNumberFormat="0" applyFill="0" applyAlignment="0" applyProtection="0"/>
    <xf numFmtId="0" fontId="48" fillId="45" borderId="85" applyNumberFormat="0" applyAlignment="0" applyProtection="0"/>
    <xf numFmtId="0" fontId="48" fillId="45" borderId="85" applyNumberFormat="0" applyAlignment="0" applyProtection="0"/>
    <xf numFmtId="170" fontId="14" fillId="5" borderId="89">
      <alignment horizontal="right" vertical="center"/>
    </xf>
    <xf numFmtId="170" fontId="14" fillId="5" borderId="89">
      <alignment horizontal="right" vertical="center"/>
    </xf>
    <xf numFmtId="164" fontId="14" fillId="5" borderId="89">
      <alignment horizontal="right" vertical="center"/>
    </xf>
    <xf numFmtId="170" fontId="12" fillId="0" borderId="89">
      <alignment vertical="center"/>
    </xf>
    <xf numFmtId="0" fontId="12" fillId="0" borderId="89">
      <alignment vertical="center"/>
    </xf>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12" fillId="0" borderId="89">
      <alignment vertical="center"/>
    </xf>
    <xf numFmtId="0" fontId="48" fillId="45" borderId="85" applyNumberFormat="0" applyAlignment="0" applyProtection="0"/>
    <xf numFmtId="0" fontId="12" fillId="0" borderId="89">
      <alignment vertical="center"/>
    </xf>
    <xf numFmtId="0" fontId="12" fillId="63" borderId="86" applyNumberFormat="0" applyFont="0" applyAlignment="0" applyProtection="0"/>
    <xf numFmtId="0" fontId="53" fillId="59" borderId="87" applyNumberFormat="0" applyAlignment="0" applyProtection="0"/>
    <xf numFmtId="0" fontId="38" fillId="59" borderId="85" applyNumberFormat="0" applyAlignment="0" applyProtection="0"/>
    <xf numFmtId="170" fontId="12" fillId="0" borderId="89">
      <alignment vertical="center"/>
    </xf>
    <xf numFmtId="0" fontId="48" fillId="45" borderId="85" applyNumberFormat="0" applyAlignment="0" applyProtection="0"/>
    <xf numFmtId="0" fontId="12" fillId="63" borderId="86" applyNumberFormat="0" applyFont="0" applyAlignment="0" applyProtection="0"/>
    <xf numFmtId="0" fontId="12" fillId="63" borderId="86" applyNumberFormat="0" applyFont="0" applyAlignment="0" applyProtection="0"/>
    <xf numFmtId="170" fontId="12" fillId="0" borderId="89">
      <alignment vertical="center"/>
    </xf>
    <xf numFmtId="0" fontId="38" fillId="59" borderId="85" applyNumberFormat="0" applyAlignment="0" applyProtection="0"/>
    <xf numFmtId="0" fontId="55" fillId="0" borderId="88" applyNumberFormat="0" applyFill="0" applyAlignment="0" applyProtection="0"/>
    <xf numFmtId="164" fontId="14" fillId="5" borderId="89">
      <alignment horizontal="right" vertical="center"/>
    </xf>
    <xf numFmtId="164" fontId="14" fillId="5" borderId="89">
      <alignment horizontal="right" vertical="center"/>
    </xf>
    <xf numFmtId="0" fontId="48" fillId="45" borderId="85" applyNumberFormat="0" applyAlignment="0" applyProtection="0"/>
    <xf numFmtId="0" fontId="38" fillId="59" borderId="85" applyNumberFormat="0" applyAlignment="0" applyProtection="0"/>
    <xf numFmtId="0" fontId="48" fillId="45" borderId="85" applyNumberFormat="0" applyAlignment="0" applyProtection="0"/>
    <xf numFmtId="0" fontId="38" fillId="59" borderId="85" applyNumberFormat="0" applyAlignment="0" applyProtection="0"/>
    <xf numFmtId="0" fontId="48" fillId="45" borderId="85" applyNumberFormat="0" applyAlignment="0" applyProtection="0"/>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63" borderId="86" applyNumberFormat="0" applyFont="0" applyAlignment="0" applyProtection="0"/>
    <xf numFmtId="164" fontId="14" fillId="5" borderId="89">
      <alignment horizontal="right" vertical="center"/>
    </xf>
    <xf numFmtId="0" fontId="48" fillId="45" borderId="85" applyNumberFormat="0" applyAlignment="0" applyProtection="0"/>
    <xf numFmtId="0" fontId="55" fillId="0" borderId="88" applyNumberFormat="0" applyFill="0" applyAlignment="0" applyProtection="0"/>
    <xf numFmtId="170" fontId="14" fillId="5" borderId="89">
      <alignment horizontal="right" vertical="center"/>
    </xf>
    <xf numFmtId="0" fontId="38" fillId="59" borderId="85" applyNumberFormat="0" applyAlignment="0" applyProtection="0"/>
    <xf numFmtId="0" fontId="12" fillId="63" borderId="86" applyNumberFormat="0" applyFont="0" applyAlignment="0" applyProtection="0"/>
    <xf numFmtId="0" fontId="12" fillId="63" borderId="86" applyNumberFormat="0" applyFont="0" applyAlignment="0" applyProtection="0"/>
    <xf numFmtId="164" fontId="14" fillId="5" borderId="89">
      <alignment horizontal="right" vertical="center"/>
    </xf>
    <xf numFmtId="0" fontId="55" fillId="0" borderId="88" applyNumberFormat="0" applyFill="0" applyAlignment="0" applyProtection="0"/>
    <xf numFmtId="164" fontId="14" fillId="5" borderId="89">
      <alignment horizontal="right" vertical="center"/>
    </xf>
    <xf numFmtId="0" fontId="12" fillId="0" borderId="89">
      <alignment vertical="center"/>
    </xf>
    <xf numFmtId="0" fontId="53" fillId="59" borderId="87" applyNumberFormat="0" applyAlignment="0" applyProtection="0"/>
    <xf numFmtId="0" fontId="53" fillId="59" borderId="87" applyNumberFormat="0" applyAlignment="0" applyProtection="0"/>
    <xf numFmtId="0" fontId="12" fillId="63" borderId="86" applyNumberFormat="0" applyFont="0" applyAlignment="0" applyProtection="0"/>
    <xf numFmtId="0" fontId="48" fillId="45" borderId="85" applyNumberFormat="0" applyAlignment="0" applyProtection="0"/>
    <xf numFmtId="0" fontId="12" fillId="63" borderId="86" applyNumberFormat="0" applyFont="0" applyAlignment="0" applyProtection="0"/>
    <xf numFmtId="0" fontId="12" fillId="0" borderId="89">
      <alignment vertical="center"/>
    </xf>
    <xf numFmtId="164" fontId="14" fillId="5" borderId="89">
      <alignment horizontal="right" vertical="center"/>
    </xf>
    <xf numFmtId="0" fontId="12" fillId="63" borderId="86" applyNumberFormat="0" applyFont="0" applyAlignment="0" applyProtection="0"/>
    <xf numFmtId="0" fontId="55" fillId="0" borderId="88" applyNumberFormat="0" applyFill="0" applyAlignment="0" applyProtection="0"/>
    <xf numFmtId="0" fontId="53" fillId="59" borderId="87" applyNumberFormat="0" applyAlignment="0" applyProtection="0"/>
    <xf numFmtId="0" fontId="38" fillId="59" borderId="85" applyNumberFormat="0" applyAlignment="0" applyProtection="0"/>
    <xf numFmtId="164" fontId="14" fillId="5" borderId="89">
      <alignment horizontal="right" vertical="center"/>
    </xf>
    <xf numFmtId="0" fontId="53" fillId="59" borderId="87" applyNumberFormat="0" applyAlignment="0" applyProtection="0"/>
    <xf numFmtId="0" fontId="53" fillId="59" borderId="87" applyNumberFormat="0" applyAlignment="0" applyProtection="0"/>
    <xf numFmtId="0" fontId="12" fillId="63" borderId="86" applyNumberFormat="0" applyFont="0" applyAlignment="0" applyProtection="0"/>
    <xf numFmtId="164" fontId="14" fillId="5" borderId="89">
      <alignment horizontal="right" vertical="center"/>
    </xf>
    <xf numFmtId="0" fontId="12" fillId="63" borderId="86" applyNumberFormat="0" applyFont="0" applyAlignment="0" applyProtection="0"/>
    <xf numFmtId="164" fontId="14" fillId="5" borderId="89">
      <alignment horizontal="right" vertical="center"/>
    </xf>
    <xf numFmtId="0" fontId="38" fillId="59" borderId="85" applyNumberFormat="0" applyAlignment="0" applyProtection="0"/>
    <xf numFmtId="0" fontId="53" fillId="59" borderId="87" applyNumberFormat="0" applyAlignment="0" applyProtection="0"/>
    <xf numFmtId="0" fontId="48" fillId="45" borderId="85" applyNumberFormat="0" applyAlignment="0" applyProtection="0"/>
    <xf numFmtId="164" fontId="14" fillId="5" borderId="89">
      <alignment horizontal="right" vertical="center"/>
    </xf>
    <xf numFmtId="0" fontId="55" fillId="0" borderId="88" applyNumberFormat="0" applyFill="0" applyAlignment="0" applyProtection="0"/>
    <xf numFmtId="170" fontId="12" fillId="0" borderId="89">
      <alignment vertical="center"/>
    </xf>
    <xf numFmtId="0" fontId="55" fillId="0" borderId="88" applyNumberFormat="0" applyFill="0" applyAlignment="0" applyProtection="0"/>
    <xf numFmtId="170" fontId="14" fillId="5" borderId="89">
      <alignment horizontal="right" vertical="center"/>
    </xf>
    <xf numFmtId="170" fontId="12" fillId="0" borderId="89">
      <alignment vertical="center"/>
    </xf>
    <xf numFmtId="164" fontId="14" fillId="5" borderId="89">
      <alignment horizontal="right" vertical="center"/>
    </xf>
    <xf numFmtId="0" fontId="12" fillId="0" borderId="89">
      <alignment vertical="center"/>
    </xf>
    <xf numFmtId="0" fontId="12" fillId="0" borderId="89">
      <alignment vertical="center"/>
    </xf>
    <xf numFmtId="164" fontId="14" fillId="5" borderId="89">
      <alignment horizontal="right" vertical="center"/>
    </xf>
    <xf numFmtId="170" fontId="14" fillId="5" borderId="89">
      <alignment horizontal="right" vertical="center"/>
    </xf>
    <xf numFmtId="0" fontId="12" fillId="63" borderId="86" applyNumberFormat="0" applyFont="0" applyAlignment="0" applyProtection="0"/>
    <xf numFmtId="0" fontId="12" fillId="63" borderId="86" applyNumberFormat="0" applyFont="0" applyAlignment="0" applyProtection="0"/>
    <xf numFmtId="164" fontId="14" fillId="5" borderId="89">
      <alignment horizontal="right" vertical="center"/>
    </xf>
    <xf numFmtId="0" fontId="38" fillId="59" borderId="85" applyNumberFormat="0" applyAlignment="0" applyProtection="0"/>
    <xf numFmtId="0" fontId="55" fillId="0" borderId="88" applyNumberFormat="0" applyFill="0" applyAlignment="0" applyProtection="0"/>
    <xf numFmtId="170" fontId="12" fillId="0" borderId="89">
      <alignment vertical="center"/>
    </xf>
    <xf numFmtId="164" fontId="14" fillId="5" borderId="89">
      <alignment horizontal="right" vertical="center"/>
    </xf>
    <xf numFmtId="164" fontId="14" fillId="5" borderId="89">
      <alignment horizontal="right" vertical="center"/>
    </xf>
    <xf numFmtId="0" fontId="48" fillId="45" borderId="85" applyNumberFormat="0" applyAlignment="0" applyProtection="0"/>
    <xf numFmtId="0" fontId="12" fillId="0" borderId="89">
      <alignment vertical="center"/>
    </xf>
    <xf numFmtId="0" fontId="12" fillId="0" borderId="89">
      <alignment vertical="center"/>
    </xf>
    <xf numFmtId="0" fontId="12" fillId="0" borderId="89">
      <alignment vertical="center"/>
    </xf>
    <xf numFmtId="0" fontId="12" fillId="63" borderId="86" applyNumberFormat="0" applyFont="0" applyAlignment="0" applyProtection="0"/>
    <xf numFmtId="164" fontId="14" fillId="5" borderId="89">
      <alignment horizontal="right" vertical="center"/>
    </xf>
    <xf numFmtId="170" fontId="12" fillId="0" borderId="89">
      <alignment vertical="center"/>
    </xf>
    <xf numFmtId="0" fontId="53" fillId="59" borderId="87" applyNumberFormat="0" applyAlignment="0" applyProtection="0"/>
    <xf numFmtId="0" fontId="12" fillId="0" borderId="89">
      <alignment vertical="center"/>
    </xf>
    <xf numFmtId="0" fontId="38" fillId="59" borderId="85" applyNumberFormat="0" applyAlignment="0" applyProtection="0"/>
    <xf numFmtId="164" fontId="14" fillId="5" borderId="89">
      <alignment horizontal="right" vertical="center"/>
    </xf>
    <xf numFmtId="164" fontId="14" fillId="5" borderId="89">
      <alignment horizontal="right" vertical="center"/>
    </xf>
    <xf numFmtId="0" fontId="12" fillId="0" borderId="89">
      <alignment vertical="center"/>
    </xf>
    <xf numFmtId="170" fontId="12" fillId="0" borderId="89">
      <alignment vertical="center"/>
    </xf>
    <xf numFmtId="0" fontId="53" fillId="59" borderId="87" applyNumberFormat="0" applyAlignment="0" applyProtection="0"/>
    <xf numFmtId="0" fontId="12" fillId="0" borderId="89">
      <alignment vertical="center"/>
    </xf>
    <xf numFmtId="0" fontId="48" fillId="45" borderId="85" applyNumberFormat="0" applyAlignment="0" applyProtection="0"/>
    <xf numFmtId="0" fontId="48" fillId="45" borderId="85" applyNumberFormat="0" applyAlignment="0" applyProtection="0"/>
    <xf numFmtId="0" fontId="12" fillId="0" borderId="89">
      <alignment vertical="center"/>
    </xf>
    <xf numFmtId="0" fontId="12" fillId="0" borderId="89">
      <alignment vertical="center"/>
    </xf>
    <xf numFmtId="0" fontId="38" fillId="59" borderId="85" applyNumberFormat="0" applyAlignment="0" applyProtection="0"/>
    <xf numFmtId="170" fontId="14" fillId="5" borderId="89">
      <alignment horizontal="right" vertical="center"/>
    </xf>
    <xf numFmtId="170" fontId="14" fillId="5" borderId="89">
      <alignment horizontal="right" vertical="center"/>
    </xf>
    <xf numFmtId="0" fontId="53" fillId="59" borderId="87" applyNumberFormat="0" applyAlignment="0" applyProtection="0"/>
    <xf numFmtId="164" fontId="14" fillId="5" borderId="89">
      <alignment horizontal="right" vertical="center"/>
    </xf>
    <xf numFmtId="0" fontId="55" fillId="0" borderId="88" applyNumberFormat="0" applyFill="0" applyAlignment="0" applyProtection="0"/>
    <xf numFmtId="0" fontId="12" fillId="0" borderId="89">
      <alignment vertical="center"/>
    </xf>
    <xf numFmtId="0" fontId="55" fillId="0" borderId="88" applyNumberFormat="0" applyFill="0" applyAlignment="0" applyProtection="0"/>
    <xf numFmtId="170" fontId="12" fillId="0" borderId="89">
      <alignment vertical="center"/>
    </xf>
    <xf numFmtId="164" fontId="14" fillId="5" borderId="89">
      <alignment horizontal="right" vertical="center"/>
    </xf>
    <xf numFmtId="0" fontId="53" fillId="59" borderId="87" applyNumberFormat="0" applyAlignment="0" applyProtection="0"/>
    <xf numFmtId="170" fontId="12" fillId="0" borderId="89">
      <alignment vertical="center"/>
    </xf>
    <xf numFmtId="0" fontId="48" fillId="45" borderId="85" applyNumberFormat="0" applyAlignment="0" applyProtection="0"/>
    <xf numFmtId="0" fontId="12" fillId="0" borderId="89">
      <alignment vertical="center"/>
    </xf>
    <xf numFmtId="0" fontId="12" fillId="0" borderId="89">
      <alignment vertical="center"/>
    </xf>
    <xf numFmtId="0" fontId="12" fillId="0" borderId="89">
      <alignment vertical="center"/>
    </xf>
    <xf numFmtId="0" fontId="12" fillId="0" borderId="89">
      <alignment vertical="center"/>
    </xf>
    <xf numFmtId="164" fontId="14" fillId="5" borderId="89">
      <alignment horizontal="right" vertical="center"/>
    </xf>
    <xf numFmtId="0" fontId="53" fillId="59" borderId="87" applyNumberFormat="0" applyAlignment="0" applyProtection="0"/>
    <xf numFmtId="0" fontId="12" fillId="0" borderId="89">
      <alignment vertical="center"/>
    </xf>
    <xf numFmtId="0" fontId="53" fillId="59" borderId="87" applyNumberFormat="0" applyAlignment="0" applyProtection="0"/>
    <xf numFmtId="164" fontId="14" fillId="5" borderId="89">
      <alignment horizontal="right" vertical="center"/>
    </xf>
    <xf numFmtId="0" fontId="55" fillId="0" borderId="88" applyNumberFormat="0" applyFill="0" applyAlignment="0" applyProtection="0"/>
    <xf numFmtId="0" fontId="12" fillId="0" borderId="89">
      <alignment vertical="center"/>
    </xf>
    <xf numFmtId="0" fontId="12" fillId="0" borderId="89">
      <alignment vertical="center"/>
    </xf>
    <xf numFmtId="0" fontId="55" fillId="0" borderId="88" applyNumberFormat="0" applyFill="0" applyAlignment="0" applyProtection="0"/>
    <xf numFmtId="0" fontId="38" fillId="59" borderId="85" applyNumberFormat="0" applyAlignment="0" applyProtection="0"/>
    <xf numFmtId="0" fontId="48" fillId="45" borderId="85" applyNumberFormat="0" applyAlignment="0" applyProtection="0"/>
    <xf numFmtId="164" fontId="14" fillId="5" borderId="89">
      <alignment horizontal="right" vertical="center"/>
    </xf>
    <xf numFmtId="164" fontId="14" fillId="5" borderId="89">
      <alignment horizontal="right" vertical="center"/>
    </xf>
    <xf numFmtId="0" fontId="12" fillId="0" borderId="89">
      <alignment vertical="center"/>
    </xf>
    <xf numFmtId="0" fontId="12" fillId="0" borderId="89">
      <alignment vertical="center"/>
    </xf>
    <xf numFmtId="0" fontId="53" fillId="59" borderId="87" applyNumberFormat="0" applyAlignment="0" applyProtection="0"/>
    <xf numFmtId="0" fontId="12" fillId="0" borderId="89">
      <alignment vertical="center"/>
    </xf>
    <xf numFmtId="164" fontId="14" fillId="5" borderId="89">
      <alignment horizontal="right" vertical="center"/>
    </xf>
    <xf numFmtId="0" fontId="48" fillId="45" borderId="85" applyNumberFormat="0" applyAlignment="0" applyProtection="0"/>
    <xf numFmtId="0" fontId="48" fillId="45" borderId="85" applyNumberFormat="0" applyAlignment="0" applyProtection="0"/>
    <xf numFmtId="0" fontId="55" fillId="0" borderId="88" applyNumberFormat="0" applyFill="0" applyAlignment="0" applyProtection="0"/>
    <xf numFmtId="0" fontId="55" fillId="0" borderId="88" applyNumberFormat="0" applyFill="0" applyAlignment="0" applyProtection="0"/>
    <xf numFmtId="164" fontId="14" fillId="5" borderId="89">
      <alignment horizontal="right" vertical="center"/>
    </xf>
    <xf numFmtId="0" fontId="48" fillId="45" borderId="85" applyNumberFormat="0" applyAlignment="0" applyProtection="0"/>
    <xf numFmtId="0" fontId="38" fillId="59" borderId="85" applyNumberFormat="0" applyAlignment="0" applyProtection="0"/>
    <xf numFmtId="170" fontId="12" fillId="0" borderId="89">
      <alignment vertical="center"/>
    </xf>
    <xf numFmtId="0" fontId="12" fillId="0" borderId="89">
      <alignment vertical="center"/>
    </xf>
    <xf numFmtId="0" fontId="53" fillId="59" borderId="87" applyNumberFormat="0" applyAlignment="0" applyProtection="0"/>
    <xf numFmtId="0" fontId="53" fillId="59" borderId="87" applyNumberFormat="0" applyAlignment="0" applyProtection="0"/>
    <xf numFmtId="170" fontId="14" fillId="5" borderId="89">
      <alignment horizontal="right" vertical="center"/>
    </xf>
    <xf numFmtId="0" fontId="48" fillId="45" borderId="85" applyNumberFormat="0" applyAlignment="0" applyProtection="0"/>
    <xf numFmtId="0" fontId="38" fillId="59" borderId="85" applyNumberFormat="0" applyAlignment="0" applyProtection="0"/>
    <xf numFmtId="170" fontId="12" fillId="0" borderId="89">
      <alignment vertical="center"/>
    </xf>
    <xf numFmtId="0" fontId="12" fillId="63" borderId="86" applyNumberFormat="0" applyFont="0" applyAlignment="0" applyProtection="0"/>
    <xf numFmtId="170" fontId="14" fillId="5" borderId="89">
      <alignment horizontal="right" vertical="center"/>
    </xf>
    <xf numFmtId="0" fontId="12" fillId="0" borderId="89">
      <alignment vertical="center"/>
    </xf>
    <xf numFmtId="0" fontId="12" fillId="0" borderId="89">
      <alignment vertical="center"/>
    </xf>
    <xf numFmtId="0" fontId="55" fillId="0" borderId="88" applyNumberFormat="0" applyFill="0" applyAlignment="0" applyProtection="0"/>
    <xf numFmtId="0" fontId="53" fillId="59" borderId="87" applyNumberFormat="0" applyAlignment="0" applyProtection="0"/>
    <xf numFmtId="0" fontId="12" fillId="63" borderId="86" applyNumberFormat="0" applyFont="0" applyAlignment="0" applyProtection="0"/>
    <xf numFmtId="0" fontId="12" fillId="0" borderId="89">
      <alignment vertical="center"/>
    </xf>
    <xf numFmtId="0" fontId="12" fillId="63" borderId="86" applyNumberFormat="0" applyFont="0" applyAlignment="0" applyProtection="0"/>
    <xf numFmtId="0" fontId="12" fillId="0" borderId="89">
      <alignment vertical="center"/>
    </xf>
    <xf numFmtId="0" fontId="12" fillId="0" borderId="89">
      <alignment vertical="center"/>
    </xf>
    <xf numFmtId="164" fontId="14" fillId="5" borderId="89">
      <alignment horizontal="right" vertical="center"/>
    </xf>
    <xf numFmtId="0" fontId="48" fillId="45" borderId="85" applyNumberFormat="0" applyAlignment="0" applyProtection="0"/>
    <xf numFmtId="164" fontId="14" fillId="5" borderId="89">
      <alignment horizontal="right" vertical="center"/>
    </xf>
    <xf numFmtId="170" fontId="12" fillId="0" borderId="89">
      <alignment vertical="center"/>
    </xf>
    <xf numFmtId="0" fontId="12" fillId="0" borderId="89">
      <alignment vertical="center"/>
    </xf>
    <xf numFmtId="164" fontId="14" fillId="5" borderId="89">
      <alignment horizontal="right" vertical="center"/>
    </xf>
    <xf numFmtId="0" fontId="12" fillId="0" borderId="89">
      <alignment vertical="center"/>
    </xf>
    <xf numFmtId="0" fontId="38" fillId="59" borderId="85" applyNumberFormat="0" applyAlignment="0" applyProtection="0"/>
    <xf numFmtId="0" fontId="38" fillId="59" borderId="85" applyNumberFormat="0" applyAlignment="0" applyProtection="0"/>
    <xf numFmtId="0" fontId="48" fillId="45" borderId="85" applyNumberFormat="0" applyAlignment="0" applyProtection="0"/>
    <xf numFmtId="0" fontId="48" fillId="45" borderId="85" applyNumberFormat="0" applyAlignment="0" applyProtection="0"/>
    <xf numFmtId="170" fontId="14" fillId="5" borderId="89">
      <alignment horizontal="right" vertical="center"/>
    </xf>
    <xf numFmtId="170" fontId="14" fillId="5" borderId="89">
      <alignment horizontal="right" vertical="center"/>
    </xf>
    <xf numFmtId="164" fontId="14" fillId="5" borderId="89">
      <alignment horizontal="right" vertical="center"/>
    </xf>
    <xf numFmtId="170" fontId="12" fillId="0" borderId="89">
      <alignment vertical="center"/>
    </xf>
    <xf numFmtId="0" fontId="12" fillId="0" borderId="89">
      <alignment vertical="center"/>
    </xf>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48" fillId="45" borderId="85" applyNumberFormat="0" applyAlignment="0" applyProtection="0"/>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164" fontId="14" fillId="5" borderId="89">
      <alignment horizontal="right" vertical="center"/>
    </xf>
    <xf numFmtId="0" fontId="12" fillId="0" borderId="89">
      <alignment vertical="center"/>
    </xf>
    <xf numFmtId="164" fontId="14" fillId="5" borderId="89">
      <alignment horizontal="right" vertical="center"/>
    </xf>
    <xf numFmtId="0" fontId="48" fillId="45" borderId="85" applyNumberFormat="0" applyAlignment="0" applyProtection="0"/>
    <xf numFmtId="0" fontId="12" fillId="0" borderId="89">
      <alignment vertical="center"/>
    </xf>
    <xf numFmtId="0" fontId="53" fillId="59" borderId="87" applyNumberFormat="0" applyAlignment="0" applyProtection="0"/>
    <xf numFmtId="170" fontId="12" fillId="0" borderId="89">
      <alignment vertical="center"/>
    </xf>
    <xf numFmtId="0" fontId="12" fillId="63" borderId="86" applyNumberFormat="0" applyFont="0" applyAlignment="0" applyProtection="0"/>
    <xf numFmtId="0" fontId="12" fillId="0" borderId="89">
      <alignment vertical="center"/>
    </xf>
    <xf numFmtId="0" fontId="53" fillId="59" borderId="87" applyNumberFormat="0" applyAlignment="0" applyProtection="0"/>
    <xf numFmtId="0" fontId="53" fillId="59" borderId="87" applyNumberFormat="0" applyAlignment="0" applyProtection="0"/>
    <xf numFmtId="0" fontId="38" fillId="59" borderId="85" applyNumberFormat="0" applyAlignment="0" applyProtection="0"/>
    <xf numFmtId="0" fontId="12" fillId="0" borderId="89">
      <alignment vertical="center"/>
    </xf>
    <xf numFmtId="0" fontId="12" fillId="63" borderId="86" applyNumberFormat="0" applyFont="0" applyAlignment="0" applyProtection="0"/>
    <xf numFmtId="0" fontId="48" fillId="45" borderId="85" applyNumberFormat="0" applyAlignment="0" applyProtection="0"/>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0" borderId="89">
      <alignment vertical="center"/>
    </xf>
    <xf numFmtId="0" fontId="53" fillId="59" borderId="87" applyNumberFormat="0" applyAlignment="0" applyProtection="0"/>
    <xf numFmtId="0" fontId="12" fillId="63" borderId="86" applyNumberFormat="0" applyFont="0" applyAlignment="0" applyProtection="0"/>
    <xf numFmtId="0" fontId="12" fillId="63" borderId="86" applyNumberFormat="0" applyFont="0" applyAlignment="0" applyProtection="0"/>
    <xf numFmtId="164" fontId="14" fillId="5" borderId="89">
      <alignment horizontal="right" vertical="center"/>
    </xf>
    <xf numFmtId="0" fontId="38" fillId="59" borderId="85" applyNumberFormat="0" applyAlignment="0" applyProtection="0"/>
    <xf numFmtId="0" fontId="53" fillId="59" borderId="87" applyNumberFormat="0" applyAlignment="0" applyProtection="0"/>
    <xf numFmtId="0" fontId="55" fillId="0" borderId="88" applyNumberFormat="0" applyFill="0" applyAlignment="0" applyProtection="0"/>
    <xf numFmtId="170" fontId="12" fillId="0" borderId="89">
      <alignment vertical="center"/>
    </xf>
    <xf numFmtId="0" fontId="38" fillId="59" borderId="85"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53" fillId="59" borderId="87" applyNumberFormat="0" applyAlignment="0" applyProtection="0"/>
    <xf numFmtId="0" fontId="12" fillId="63" borderId="86" applyNumberFormat="0" applyFont="0" applyAlignment="0" applyProtection="0"/>
    <xf numFmtId="0" fontId="12" fillId="63" borderId="86" applyNumberFormat="0" applyFont="0" applyAlignment="0" applyProtection="0"/>
    <xf numFmtId="0" fontId="12" fillId="0" borderId="89">
      <alignment vertical="center"/>
    </xf>
    <xf numFmtId="170" fontId="12" fillId="0" borderId="89">
      <alignment vertical="center"/>
    </xf>
    <xf numFmtId="0" fontId="12" fillId="0" borderId="89">
      <alignment vertical="center"/>
    </xf>
    <xf numFmtId="170" fontId="12" fillId="0" borderId="89">
      <alignment vertical="center"/>
    </xf>
    <xf numFmtId="164" fontId="14" fillId="5" borderId="89">
      <alignment horizontal="right" vertical="center"/>
    </xf>
    <xf numFmtId="170" fontId="14" fillId="5" borderId="89">
      <alignment horizontal="right" vertical="center"/>
    </xf>
    <xf numFmtId="170" fontId="14" fillId="5" borderId="89">
      <alignment horizontal="right" vertical="center"/>
    </xf>
    <xf numFmtId="170" fontId="14" fillId="5" borderId="89">
      <alignment horizontal="right" vertical="center"/>
    </xf>
    <xf numFmtId="164" fontId="14" fillId="5" borderId="89">
      <alignment horizontal="right" vertical="center"/>
    </xf>
    <xf numFmtId="0" fontId="48" fillId="45" borderId="85" applyNumberFormat="0" applyAlignment="0" applyProtection="0"/>
    <xf numFmtId="0" fontId="48" fillId="45" borderId="85" applyNumberFormat="0" applyAlignment="0" applyProtection="0"/>
    <xf numFmtId="0" fontId="38" fillId="59" borderId="85" applyNumberFormat="0" applyAlignment="0" applyProtection="0"/>
    <xf numFmtId="170" fontId="12" fillId="0" borderId="89">
      <alignment vertical="center"/>
    </xf>
    <xf numFmtId="0" fontId="12" fillId="0" borderId="89">
      <alignment vertical="center"/>
    </xf>
    <xf numFmtId="0" fontId="38" fillId="59" borderId="85" applyNumberFormat="0" applyAlignment="0" applyProtection="0"/>
    <xf numFmtId="0" fontId="12" fillId="63" borderId="86" applyNumberFormat="0" applyFont="0" applyAlignment="0" applyProtection="0"/>
    <xf numFmtId="0" fontId="55" fillId="0" borderId="88" applyNumberFormat="0" applyFill="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53" fillId="59" borderId="87" applyNumberFormat="0" applyAlignment="0" applyProtection="0"/>
    <xf numFmtId="170" fontId="14" fillId="5" borderId="89">
      <alignment horizontal="right" vertical="center"/>
    </xf>
    <xf numFmtId="0" fontId="12" fillId="63" borderId="86" applyNumberFormat="0" applyFont="0" applyAlignment="0" applyProtection="0"/>
    <xf numFmtId="164" fontId="14" fillId="5" borderId="89">
      <alignment horizontal="right" vertical="center"/>
    </xf>
    <xf numFmtId="0" fontId="12" fillId="0" borderId="89">
      <alignment vertical="center"/>
    </xf>
    <xf numFmtId="0" fontId="53" fillId="59" borderId="87" applyNumberFormat="0" applyAlignment="0" applyProtection="0"/>
    <xf numFmtId="0" fontId="53" fillId="59" borderId="87" applyNumberFormat="0" applyAlignment="0" applyProtection="0"/>
    <xf numFmtId="0" fontId="12" fillId="0" borderId="89">
      <alignment vertical="center"/>
    </xf>
    <xf numFmtId="0" fontId="12" fillId="63" borderId="86" applyNumberFormat="0" applyFont="0" applyAlignment="0" applyProtection="0"/>
    <xf numFmtId="0" fontId="48" fillId="45" borderId="85" applyNumberFormat="0" applyAlignment="0" applyProtection="0"/>
    <xf numFmtId="0" fontId="38" fillId="59" borderId="85" applyNumberFormat="0" applyAlignment="0" applyProtection="0"/>
    <xf numFmtId="0" fontId="12" fillId="63" borderId="86" applyNumberFormat="0" applyFont="0" applyAlignment="0" applyProtection="0"/>
    <xf numFmtId="0" fontId="12" fillId="0" borderId="89">
      <alignment vertical="center"/>
    </xf>
    <xf numFmtId="0" fontId="12" fillId="63" borderId="86" applyNumberFormat="0" applyFont="0" applyAlignment="0" applyProtection="0"/>
    <xf numFmtId="0" fontId="55" fillId="0" borderId="88" applyNumberFormat="0" applyFill="0" applyAlignment="0" applyProtection="0"/>
    <xf numFmtId="170" fontId="12" fillId="0" borderId="89">
      <alignment vertical="center"/>
    </xf>
    <xf numFmtId="0" fontId="53" fillId="59" borderId="87" applyNumberFormat="0" applyAlignment="0" applyProtection="0"/>
    <xf numFmtId="0" fontId="53" fillId="59" borderId="87" applyNumberFormat="0" applyAlignment="0" applyProtection="0"/>
    <xf numFmtId="164" fontId="14" fillId="5" borderId="89">
      <alignment horizontal="right" vertical="center"/>
    </xf>
    <xf numFmtId="0" fontId="48" fillId="45" borderId="85" applyNumberFormat="0" applyAlignment="0" applyProtection="0"/>
    <xf numFmtId="0" fontId="38" fillId="59" borderId="85" applyNumberFormat="0" applyAlignment="0" applyProtection="0"/>
    <xf numFmtId="170" fontId="14" fillId="5" borderId="89">
      <alignment horizontal="right" vertical="center"/>
    </xf>
    <xf numFmtId="164" fontId="14" fillId="5" borderId="89">
      <alignment horizontal="right" vertical="center"/>
    </xf>
    <xf numFmtId="170" fontId="12" fillId="0" borderId="89">
      <alignment vertical="center"/>
    </xf>
    <xf numFmtId="0" fontId="12" fillId="0" borderId="89">
      <alignment vertical="center"/>
    </xf>
    <xf numFmtId="164" fontId="14" fillId="5" borderId="89">
      <alignment horizontal="right" vertical="center"/>
    </xf>
    <xf numFmtId="0" fontId="53" fillId="59" borderId="87" applyNumberFormat="0" applyAlignment="0" applyProtection="0"/>
    <xf numFmtId="170" fontId="14" fillId="5" borderId="89">
      <alignment horizontal="right" vertical="center"/>
    </xf>
    <xf numFmtId="0" fontId="55" fillId="0" borderId="88" applyNumberFormat="0" applyFill="0" applyAlignment="0" applyProtection="0"/>
    <xf numFmtId="0" fontId="12" fillId="0" borderId="89">
      <alignment vertical="center"/>
    </xf>
    <xf numFmtId="0" fontId="53" fillId="59" borderId="87" applyNumberFormat="0" applyAlignment="0" applyProtection="0"/>
    <xf numFmtId="0" fontId="12" fillId="63" borderId="86" applyNumberFormat="0" applyFont="0" applyAlignment="0" applyProtection="0"/>
    <xf numFmtId="0" fontId="12" fillId="0" borderId="89">
      <alignment vertical="center"/>
    </xf>
    <xf numFmtId="0" fontId="48" fillId="45" borderId="85" applyNumberFormat="0" applyAlignment="0" applyProtection="0"/>
    <xf numFmtId="0" fontId="12" fillId="0" borderId="89">
      <alignment vertical="center"/>
    </xf>
    <xf numFmtId="170" fontId="12" fillId="0" borderId="89">
      <alignment vertical="center"/>
    </xf>
    <xf numFmtId="0" fontId="12" fillId="0" borderId="89">
      <alignment vertical="center"/>
    </xf>
    <xf numFmtId="0" fontId="38" fillId="59" borderId="85" applyNumberFormat="0" applyAlignment="0" applyProtection="0"/>
    <xf numFmtId="0" fontId="38" fillId="59" borderId="85" applyNumberFormat="0" applyAlignment="0" applyProtection="0"/>
    <xf numFmtId="0" fontId="48" fillId="45" borderId="85" applyNumberFormat="0" applyAlignment="0" applyProtection="0"/>
    <xf numFmtId="0" fontId="48" fillId="45" borderId="85" applyNumberFormat="0" applyAlignment="0" applyProtection="0"/>
    <xf numFmtId="170" fontId="14" fillId="5" borderId="89">
      <alignment horizontal="right" vertical="center"/>
    </xf>
    <xf numFmtId="170" fontId="14" fillId="5" borderId="89">
      <alignment horizontal="right" vertical="center"/>
    </xf>
    <xf numFmtId="164" fontId="14" fillId="5" borderId="89">
      <alignment horizontal="right" vertical="center"/>
    </xf>
    <xf numFmtId="170" fontId="12" fillId="0" borderId="89">
      <alignment vertical="center"/>
    </xf>
    <xf numFmtId="0" fontId="12" fillId="0" borderId="89">
      <alignment vertical="center"/>
    </xf>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12" fillId="0" borderId="89">
      <alignment vertical="center"/>
    </xf>
    <xf numFmtId="170" fontId="12" fillId="0" borderId="89">
      <alignment vertical="center"/>
    </xf>
    <xf numFmtId="0" fontId="53" fillId="59" borderId="87" applyNumberFormat="0" applyAlignment="0" applyProtection="0"/>
    <xf numFmtId="170" fontId="14" fillId="5" borderId="89">
      <alignment horizontal="right" vertical="center"/>
    </xf>
    <xf numFmtId="0" fontId="38" fillId="59" borderId="85" applyNumberFormat="0" applyAlignment="0" applyProtection="0"/>
    <xf numFmtId="170" fontId="12" fillId="0" borderId="89">
      <alignment vertical="center"/>
    </xf>
    <xf numFmtId="0" fontId="53" fillId="59" borderId="87" applyNumberFormat="0" applyAlignment="0" applyProtection="0"/>
    <xf numFmtId="170" fontId="12" fillId="0" borderId="89">
      <alignment vertical="center"/>
    </xf>
    <xf numFmtId="164" fontId="14" fillId="5" borderId="89">
      <alignment horizontal="right" vertical="center"/>
    </xf>
    <xf numFmtId="0" fontId="38" fillId="59" borderId="85" applyNumberFormat="0" applyAlignment="0" applyProtection="0"/>
    <xf numFmtId="0" fontId="38" fillId="59" borderId="85" applyNumberFormat="0" applyAlignment="0" applyProtection="0"/>
    <xf numFmtId="0" fontId="38" fillId="59" borderId="85" applyNumberFormat="0" applyAlignment="0" applyProtection="0"/>
    <xf numFmtId="170" fontId="12" fillId="0" borderId="89">
      <alignment vertical="center"/>
    </xf>
    <xf numFmtId="0" fontId="12" fillId="63" borderId="86" applyNumberFormat="0" applyFont="0" applyAlignment="0" applyProtection="0"/>
    <xf numFmtId="0" fontId="12" fillId="63" borderId="86" applyNumberFormat="0" applyFont="0" applyAlignment="0" applyProtection="0"/>
    <xf numFmtId="0" fontId="53" fillId="59" borderId="87" applyNumberFormat="0" applyAlignment="0" applyProtection="0"/>
    <xf numFmtId="0" fontId="12" fillId="0" borderId="89">
      <alignment vertical="center"/>
    </xf>
    <xf numFmtId="0" fontId="53" fillId="59" borderId="87" applyNumberFormat="0" applyAlignment="0" applyProtection="0"/>
    <xf numFmtId="0" fontId="48" fillId="45" borderId="85" applyNumberFormat="0" applyAlignment="0" applyProtection="0"/>
    <xf numFmtId="164" fontId="14" fillId="5" borderId="89">
      <alignment horizontal="right" vertical="center"/>
    </xf>
    <xf numFmtId="170" fontId="12" fillId="0" borderId="89">
      <alignment vertical="center"/>
    </xf>
    <xf numFmtId="0" fontId="38" fillId="59" borderId="85" applyNumberFormat="0" applyAlignment="0" applyProtection="0"/>
    <xf numFmtId="0" fontId="48" fillId="45" borderId="85" applyNumberFormat="0" applyAlignment="0" applyProtection="0"/>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63" borderId="86" applyNumberFormat="0" applyFont="0" applyAlignment="0" applyProtection="0"/>
    <xf numFmtId="164" fontId="14" fillId="5" borderId="89">
      <alignment horizontal="right" vertical="center"/>
    </xf>
    <xf numFmtId="0" fontId="48" fillId="45" borderId="85" applyNumberFormat="0" applyAlignment="0" applyProtection="0"/>
    <xf numFmtId="164" fontId="14" fillId="5" borderId="89">
      <alignment horizontal="right" vertical="center"/>
    </xf>
    <xf numFmtId="0" fontId="38" fillId="59" borderId="85" applyNumberFormat="0" applyAlignment="0" applyProtection="0"/>
    <xf numFmtId="164" fontId="14" fillId="5" borderId="89">
      <alignment horizontal="right" vertical="center"/>
    </xf>
    <xf numFmtId="164" fontId="14" fillId="5" borderId="89">
      <alignment horizontal="right" vertical="center"/>
    </xf>
    <xf numFmtId="0" fontId="12" fillId="0" borderId="89">
      <alignment vertical="center"/>
    </xf>
    <xf numFmtId="0" fontId="12" fillId="63" borderId="86" applyNumberFormat="0" applyFont="0" applyAlignment="0" applyProtection="0"/>
    <xf numFmtId="0" fontId="12" fillId="0" borderId="89">
      <alignment vertical="center"/>
    </xf>
    <xf numFmtId="164" fontId="14" fillId="5" borderId="89">
      <alignment horizontal="right" vertical="center"/>
    </xf>
    <xf numFmtId="0" fontId="48" fillId="45" borderId="85" applyNumberFormat="0" applyAlignment="0" applyProtection="0"/>
    <xf numFmtId="170" fontId="14" fillId="5" borderId="89">
      <alignment horizontal="right" vertical="center"/>
    </xf>
    <xf numFmtId="0" fontId="48" fillId="45" borderId="85" applyNumberFormat="0" applyAlignment="0" applyProtection="0"/>
    <xf numFmtId="170" fontId="14" fillId="5" borderId="89">
      <alignment horizontal="right" vertical="center"/>
    </xf>
    <xf numFmtId="164" fontId="14" fillId="5" borderId="89">
      <alignment horizontal="right" vertical="center"/>
    </xf>
    <xf numFmtId="0" fontId="38" fillId="59" borderId="85" applyNumberFormat="0" applyAlignment="0" applyProtection="0"/>
    <xf numFmtId="0" fontId="53" fillId="59" borderId="87" applyNumberFormat="0" applyAlignment="0" applyProtection="0"/>
    <xf numFmtId="0" fontId="12" fillId="63" borderId="86" applyNumberFormat="0" applyFont="0" applyAlignment="0" applyProtection="0"/>
    <xf numFmtId="0" fontId="53" fillId="59" borderId="87" applyNumberFormat="0" applyAlignment="0" applyProtection="0"/>
    <xf numFmtId="0" fontId="53" fillId="59" borderId="87" applyNumberFormat="0" applyAlignment="0" applyProtection="0"/>
    <xf numFmtId="0" fontId="48" fillId="45" borderId="85" applyNumberFormat="0" applyAlignment="0" applyProtection="0"/>
    <xf numFmtId="0" fontId="12" fillId="63" borderId="86" applyNumberFormat="0" applyFont="0" applyAlignment="0" applyProtection="0"/>
    <xf numFmtId="0" fontId="55" fillId="0" borderId="88" applyNumberFormat="0" applyFill="0" applyAlignment="0" applyProtection="0"/>
    <xf numFmtId="0" fontId="53" fillId="59" borderId="87" applyNumberFormat="0" applyAlignment="0" applyProtection="0"/>
    <xf numFmtId="0" fontId="12" fillId="63" borderId="86" applyNumberFormat="0" applyFont="0" applyAlignment="0" applyProtection="0"/>
    <xf numFmtId="0" fontId="48" fillId="45" borderId="85" applyNumberFormat="0" applyAlignment="0" applyProtection="0"/>
    <xf numFmtId="0" fontId="38" fillId="59" borderId="85" applyNumberFormat="0" applyAlignment="0" applyProtection="0"/>
    <xf numFmtId="0" fontId="55" fillId="0" borderId="88" applyNumberFormat="0" applyFill="0" applyAlignment="0" applyProtection="0"/>
    <xf numFmtId="0" fontId="12" fillId="63" borderId="86" applyNumberFormat="0" applyFont="0" applyAlignment="0" applyProtection="0"/>
    <xf numFmtId="164" fontId="14" fillId="5" borderId="89">
      <alignment horizontal="right" vertical="center"/>
    </xf>
    <xf numFmtId="0" fontId="53" fillId="59" borderId="87" applyNumberFormat="0" applyAlignment="0" applyProtection="0"/>
    <xf numFmtId="0" fontId="53" fillId="59" borderId="87" applyNumberFormat="0" applyAlignment="0" applyProtection="0"/>
    <xf numFmtId="0" fontId="12" fillId="0" borderId="89">
      <alignment vertical="center"/>
    </xf>
    <xf numFmtId="0" fontId="38" fillId="59" borderId="85" applyNumberFormat="0" applyAlignment="0" applyProtection="0"/>
    <xf numFmtId="170" fontId="12" fillId="0" borderId="89">
      <alignment vertical="center"/>
    </xf>
    <xf numFmtId="0" fontId="53" fillId="59" borderId="87" applyNumberFormat="0" applyAlignment="0" applyProtection="0"/>
    <xf numFmtId="0" fontId="48" fillId="45" borderId="85" applyNumberFormat="0" applyAlignment="0" applyProtection="0"/>
    <xf numFmtId="0" fontId="12" fillId="0" borderId="89">
      <alignment vertical="center"/>
    </xf>
    <xf numFmtId="0" fontId="12" fillId="63" borderId="86" applyNumberFormat="0" applyFont="0" applyAlignment="0" applyProtection="0"/>
    <xf numFmtId="170" fontId="12" fillId="0" borderId="89">
      <alignment vertical="center"/>
    </xf>
    <xf numFmtId="0" fontId="12" fillId="0" borderId="89">
      <alignment vertical="center"/>
    </xf>
    <xf numFmtId="0" fontId="53" fillId="59" borderId="87" applyNumberFormat="0" applyAlignment="0" applyProtection="0"/>
    <xf numFmtId="0" fontId="55" fillId="0" borderId="88" applyNumberFormat="0" applyFill="0" applyAlignment="0" applyProtection="0"/>
    <xf numFmtId="0" fontId="12" fillId="0" borderId="89">
      <alignment vertical="center"/>
    </xf>
    <xf numFmtId="164" fontId="14" fillId="5" borderId="89">
      <alignment horizontal="right" vertical="center"/>
    </xf>
    <xf numFmtId="164" fontId="14" fillId="5" borderId="89">
      <alignment horizontal="right" vertical="center"/>
    </xf>
    <xf numFmtId="0" fontId="53" fillId="59" borderId="87" applyNumberFormat="0" applyAlignment="0" applyProtection="0"/>
    <xf numFmtId="0" fontId="55" fillId="0" borderId="88" applyNumberFormat="0" applyFill="0" applyAlignment="0" applyProtection="0"/>
    <xf numFmtId="0" fontId="38" fillId="59" borderId="85" applyNumberFormat="0" applyAlignment="0" applyProtection="0"/>
    <xf numFmtId="170" fontId="14" fillId="5" borderId="89">
      <alignment horizontal="right" vertical="center"/>
    </xf>
    <xf numFmtId="164" fontId="14" fillId="5" borderId="89">
      <alignment horizontal="right" vertical="center"/>
    </xf>
    <xf numFmtId="0" fontId="53" fillId="59" borderId="87" applyNumberFormat="0" applyAlignment="0" applyProtection="0"/>
    <xf numFmtId="0" fontId="55" fillId="0" borderId="88" applyNumberFormat="0" applyFill="0" applyAlignment="0" applyProtection="0"/>
    <xf numFmtId="164" fontId="14" fillId="5" borderId="89">
      <alignment horizontal="right" vertical="center"/>
    </xf>
    <xf numFmtId="0" fontId="48" fillId="45" borderId="85" applyNumberFormat="0" applyAlignment="0" applyProtection="0"/>
    <xf numFmtId="0" fontId="12" fillId="0" borderId="89">
      <alignment vertical="center"/>
    </xf>
    <xf numFmtId="170" fontId="12" fillId="0" borderId="89">
      <alignment vertical="center"/>
    </xf>
    <xf numFmtId="170" fontId="12" fillId="0" borderId="89">
      <alignment vertical="center"/>
    </xf>
    <xf numFmtId="0" fontId="38" fillId="59" borderId="85" applyNumberFormat="0" applyAlignment="0" applyProtection="0"/>
    <xf numFmtId="170" fontId="12" fillId="0" borderId="89">
      <alignment vertical="center"/>
    </xf>
    <xf numFmtId="0" fontId="53" fillId="59" borderId="87" applyNumberFormat="0" applyAlignment="0" applyProtection="0"/>
    <xf numFmtId="0" fontId="53" fillId="59" borderId="87" applyNumberFormat="0" applyAlignment="0" applyProtection="0"/>
    <xf numFmtId="164" fontId="14" fillId="5" borderId="89">
      <alignment horizontal="right" vertical="center"/>
    </xf>
    <xf numFmtId="0" fontId="12" fillId="63" borderId="86" applyNumberFormat="0" applyFont="0" applyAlignment="0" applyProtection="0"/>
    <xf numFmtId="170" fontId="12" fillId="0" borderId="89">
      <alignment vertical="center"/>
    </xf>
    <xf numFmtId="170" fontId="14" fillId="5" borderId="89">
      <alignment horizontal="right" vertical="center"/>
    </xf>
    <xf numFmtId="0" fontId="12" fillId="63" borderId="86" applyNumberFormat="0" applyFont="0" applyAlignment="0" applyProtection="0"/>
    <xf numFmtId="0" fontId="38" fillId="59" borderId="85" applyNumberFormat="0" applyAlignment="0" applyProtection="0"/>
    <xf numFmtId="0" fontId="55" fillId="0" borderId="88" applyNumberFormat="0" applyFill="0" applyAlignment="0" applyProtection="0"/>
    <xf numFmtId="0" fontId="12" fillId="0" borderId="89">
      <alignment vertical="center"/>
    </xf>
    <xf numFmtId="0" fontId="12" fillId="0" borderId="89">
      <alignment vertical="center"/>
    </xf>
    <xf numFmtId="170" fontId="14" fillId="5" borderId="89">
      <alignment horizontal="right" vertical="center"/>
    </xf>
    <xf numFmtId="0" fontId="55" fillId="0" borderId="88" applyNumberFormat="0" applyFill="0" applyAlignment="0" applyProtection="0"/>
    <xf numFmtId="0" fontId="12" fillId="63" borderId="86" applyNumberFormat="0" applyFont="0" applyAlignment="0" applyProtection="0"/>
    <xf numFmtId="0" fontId="48" fillId="45" borderId="85" applyNumberFormat="0" applyAlignment="0" applyProtection="0"/>
    <xf numFmtId="0" fontId="12" fillId="63" borderId="86" applyNumberFormat="0" applyFont="0" applyAlignment="0" applyProtection="0"/>
    <xf numFmtId="0" fontId="12" fillId="0" borderId="89">
      <alignment vertical="center"/>
    </xf>
    <xf numFmtId="0" fontId="12" fillId="0" borderId="89">
      <alignment vertical="center"/>
    </xf>
    <xf numFmtId="0" fontId="38" fillId="59" borderId="85" applyNumberFormat="0" applyAlignment="0" applyProtection="0"/>
    <xf numFmtId="170" fontId="14" fillId="5" borderId="89">
      <alignment horizontal="right" vertical="center"/>
    </xf>
    <xf numFmtId="0" fontId="53" fillId="59" borderId="87" applyNumberFormat="0" applyAlignment="0" applyProtection="0"/>
    <xf numFmtId="0" fontId="38" fillId="59" borderId="85" applyNumberFormat="0" applyAlignment="0" applyProtection="0"/>
    <xf numFmtId="0" fontId="38" fillId="59" borderId="85" applyNumberFormat="0" applyAlignment="0" applyProtection="0"/>
    <xf numFmtId="164" fontId="14" fillId="5" borderId="89">
      <alignment horizontal="right" vertical="center"/>
    </xf>
    <xf numFmtId="170" fontId="14" fillId="5" borderId="89">
      <alignment horizontal="right" vertical="center"/>
    </xf>
    <xf numFmtId="0" fontId="38" fillId="59" borderId="85" applyNumberFormat="0" applyAlignment="0" applyProtection="0"/>
    <xf numFmtId="0" fontId="53" fillId="59" borderId="87" applyNumberFormat="0" applyAlignment="0" applyProtection="0"/>
    <xf numFmtId="170" fontId="14" fillId="5" borderId="89">
      <alignment horizontal="right" vertical="center"/>
    </xf>
    <xf numFmtId="0" fontId="12" fillId="0" borderId="89">
      <alignment vertical="center"/>
    </xf>
    <xf numFmtId="0" fontId="38" fillId="59" borderId="85" applyNumberFormat="0" applyAlignment="0" applyProtection="0"/>
    <xf numFmtId="164" fontId="14" fillId="5" borderId="89">
      <alignment horizontal="right" vertical="center"/>
    </xf>
    <xf numFmtId="0" fontId="48" fillId="45" borderId="85" applyNumberFormat="0" applyAlignment="0" applyProtection="0"/>
    <xf numFmtId="170" fontId="12" fillId="0" borderId="89">
      <alignment vertical="center"/>
    </xf>
    <xf numFmtId="0" fontId="48" fillId="45" borderId="85" applyNumberFormat="0" applyAlignment="0" applyProtection="0"/>
    <xf numFmtId="0" fontId="38" fillId="59" borderId="85" applyNumberFormat="0" applyAlignment="0" applyProtection="0"/>
    <xf numFmtId="0" fontId="38" fillId="59" borderId="85" applyNumberFormat="0" applyAlignment="0" applyProtection="0"/>
    <xf numFmtId="0" fontId="53" fillId="59" borderId="87" applyNumberFormat="0" applyAlignment="0" applyProtection="0"/>
    <xf numFmtId="164" fontId="14" fillId="5" borderId="89">
      <alignment horizontal="right" vertical="center"/>
    </xf>
    <xf numFmtId="164" fontId="14" fillId="5" borderId="89">
      <alignment horizontal="right" vertical="center"/>
    </xf>
    <xf numFmtId="164" fontId="14" fillId="5" borderId="89">
      <alignment horizontal="right" vertical="center"/>
    </xf>
    <xf numFmtId="0" fontId="53" fillId="59" borderId="87" applyNumberFormat="0" applyAlignment="0" applyProtection="0"/>
    <xf numFmtId="170" fontId="12" fillId="0" borderId="89">
      <alignment vertical="center"/>
    </xf>
    <xf numFmtId="0" fontId="12" fillId="0" borderId="89">
      <alignment vertical="center"/>
    </xf>
    <xf numFmtId="0" fontId="53" fillId="59" borderId="87" applyNumberFormat="0" applyAlignment="0" applyProtection="0"/>
    <xf numFmtId="0" fontId="12" fillId="63" borderId="86" applyNumberFormat="0" applyFont="0" applyAlignment="0" applyProtection="0"/>
    <xf numFmtId="0" fontId="12" fillId="0" borderId="89">
      <alignment vertical="center"/>
    </xf>
    <xf numFmtId="0" fontId="12" fillId="0" borderId="89">
      <alignment vertical="center"/>
    </xf>
    <xf numFmtId="0" fontId="38" fillId="59" borderId="85" applyNumberFormat="0" applyAlignment="0" applyProtection="0"/>
    <xf numFmtId="0" fontId="53" fillId="59" borderId="87" applyNumberFormat="0" applyAlignment="0" applyProtection="0"/>
    <xf numFmtId="0" fontId="48" fillId="45" borderId="85" applyNumberFormat="0" applyAlignment="0" applyProtection="0"/>
    <xf numFmtId="0" fontId="38" fillId="59" borderId="85" applyNumberFormat="0" applyAlignment="0" applyProtection="0"/>
    <xf numFmtId="164" fontId="14" fillId="5" borderId="89">
      <alignment horizontal="right" vertical="center"/>
    </xf>
    <xf numFmtId="170" fontId="12" fillId="0" borderId="89">
      <alignment vertical="center"/>
    </xf>
    <xf numFmtId="0" fontId="38" fillId="59" borderId="85" applyNumberFormat="0" applyAlignment="0" applyProtection="0"/>
    <xf numFmtId="170" fontId="14" fillId="5" borderId="89">
      <alignment horizontal="right" vertical="center"/>
    </xf>
    <xf numFmtId="0" fontId="12" fillId="63" borderId="86" applyNumberFormat="0" applyFont="0" applyAlignment="0" applyProtection="0"/>
    <xf numFmtId="170" fontId="12" fillId="0" borderId="89">
      <alignment vertical="center"/>
    </xf>
    <xf numFmtId="0" fontId="55" fillId="0" borderId="88" applyNumberFormat="0" applyFill="0" applyAlignment="0" applyProtection="0"/>
    <xf numFmtId="0" fontId="55" fillId="0" borderId="88" applyNumberFormat="0" applyFill="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164" fontId="14" fillId="5" borderId="89">
      <alignment horizontal="right" vertical="center"/>
    </xf>
    <xf numFmtId="0" fontId="12" fillId="63" borderId="86" applyNumberFormat="0" applyFont="0" applyAlignment="0" applyProtection="0"/>
    <xf numFmtId="0" fontId="12" fillId="63" borderId="86" applyNumberFormat="0" applyFont="0" applyAlignment="0" applyProtection="0"/>
    <xf numFmtId="0" fontId="38" fillId="59" borderId="85" applyNumberFormat="0" applyAlignment="0" applyProtection="0"/>
    <xf numFmtId="0" fontId="53" fillId="59" borderId="87" applyNumberFormat="0" applyAlignment="0" applyProtection="0"/>
    <xf numFmtId="0" fontId="12" fillId="63" borderId="86" applyNumberFormat="0" applyFont="0" applyAlignment="0" applyProtection="0"/>
    <xf numFmtId="0" fontId="38" fillId="59" borderId="85" applyNumberFormat="0" applyAlignment="0" applyProtection="0"/>
    <xf numFmtId="164" fontId="14" fillId="5" borderId="89">
      <alignment horizontal="right" vertical="center"/>
    </xf>
    <xf numFmtId="0" fontId="38" fillId="59" borderId="85" applyNumberFormat="0" applyAlignment="0" applyProtection="0"/>
    <xf numFmtId="164" fontId="14" fillId="5" borderId="89">
      <alignment horizontal="right" vertical="center"/>
    </xf>
    <xf numFmtId="0" fontId="12" fillId="0" borderId="89">
      <alignment vertical="center"/>
    </xf>
    <xf numFmtId="164" fontId="14" fillId="5" borderId="89">
      <alignment horizontal="right" vertical="center"/>
    </xf>
    <xf numFmtId="0" fontId="48" fillId="45" borderId="85" applyNumberFormat="0" applyAlignment="0" applyProtection="0"/>
    <xf numFmtId="0" fontId="53" fillId="59" borderId="87" applyNumberFormat="0" applyAlignment="0" applyProtection="0"/>
    <xf numFmtId="0" fontId="12" fillId="0" borderId="89">
      <alignment vertical="center"/>
    </xf>
    <xf numFmtId="0" fontId="53" fillId="59" borderId="87" applyNumberFormat="0" applyAlignment="0" applyProtection="0"/>
    <xf numFmtId="0" fontId="48" fillId="45" borderId="85" applyNumberFormat="0" applyAlignment="0" applyProtection="0"/>
    <xf numFmtId="170" fontId="14" fillId="5" borderId="89">
      <alignment horizontal="right" vertical="center"/>
    </xf>
    <xf numFmtId="0" fontId="38" fillId="59" borderId="85" applyNumberFormat="0" applyAlignment="0" applyProtection="0"/>
    <xf numFmtId="0" fontId="53" fillId="59" borderId="87" applyNumberFormat="0" applyAlignment="0" applyProtection="0"/>
    <xf numFmtId="0" fontId="12" fillId="63" borderId="86" applyNumberFormat="0" applyFont="0" applyAlignment="0" applyProtection="0"/>
    <xf numFmtId="170" fontId="12" fillId="0" borderId="89">
      <alignment vertical="center"/>
    </xf>
    <xf numFmtId="0" fontId="12" fillId="63" borderId="86" applyNumberFormat="0" applyFont="0" applyAlignment="0" applyProtection="0"/>
    <xf numFmtId="0" fontId="12" fillId="63" borderId="86" applyNumberFormat="0" applyFont="0" applyAlignment="0" applyProtection="0"/>
    <xf numFmtId="0" fontId="12" fillId="0" borderId="89">
      <alignment vertical="center"/>
    </xf>
    <xf numFmtId="0" fontId="12" fillId="63" borderId="86" applyNumberFormat="0" applyFont="0" applyAlignment="0" applyProtection="0"/>
    <xf numFmtId="0" fontId="55" fillId="0" borderId="88" applyNumberFormat="0" applyFill="0" applyAlignment="0" applyProtection="0"/>
    <xf numFmtId="170" fontId="14" fillId="5" borderId="89">
      <alignment horizontal="right" vertical="center"/>
    </xf>
    <xf numFmtId="0" fontId="12" fillId="0" borderId="89">
      <alignment vertical="center"/>
    </xf>
    <xf numFmtId="0" fontId="12" fillId="0" borderId="89">
      <alignment vertical="center"/>
    </xf>
    <xf numFmtId="0" fontId="12" fillId="63" borderId="86" applyNumberFormat="0" applyFont="0" applyAlignment="0" applyProtection="0"/>
    <xf numFmtId="170" fontId="12" fillId="0" borderId="89">
      <alignment vertical="center"/>
    </xf>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53" fillId="59" borderId="87" applyNumberFormat="0" applyAlignment="0" applyProtection="0"/>
    <xf numFmtId="0" fontId="12" fillId="63" borderId="86" applyNumberFormat="0" applyFont="0" applyAlignment="0" applyProtection="0"/>
    <xf numFmtId="0" fontId="12" fillId="63" borderId="86" applyNumberFormat="0" applyFont="0" applyAlignment="0" applyProtection="0"/>
    <xf numFmtId="0" fontId="12" fillId="0" borderId="89">
      <alignment vertical="center"/>
    </xf>
    <xf numFmtId="170" fontId="12" fillId="0" borderId="89">
      <alignment vertical="center"/>
    </xf>
    <xf numFmtId="0" fontId="12" fillId="0" borderId="89">
      <alignment vertical="center"/>
    </xf>
    <xf numFmtId="170" fontId="12" fillId="0" borderId="89">
      <alignment vertical="center"/>
    </xf>
    <xf numFmtId="164" fontId="14" fillId="5" borderId="89">
      <alignment horizontal="right" vertical="center"/>
    </xf>
    <xf numFmtId="170" fontId="14" fillId="5" borderId="89">
      <alignment horizontal="right" vertical="center"/>
    </xf>
    <xf numFmtId="170" fontId="14" fillId="5" borderId="89">
      <alignment horizontal="right" vertical="center"/>
    </xf>
    <xf numFmtId="170" fontId="14" fillId="5" borderId="89">
      <alignment horizontal="right" vertical="center"/>
    </xf>
    <xf numFmtId="164" fontId="14" fillId="5" borderId="89">
      <alignment horizontal="right" vertical="center"/>
    </xf>
    <xf numFmtId="0" fontId="48" fillId="45" borderId="85" applyNumberFormat="0" applyAlignment="0" applyProtection="0"/>
    <xf numFmtId="0" fontId="48" fillId="45" borderId="85" applyNumberFormat="0" applyAlignment="0" applyProtection="0"/>
    <xf numFmtId="0" fontId="38" fillId="59" borderId="85" applyNumberFormat="0" applyAlignment="0" applyProtection="0"/>
    <xf numFmtId="170" fontId="12" fillId="0" borderId="89">
      <alignment vertical="center"/>
    </xf>
    <xf numFmtId="0" fontId="12" fillId="0" borderId="89">
      <alignment vertical="center"/>
    </xf>
    <xf numFmtId="0" fontId="38" fillId="59" borderId="85" applyNumberFormat="0" applyAlignment="0" applyProtection="0"/>
    <xf numFmtId="0" fontId="12" fillId="63" borderId="86" applyNumberFormat="0" applyFont="0" applyAlignment="0" applyProtection="0"/>
    <xf numFmtId="0" fontId="55" fillId="0" borderId="88" applyNumberFormat="0" applyFill="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53" fillId="59" borderId="87" applyNumberFormat="0" applyAlignment="0" applyProtection="0"/>
    <xf numFmtId="0" fontId="12" fillId="63" borderId="86" applyNumberFormat="0" applyFont="0" applyAlignment="0" applyProtection="0"/>
    <xf numFmtId="0" fontId="55" fillId="0" borderId="88" applyNumberFormat="0" applyFill="0" applyAlignment="0" applyProtection="0"/>
    <xf numFmtId="164" fontId="14" fillId="5" borderId="89">
      <alignment horizontal="right" vertical="center"/>
    </xf>
    <xf numFmtId="0" fontId="12" fillId="63" borderId="86" applyNumberFormat="0" applyFont="0" applyAlignment="0" applyProtection="0"/>
    <xf numFmtId="0" fontId="12" fillId="0" borderId="89">
      <alignment vertical="center"/>
    </xf>
    <xf numFmtId="0" fontId="12" fillId="0" borderId="89">
      <alignment vertical="center"/>
    </xf>
    <xf numFmtId="0" fontId="53" fillId="59" borderId="87" applyNumberFormat="0" applyAlignment="0" applyProtection="0"/>
    <xf numFmtId="164" fontId="14" fillId="5" borderId="89">
      <alignment horizontal="right" vertical="center"/>
    </xf>
    <xf numFmtId="0" fontId="55" fillId="0" borderId="88" applyNumberFormat="0" applyFill="0" applyAlignment="0" applyProtection="0"/>
    <xf numFmtId="164" fontId="14" fillId="5" borderId="89">
      <alignment horizontal="right" vertical="center"/>
    </xf>
    <xf numFmtId="0" fontId="38" fillId="59" borderId="85" applyNumberFormat="0" applyAlignment="0" applyProtection="0"/>
    <xf numFmtId="0" fontId="53" fillId="59" borderId="87" applyNumberFormat="0" applyAlignment="0" applyProtection="0"/>
    <xf numFmtId="164" fontId="14" fillId="5" borderId="89">
      <alignment horizontal="right" vertical="center"/>
    </xf>
    <xf numFmtId="0" fontId="48" fillId="45" borderId="85" applyNumberFormat="0" applyAlignment="0" applyProtection="0"/>
    <xf numFmtId="0" fontId="55" fillId="0" borderId="88" applyNumberFormat="0" applyFill="0" applyAlignment="0" applyProtection="0"/>
    <xf numFmtId="0" fontId="48" fillId="45" borderId="85" applyNumberFormat="0" applyAlignment="0" applyProtection="0"/>
    <xf numFmtId="0" fontId="53" fillId="59" borderId="87" applyNumberFormat="0" applyAlignment="0" applyProtection="0"/>
    <xf numFmtId="0" fontId="12" fillId="0" borderId="89">
      <alignment vertical="center"/>
    </xf>
    <xf numFmtId="0" fontId="48" fillId="45" borderId="85" applyNumberFormat="0" applyAlignment="0" applyProtection="0"/>
    <xf numFmtId="0" fontId="12" fillId="0" borderId="89">
      <alignment vertical="center"/>
    </xf>
    <xf numFmtId="0" fontId="55" fillId="0" borderId="88" applyNumberFormat="0" applyFill="0" applyAlignment="0" applyProtection="0"/>
    <xf numFmtId="0" fontId="12" fillId="0" borderId="89">
      <alignment vertical="center"/>
    </xf>
    <xf numFmtId="170" fontId="14" fillId="5" borderId="89">
      <alignment horizontal="right" vertical="center"/>
    </xf>
    <xf numFmtId="0" fontId="12" fillId="0" borderId="89">
      <alignment vertical="center"/>
    </xf>
    <xf numFmtId="0" fontId="38" fillId="59" borderId="85" applyNumberFormat="0" applyAlignment="0" applyProtection="0"/>
    <xf numFmtId="170" fontId="12" fillId="0" borderId="89">
      <alignment vertical="center"/>
    </xf>
    <xf numFmtId="0" fontId="12" fillId="63" borderId="86" applyNumberFormat="0" applyFont="0" applyAlignment="0" applyProtection="0"/>
    <xf numFmtId="0" fontId="53" fillId="59" borderId="87" applyNumberFormat="0" applyAlignment="0" applyProtection="0"/>
    <xf numFmtId="164" fontId="14" fillId="5" borderId="89">
      <alignment horizontal="right" vertical="center"/>
    </xf>
    <xf numFmtId="0" fontId="38" fillId="59" borderId="85"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12" fillId="63" borderId="86" applyNumberFormat="0" applyFon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48" fillId="45" borderId="85" applyNumberFormat="0" applyAlignment="0" applyProtection="0"/>
    <xf numFmtId="170" fontId="12" fillId="0" borderId="89">
      <alignment vertical="center"/>
    </xf>
    <xf numFmtId="0" fontId="55" fillId="0" borderId="88" applyNumberFormat="0" applyFill="0" applyAlignment="0" applyProtection="0"/>
    <xf numFmtId="0" fontId="48" fillId="45" borderId="85" applyNumberFormat="0" applyAlignment="0" applyProtection="0"/>
    <xf numFmtId="0" fontId="48" fillId="45" borderId="85" applyNumberFormat="0" applyAlignment="0" applyProtection="0"/>
    <xf numFmtId="0" fontId="12" fillId="63" borderId="86" applyNumberFormat="0" applyFont="0" applyAlignment="0" applyProtection="0"/>
    <xf numFmtId="170" fontId="14" fillId="5" borderId="89">
      <alignment horizontal="right" vertical="center"/>
    </xf>
    <xf numFmtId="0" fontId="38" fillId="59" borderId="85" applyNumberFormat="0" applyAlignment="0" applyProtection="0"/>
    <xf numFmtId="164" fontId="14" fillId="5" borderId="89">
      <alignment horizontal="right" vertical="center"/>
    </xf>
    <xf numFmtId="164" fontId="14" fillId="5" borderId="89">
      <alignment horizontal="right" vertical="center"/>
    </xf>
    <xf numFmtId="170" fontId="14" fillId="5" borderId="89">
      <alignment horizontal="right" vertical="center"/>
    </xf>
    <xf numFmtId="0" fontId="38" fillId="59" borderId="85" applyNumberFormat="0" applyAlignment="0" applyProtection="0"/>
    <xf numFmtId="0" fontId="12" fillId="63" borderId="86" applyNumberFormat="0" applyFont="0" applyAlignment="0" applyProtection="0"/>
    <xf numFmtId="170" fontId="12" fillId="0" borderId="89">
      <alignment vertical="center"/>
    </xf>
    <xf numFmtId="0" fontId="48" fillId="45" borderId="85" applyNumberFormat="0" applyAlignment="0" applyProtection="0"/>
    <xf numFmtId="170" fontId="14" fillId="5" borderId="89">
      <alignment horizontal="right" vertical="center"/>
    </xf>
    <xf numFmtId="170" fontId="12" fillId="0" borderId="89">
      <alignment vertical="center"/>
    </xf>
    <xf numFmtId="0" fontId="53" fillId="59" borderId="87" applyNumberFormat="0" applyAlignment="0" applyProtection="0"/>
    <xf numFmtId="0" fontId="38" fillId="59" borderId="85" applyNumberFormat="0" applyAlignment="0" applyProtection="0"/>
    <xf numFmtId="170" fontId="12" fillId="0" borderId="89">
      <alignment vertical="center"/>
    </xf>
    <xf numFmtId="0" fontId="12" fillId="63" borderId="86" applyNumberFormat="0" applyFont="0" applyAlignment="0" applyProtection="0"/>
    <xf numFmtId="170" fontId="12" fillId="0" borderId="89">
      <alignment vertical="center"/>
    </xf>
    <xf numFmtId="170" fontId="12" fillId="0" borderId="89">
      <alignment vertical="center"/>
    </xf>
    <xf numFmtId="0" fontId="12" fillId="63" borderId="86" applyNumberFormat="0" applyFont="0" applyAlignment="0" applyProtection="0"/>
    <xf numFmtId="0" fontId="48" fillId="45" borderId="85" applyNumberFormat="0" applyAlignment="0" applyProtection="0"/>
    <xf numFmtId="164" fontId="14" fillId="5" borderId="89">
      <alignment horizontal="right" vertical="center"/>
    </xf>
    <xf numFmtId="0" fontId="12" fillId="0" borderId="89">
      <alignment vertical="center"/>
    </xf>
    <xf numFmtId="0" fontId="53" fillId="59" borderId="87" applyNumberFormat="0" applyAlignment="0" applyProtection="0"/>
    <xf numFmtId="0" fontId="53" fillId="59" borderId="87" applyNumberFormat="0" applyAlignment="0" applyProtection="0"/>
    <xf numFmtId="0" fontId="55" fillId="0" borderId="88" applyNumberFormat="0" applyFill="0" applyAlignment="0" applyProtection="0"/>
    <xf numFmtId="0" fontId="53" fillId="59" borderId="87" applyNumberFormat="0" applyAlignment="0" applyProtection="0"/>
    <xf numFmtId="170" fontId="14" fillId="5" borderId="89">
      <alignment horizontal="right" vertical="center"/>
    </xf>
    <xf numFmtId="0" fontId="48" fillId="45" borderId="85" applyNumberFormat="0" applyAlignment="0" applyProtection="0"/>
    <xf numFmtId="164" fontId="14" fillId="5" borderId="89">
      <alignment horizontal="right" vertical="center"/>
    </xf>
    <xf numFmtId="170" fontId="12" fillId="0" borderId="89">
      <alignment vertical="center"/>
    </xf>
    <xf numFmtId="0" fontId="38" fillId="59" borderId="85" applyNumberFormat="0" applyAlignment="0" applyProtection="0"/>
    <xf numFmtId="0" fontId="38" fillId="59" borderId="85" applyNumberFormat="0" applyAlignment="0" applyProtection="0"/>
    <xf numFmtId="0" fontId="53" fillId="59" borderId="87" applyNumberFormat="0" applyAlignment="0" applyProtection="0"/>
    <xf numFmtId="164" fontId="14" fillId="5" borderId="89">
      <alignment horizontal="right" vertical="center"/>
    </xf>
    <xf numFmtId="0" fontId="38" fillId="59" borderId="85" applyNumberFormat="0" applyAlignment="0" applyProtection="0"/>
    <xf numFmtId="170" fontId="12" fillId="0" borderId="89">
      <alignment vertical="center"/>
    </xf>
    <xf numFmtId="0" fontId="38" fillId="59" borderId="85" applyNumberFormat="0" applyAlignment="0" applyProtection="0"/>
    <xf numFmtId="0" fontId="48" fillId="45" borderId="85" applyNumberFormat="0" applyAlignment="0" applyProtection="0"/>
    <xf numFmtId="164" fontId="14" fillId="5" borderId="89">
      <alignment horizontal="right" vertical="center"/>
    </xf>
    <xf numFmtId="0" fontId="12" fillId="0" borderId="89">
      <alignment vertical="center"/>
    </xf>
    <xf numFmtId="0" fontId="38" fillId="59" borderId="85" applyNumberFormat="0" applyAlignment="0" applyProtection="0"/>
    <xf numFmtId="0" fontId="38" fillId="59" borderId="85" applyNumberFormat="0" applyAlignment="0" applyProtection="0"/>
    <xf numFmtId="0" fontId="12" fillId="0" borderId="89">
      <alignment vertical="center"/>
    </xf>
    <xf numFmtId="0" fontId="48" fillId="45" borderId="85" applyNumberFormat="0" applyAlignment="0" applyProtection="0"/>
    <xf numFmtId="0" fontId="48" fillId="45" borderId="85" applyNumberFormat="0" applyAlignment="0" applyProtection="0"/>
    <xf numFmtId="170" fontId="14" fillId="5" borderId="89">
      <alignment horizontal="right" vertical="center"/>
    </xf>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12" fillId="0" borderId="89">
      <alignment vertical="center"/>
    </xf>
    <xf numFmtId="170" fontId="12" fillId="0" borderId="89">
      <alignment vertical="center"/>
    </xf>
    <xf numFmtId="0" fontId="12" fillId="0" borderId="89">
      <alignment vertical="center"/>
    </xf>
    <xf numFmtId="170" fontId="14" fillId="5" borderId="89">
      <alignment horizontal="right" vertical="center"/>
    </xf>
    <xf numFmtId="0" fontId="53" fillId="59" borderId="87" applyNumberFormat="0" applyAlignment="0" applyProtection="0"/>
    <xf numFmtId="0" fontId="48" fillId="45" borderId="85" applyNumberFormat="0" applyAlignment="0" applyProtection="0"/>
    <xf numFmtId="0" fontId="55" fillId="0" borderId="88" applyNumberFormat="0" applyFill="0" applyAlignment="0" applyProtection="0"/>
    <xf numFmtId="164" fontId="14" fillId="5" borderId="89">
      <alignment horizontal="right" vertical="center"/>
    </xf>
    <xf numFmtId="0" fontId="38" fillId="59" borderId="85" applyNumberFormat="0" applyAlignment="0" applyProtection="0"/>
    <xf numFmtId="0" fontId="53" fillId="59" borderId="87" applyNumberFormat="0" applyAlignment="0" applyProtection="0"/>
    <xf numFmtId="0" fontId="48" fillId="45" borderId="85" applyNumberFormat="0" applyAlignment="0" applyProtection="0"/>
    <xf numFmtId="164" fontId="14" fillId="5" borderId="89">
      <alignment horizontal="right" vertical="center"/>
    </xf>
    <xf numFmtId="0" fontId="12" fillId="0" borderId="89">
      <alignment vertical="center"/>
    </xf>
    <xf numFmtId="0" fontId="12" fillId="63" borderId="86" applyNumberFormat="0" applyFont="0" applyAlignment="0" applyProtection="0"/>
    <xf numFmtId="170" fontId="12" fillId="0" borderId="89">
      <alignment vertical="center"/>
    </xf>
    <xf numFmtId="170" fontId="14" fillId="5" borderId="89">
      <alignment horizontal="right" vertical="center"/>
    </xf>
    <xf numFmtId="0" fontId="53" fillId="59" borderId="87" applyNumberFormat="0" applyAlignment="0" applyProtection="0"/>
    <xf numFmtId="0" fontId="38" fillId="59" borderId="85" applyNumberFormat="0" applyAlignment="0" applyProtection="0"/>
    <xf numFmtId="0" fontId="12" fillId="63" borderId="86" applyNumberFormat="0" applyFont="0" applyAlignment="0" applyProtection="0"/>
    <xf numFmtId="0" fontId="48" fillId="45" borderId="85" applyNumberFormat="0" applyAlignment="0" applyProtection="0"/>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164" fontId="14" fillId="5" borderId="89">
      <alignment horizontal="right" vertical="center"/>
    </xf>
    <xf numFmtId="164" fontId="14" fillId="5" borderId="89">
      <alignment horizontal="right" vertical="center"/>
    </xf>
    <xf numFmtId="0" fontId="12" fillId="0" borderId="89">
      <alignment vertical="center"/>
    </xf>
    <xf numFmtId="0" fontId="55" fillId="0" borderId="88" applyNumberFormat="0" applyFill="0" applyAlignment="0" applyProtection="0"/>
    <xf numFmtId="0" fontId="38" fillId="59" borderId="85" applyNumberFormat="0" applyAlignment="0" applyProtection="0"/>
    <xf numFmtId="0" fontId="55" fillId="0" borderId="88" applyNumberFormat="0" applyFill="0" applyAlignment="0" applyProtection="0"/>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12" fillId="63" borderId="86" applyNumberFormat="0" applyFont="0" applyAlignment="0" applyProtection="0"/>
    <xf numFmtId="0" fontId="12" fillId="0" borderId="89">
      <alignment vertical="center"/>
    </xf>
    <xf numFmtId="170" fontId="14" fillId="5" borderId="89">
      <alignment horizontal="right" vertical="center"/>
    </xf>
    <xf numFmtId="0" fontId="38" fillId="59" borderId="85" applyNumberFormat="0" applyAlignment="0" applyProtection="0"/>
    <xf numFmtId="170" fontId="12" fillId="0" borderId="89">
      <alignment vertical="center"/>
    </xf>
    <xf numFmtId="0" fontId="12" fillId="0" borderId="89">
      <alignment vertical="center"/>
    </xf>
    <xf numFmtId="170" fontId="12" fillId="0" borderId="89">
      <alignment vertical="center"/>
    </xf>
    <xf numFmtId="0" fontId="55" fillId="0" borderId="88" applyNumberFormat="0" applyFill="0" applyAlignment="0" applyProtection="0"/>
    <xf numFmtId="0" fontId="53" fillId="59" borderId="87" applyNumberFormat="0" applyAlignment="0" applyProtection="0"/>
    <xf numFmtId="164" fontId="14" fillId="5" borderId="89">
      <alignment horizontal="right" vertical="center"/>
    </xf>
    <xf numFmtId="0" fontId="12" fillId="0" borderId="89">
      <alignment vertical="center"/>
    </xf>
    <xf numFmtId="0" fontId="53" fillId="59" borderId="87" applyNumberFormat="0" applyAlignment="0" applyProtection="0"/>
    <xf numFmtId="0" fontId="12" fillId="63" borderId="86" applyNumberFormat="0" applyFont="0" applyAlignment="0" applyProtection="0"/>
    <xf numFmtId="0" fontId="48" fillId="45" borderId="85" applyNumberFormat="0" applyAlignment="0" applyProtection="0"/>
    <xf numFmtId="170" fontId="14" fillId="5" borderId="89">
      <alignment horizontal="right" vertical="center"/>
    </xf>
    <xf numFmtId="0" fontId="55" fillId="0" borderId="88" applyNumberFormat="0" applyFill="0" applyAlignment="0" applyProtection="0"/>
    <xf numFmtId="0" fontId="12" fillId="0" borderId="89">
      <alignment vertical="center"/>
    </xf>
    <xf numFmtId="0" fontId="38" fillId="59" borderId="85" applyNumberFormat="0" applyAlignment="0" applyProtection="0"/>
    <xf numFmtId="164" fontId="14" fillId="5" borderId="89">
      <alignment horizontal="right" vertical="center"/>
    </xf>
    <xf numFmtId="0" fontId="53" fillId="59" borderId="87" applyNumberFormat="0" applyAlignment="0" applyProtection="0"/>
    <xf numFmtId="164" fontId="14" fillId="5" borderId="89">
      <alignment horizontal="right" vertical="center"/>
    </xf>
    <xf numFmtId="0" fontId="53" fillId="59" borderId="87" applyNumberFormat="0" applyAlignment="0" applyProtection="0"/>
    <xf numFmtId="164" fontId="14" fillId="5" borderId="89">
      <alignment horizontal="right" vertical="center"/>
    </xf>
    <xf numFmtId="0" fontId="55" fillId="0" borderId="88" applyNumberFormat="0" applyFill="0" applyAlignment="0" applyProtection="0"/>
    <xf numFmtId="0" fontId="12" fillId="0" borderId="89">
      <alignment vertical="center"/>
    </xf>
    <xf numFmtId="0" fontId="12" fillId="63" borderId="86" applyNumberFormat="0" applyFont="0" applyAlignment="0" applyProtection="0"/>
    <xf numFmtId="0" fontId="12" fillId="0" borderId="89">
      <alignment vertical="center"/>
    </xf>
    <xf numFmtId="164" fontId="14" fillId="5" borderId="89">
      <alignment horizontal="right" vertical="center"/>
    </xf>
    <xf numFmtId="0" fontId="53" fillId="59" borderId="87" applyNumberFormat="0" applyAlignment="0" applyProtection="0"/>
    <xf numFmtId="0" fontId="12" fillId="63" borderId="86" applyNumberFormat="0" applyFont="0" applyAlignment="0" applyProtection="0"/>
    <xf numFmtId="0" fontId="12" fillId="63" borderId="86" applyNumberFormat="0" applyFont="0" applyAlignment="0" applyProtection="0"/>
    <xf numFmtId="170" fontId="14" fillId="5" borderId="89">
      <alignment horizontal="right" vertical="center"/>
    </xf>
    <xf numFmtId="0" fontId="12" fillId="63" borderId="86" applyNumberFormat="0" applyFont="0" applyAlignment="0" applyProtection="0"/>
    <xf numFmtId="0" fontId="55" fillId="0" borderId="88" applyNumberFormat="0" applyFill="0" applyAlignment="0" applyProtection="0"/>
    <xf numFmtId="0" fontId="53" fillId="59" borderId="87" applyNumberFormat="0" applyAlignment="0" applyProtection="0"/>
    <xf numFmtId="0" fontId="12" fillId="0" borderId="89">
      <alignment vertical="center"/>
    </xf>
    <xf numFmtId="0" fontId="48" fillId="45" borderId="85" applyNumberFormat="0" applyAlignment="0" applyProtection="0"/>
    <xf numFmtId="0" fontId="55" fillId="0" borderId="88" applyNumberFormat="0" applyFill="0" applyAlignment="0" applyProtection="0"/>
    <xf numFmtId="170" fontId="14" fillId="5" borderId="89">
      <alignment horizontal="right" vertical="center"/>
    </xf>
    <xf numFmtId="164" fontId="14" fillId="5" borderId="89">
      <alignment horizontal="right" vertical="center"/>
    </xf>
    <xf numFmtId="164" fontId="14" fillId="5" borderId="89">
      <alignment horizontal="right" vertical="center"/>
    </xf>
    <xf numFmtId="0" fontId="38" fillId="59" borderId="85" applyNumberFormat="0" applyAlignment="0" applyProtection="0"/>
    <xf numFmtId="170" fontId="12" fillId="0" borderId="89">
      <alignment vertical="center"/>
    </xf>
    <xf numFmtId="170" fontId="14" fillId="5" borderId="89">
      <alignment horizontal="right" vertical="center"/>
    </xf>
    <xf numFmtId="0" fontId="48" fillId="45" borderId="85" applyNumberFormat="0" applyAlignment="0" applyProtection="0"/>
    <xf numFmtId="0" fontId="12" fillId="0" borderId="89">
      <alignment vertical="center"/>
    </xf>
    <xf numFmtId="0" fontId="55" fillId="0" borderId="88" applyNumberFormat="0" applyFill="0" applyAlignment="0" applyProtection="0"/>
    <xf numFmtId="170" fontId="14" fillId="5" borderId="89">
      <alignment horizontal="right" vertical="center"/>
    </xf>
    <xf numFmtId="170" fontId="14" fillId="5" borderId="89">
      <alignment horizontal="right" vertical="center"/>
    </xf>
    <xf numFmtId="0" fontId="38" fillId="59" borderId="85" applyNumberFormat="0" applyAlignment="0" applyProtection="0"/>
    <xf numFmtId="0" fontId="48" fillId="45" borderId="85" applyNumberFormat="0" applyAlignment="0" applyProtection="0"/>
    <xf numFmtId="170" fontId="14" fillId="5" borderId="89">
      <alignment horizontal="right" vertical="center"/>
    </xf>
    <xf numFmtId="0" fontId="55" fillId="0" borderId="88" applyNumberFormat="0" applyFill="0" applyAlignment="0" applyProtection="0"/>
    <xf numFmtId="0" fontId="12" fillId="0" borderId="89">
      <alignment vertical="center"/>
    </xf>
    <xf numFmtId="164" fontId="14" fillId="5" borderId="89">
      <alignment horizontal="right" vertical="center"/>
    </xf>
    <xf numFmtId="164" fontId="14" fillId="5" borderId="89">
      <alignment horizontal="right" vertical="center"/>
    </xf>
    <xf numFmtId="0" fontId="48" fillId="45" borderId="85" applyNumberFormat="0" applyAlignment="0" applyProtection="0"/>
    <xf numFmtId="0" fontId="12" fillId="0" borderId="89">
      <alignment vertical="center"/>
    </xf>
    <xf numFmtId="0" fontId="48" fillId="45" borderId="85"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170" fontId="12" fillId="0" borderId="89">
      <alignment vertical="center"/>
    </xf>
    <xf numFmtId="0" fontId="12" fillId="0" borderId="89">
      <alignment vertical="center"/>
    </xf>
    <xf numFmtId="0" fontId="55" fillId="0" borderId="88" applyNumberFormat="0" applyFill="0" applyAlignment="0" applyProtection="0"/>
    <xf numFmtId="0" fontId="12" fillId="0" borderId="89">
      <alignment vertical="center"/>
    </xf>
    <xf numFmtId="0" fontId="38" fillId="59" borderId="85" applyNumberFormat="0" applyAlignment="0" applyProtection="0"/>
    <xf numFmtId="0" fontId="12" fillId="63" borderId="86" applyNumberFormat="0" applyFont="0" applyAlignment="0" applyProtection="0"/>
    <xf numFmtId="0" fontId="38" fillId="59" borderId="85" applyNumberFormat="0" applyAlignment="0" applyProtection="0"/>
    <xf numFmtId="0" fontId="12" fillId="0" borderId="89">
      <alignment vertical="center"/>
    </xf>
    <xf numFmtId="0" fontId="53" fillId="59" borderId="87" applyNumberFormat="0" applyAlignment="0" applyProtection="0"/>
    <xf numFmtId="164" fontId="14" fillId="5" borderId="89">
      <alignment horizontal="right" vertical="center"/>
    </xf>
    <xf numFmtId="164" fontId="14" fillId="5" borderId="89">
      <alignment horizontal="right" vertical="center"/>
    </xf>
    <xf numFmtId="170" fontId="14" fillId="5" borderId="89">
      <alignment horizontal="right" vertical="center"/>
    </xf>
    <xf numFmtId="0" fontId="53" fillId="59" borderId="87" applyNumberFormat="0" applyAlignment="0" applyProtection="0"/>
    <xf numFmtId="170" fontId="12" fillId="0" borderId="89">
      <alignment vertical="center"/>
    </xf>
    <xf numFmtId="0" fontId="48" fillId="45" borderId="85"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55" fillId="0" borderId="88" applyNumberFormat="0" applyFill="0" applyAlignment="0" applyProtection="0"/>
    <xf numFmtId="0" fontId="48" fillId="45" borderId="85" applyNumberFormat="0" applyAlignment="0" applyProtection="0"/>
    <xf numFmtId="0" fontId="55" fillId="0" borderId="88" applyNumberFormat="0" applyFill="0" applyAlignment="0" applyProtection="0"/>
    <xf numFmtId="0" fontId="55" fillId="0" borderId="88" applyNumberFormat="0" applyFill="0" applyAlignment="0" applyProtection="0"/>
    <xf numFmtId="0" fontId="38" fillId="59" borderId="85" applyNumberFormat="0" applyAlignment="0" applyProtection="0"/>
    <xf numFmtId="0" fontId="48" fillId="45" borderId="85" applyNumberFormat="0" applyAlignment="0" applyProtection="0"/>
    <xf numFmtId="0" fontId="12" fillId="0" borderId="89">
      <alignment vertical="center"/>
    </xf>
    <xf numFmtId="170" fontId="12" fillId="0" borderId="89">
      <alignment vertical="center"/>
    </xf>
    <xf numFmtId="0" fontId="55" fillId="0" borderId="88" applyNumberFormat="0" applyFill="0" applyAlignment="0" applyProtection="0"/>
    <xf numFmtId="0" fontId="48" fillId="45" borderId="85" applyNumberFormat="0" applyAlignment="0" applyProtection="0"/>
    <xf numFmtId="0" fontId="53" fillId="59" borderId="87" applyNumberFormat="0" applyAlignment="0" applyProtection="0"/>
    <xf numFmtId="0" fontId="55" fillId="0" borderId="88" applyNumberFormat="0" applyFill="0" applyAlignment="0" applyProtection="0"/>
    <xf numFmtId="164" fontId="14" fillId="5" borderId="89">
      <alignment horizontal="right" vertical="center"/>
    </xf>
    <xf numFmtId="164" fontId="14" fillId="5" borderId="89">
      <alignment horizontal="right" vertical="center"/>
    </xf>
    <xf numFmtId="170" fontId="14" fillId="5" borderId="89">
      <alignment horizontal="right" vertical="center"/>
    </xf>
    <xf numFmtId="0" fontId="38" fillId="59" borderId="85" applyNumberFormat="0" applyAlignment="0" applyProtection="0"/>
    <xf numFmtId="170" fontId="12" fillId="0" borderId="89">
      <alignment vertical="center"/>
    </xf>
    <xf numFmtId="164" fontId="14" fillId="5" borderId="89">
      <alignment horizontal="right" vertical="center"/>
    </xf>
    <xf numFmtId="0" fontId="38" fillId="59" borderId="85"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12" fillId="0" borderId="89">
      <alignment vertical="center"/>
    </xf>
    <xf numFmtId="0" fontId="48" fillId="45" borderId="85" applyNumberFormat="0" applyAlignment="0" applyProtection="0"/>
    <xf numFmtId="164" fontId="14" fillId="5" borderId="89">
      <alignment horizontal="right" vertical="center"/>
    </xf>
    <xf numFmtId="0" fontId="12" fillId="0" borderId="89">
      <alignment vertical="center"/>
    </xf>
    <xf numFmtId="164" fontId="14" fillId="5" borderId="89">
      <alignment horizontal="right" vertical="center"/>
    </xf>
    <xf numFmtId="164" fontId="14" fillId="5" borderId="89">
      <alignment horizontal="right" vertical="center"/>
    </xf>
    <xf numFmtId="0" fontId="48" fillId="45" borderId="85" applyNumberFormat="0" applyAlignment="0" applyProtection="0"/>
    <xf numFmtId="170" fontId="12" fillId="0" borderId="89">
      <alignment vertical="center"/>
    </xf>
    <xf numFmtId="0" fontId="55" fillId="0" borderId="88" applyNumberFormat="0" applyFill="0" applyAlignment="0" applyProtection="0"/>
    <xf numFmtId="0" fontId="48" fillId="45" borderId="85" applyNumberFormat="0" applyAlignment="0" applyProtection="0"/>
    <xf numFmtId="0" fontId="48" fillId="45" borderId="85" applyNumberFormat="0" applyAlignment="0" applyProtection="0"/>
    <xf numFmtId="0" fontId="12" fillId="63" borderId="86" applyNumberFormat="0" applyFont="0" applyAlignment="0" applyProtection="0"/>
    <xf numFmtId="170" fontId="14" fillId="5" borderId="89">
      <alignment horizontal="right" vertical="center"/>
    </xf>
    <xf numFmtId="0" fontId="38" fillId="59" borderId="85" applyNumberFormat="0" applyAlignment="0" applyProtection="0"/>
    <xf numFmtId="0" fontId="38" fillId="59" borderId="85" applyNumberFormat="0" applyAlignment="0" applyProtection="0"/>
    <xf numFmtId="170" fontId="12" fillId="0" borderId="89">
      <alignment vertical="center"/>
    </xf>
    <xf numFmtId="0" fontId="53" fillId="59" borderId="87" applyNumberFormat="0" applyAlignment="0" applyProtection="0"/>
    <xf numFmtId="0" fontId="38" fillId="59" borderId="85" applyNumberFormat="0" applyAlignment="0" applyProtection="0"/>
    <xf numFmtId="0" fontId="12" fillId="63" borderId="86" applyNumberFormat="0" applyFont="0" applyAlignment="0" applyProtection="0"/>
    <xf numFmtId="170" fontId="12" fillId="0" borderId="89">
      <alignment vertical="center"/>
    </xf>
    <xf numFmtId="170" fontId="12" fillId="0" borderId="89">
      <alignment vertical="center"/>
    </xf>
    <xf numFmtId="0" fontId="12" fillId="63" borderId="86" applyNumberFormat="0" applyFont="0" applyAlignment="0" applyProtection="0"/>
    <xf numFmtId="0" fontId="48" fillId="45" borderId="85" applyNumberFormat="0" applyAlignment="0" applyProtection="0"/>
    <xf numFmtId="164" fontId="14" fillId="5" borderId="89">
      <alignment horizontal="right" vertical="center"/>
    </xf>
    <xf numFmtId="0" fontId="12" fillId="0" borderId="89">
      <alignment vertical="center"/>
    </xf>
    <xf numFmtId="0" fontId="53" fillId="59" borderId="87" applyNumberFormat="0" applyAlignment="0" applyProtection="0"/>
    <xf numFmtId="0" fontId="53" fillId="59" borderId="87" applyNumberFormat="0" applyAlignment="0" applyProtection="0"/>
    <xf numFmtId="170" fontId="14" fillId="5" borderId="89">
      <alignment horizontal="right" vertical="center"/>
    </xf>
    <xf numFmtId="0" fontId="48" fillId="45" borderId="85" applyNumberFormat="0" applyAlignment="0" applyProtection="0"/>
    <xf numFmtId="164" fontId="14" fillId="5" borderId="89">
      <alignment horizontal="right" vertical="center"/>
    </xf>
    <xf numFmtId="170" fontId="12" fillId="0" borderId="89">
      <alignment vertical="center"/>
    </xf>
    <xf numFmtId="0" fontId="38" fillId="59" borderId="85" applyNumberFormat="0" applyAlignment="0" applyProtection="0"/>
    <xf numFmtId="0" fontId="38" fillId="59" borderId="85" applyNumberFormat="0" applyAlignment="0" applyProtection="0"/>
    <xf numFmtId="0" fontId="53" fillId="59" borderId="87" applyNumberFormat="0" applyAlignment="0" applyProtection="0"/>
    <xf numFmtId="0" fontId="38" fillId="59" borderId="85" applyNumberFormat="0" applyAlignment="0" applyProtection="0"/>
    <xf numFmtId="170" fontId="12" fillId="0" borderId="89">
      <alignment vertical="center"/>
    </xf>
    <xf numFmtId="0" fontId="38" fillId="59" borderId="85" applyNumberFormat="0" applyAlignment="0" applyProtection="0"/>
    <xf numFmtId="0" fontId="48" fillId="45" borderId="85" applyNumberFormat="0" applyAlignment="0" applyProtection="0"/>
    <xf numFmtId="164" fontId="14" fillId="5" borderId="89">
      <alignment horizontal="right" vertical="center"/>
    </xf>
    <xf numFmtId="0" fontId="12" fillId="0" borderId="89">
      <alignment vertical="center"/>
    </xf>
    <xf numFmtId="0" fontId="38" fillId="59" borderId="85" applyNumberFormat="0" applyAlignment="0" applyProtection="0"/>
    <xf numFmtId="0" fontId="38" fillId="59" borderId="85" applyNumberFormat="0" applyAlignment="0" applyProtection="0"/>
    <xf numFmtId="0" fontId="12" fillId="0" borderId="89">
      <alignment vertical="center"/>
    </xf>
    <xf numFmtId="0" fontId="48" fillId="45" borderId="85" applyNumberFormat="0" applyAlignment="0" applyProtection="0"/>
    <xf numFmtId="0" fontId="48" fillId="45" borderId="85" applyNumberFormat="0" applyAlignment="0" applyProtection="0"/>
    <xf numFmtId="170" fontId="14" fillId="5" borderId="89">
      <alignment horizontal="right" vertical="center"/>
    </xf>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170" fontId="12" fillId="0" borderId="89">
      <alignment vertical="center"/>
    </xf>
    <xf numFmtId="170" fontId="14" fillId="5" borderId="89">
      <alignment horizontal="right" vertical="center"/>
    </xf>
    <xf numFmtId="0" fontId="53" fillId="59" borderId="87" applyNumberFormat="0" applyAlignment="0" applyProtection="0"/>
    <xf numFmtId="0" fontId="48" fillId="45" borderId="85" applyNumberFormat="0" applyAlignment="0" applyProtection="0"/>
    <xf numFmtId="0" fontId="55" fillId="0" borderId="88" applyNumberFormat="0" applyFill="0" applyAlignment="0" applyProtection="0"/>
    <xf numFmtId="164" fontId="14" fillId="5" borderId="89">
      <alignment horizontal="right" vertical="center"/>
    </xf>
    <xf numFmtId="0" fontId="38" fillId="59" borderId="85" applyNumberFormat="0" applyAlignment="0" applyProtection="0"/>
    <xf numFmtId="0" fontId="53" fillId="59" borderId="87" applyNumberFormat="0" applyAlignment="0" applyProtection="0"/>
    <xf numFmtId="0" fontId="48" fillId="45" borderId="85" applyNumberFormat="0" applyAlignment="0" applyProtection="0"/>
    <xf numFmtId="164" fontId="14" fillId="5" borderId="89">
      <alignment horizontal="right" vertical="center"/>
    </xf>
    <xf numFmtId="0" fontId="12" fillId="0" borderId="89">
      <alignment vertical="center"/>
    </xf>
    <xf numFmtId="0" fontId="12" fillId="63" borderId="86" applyNumberFormat="0" applyFont="0" applyAlignment="0" applyProtection="0"/>
    <xf numFmtId="170" fontId="14" fillId="5" borderId="89">
      <alignment horizontal="right" vertical="center"/>
    </xf>
    <xf numFmtId="0" fontId="53" fillId="59" borderId="87" applyNumberFormat="0" applyAlignment="0" applyProtection="0"/>
    <xf numFmtId="0" fontId="38" fillId="59" borderId="85" applyNumberFormat="0" applyAlignment="0" applyProtection="0"/>
    <xf numFmtId="0" fontId="48" fillId="45" borderId="85" applyNumberFormat="0" applyAlignment="0" applyProtection="0"/>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55" fillId="0" borderId="88" applyNumberFormat="0" applyFill="0" applyAlignment="0" applyProtection="0"/>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53" fillId="59" borderId="87" applyNumberFormat="0" applyAlignment="0" applyProtection="0"/>
    <xf numFmtId="0" fontId="12" fillId="63" borderId="86" applyNumberFormat="0" applyFont="0" applyAlignment="0" applyProtection="0"/>
    <xf numFmtId="0" fontId="12" fillId="63" borderId="86" applyNumberFormat="0" applyFont="0" applyAlignment="0" applyProtection="0"/>
    <xf numFmtId="0" fontId="12" fillId="0" borderId="89">
      <alignment vertical="center"/>
    </xf>
    <xf numFmtId="170" fontId="12" fillId="0" borderId="89">
      <alignment vertical="center"/>
    </xf>
    <xf numFmtId="0" fontId="12" fillId="0" borderId="89">
      <alignment vertical="center"/>
    </xf>
    <xf numFmtId="170" fontId="12" fillId="0" borderId="89">
      <alignment vertical="center"/>
    </xf>
    <xf numFmtId="164" fontId="14" fillId="5" borderId="89">
      <alignment horizontal="right" vertical="center"/>
    </xf>
    <xf numFmtId="170" fontId="14" fillId="5" borderId="89">
      <alignment horizontal="right" vertical="center"/>
    </xf>
    <xf numFmtId="170" fontId="14" fillId="5" borderId="89">
      <alignment horizontal="right" vertical="center"/>
    </xf>
    <xf numFmtId="170" fontId="14" fillId="5" borderId="89">
      <alignment horizontal="right" vertical="center"/>
    </xf>
    <xf numFmtId="164" fontId="14" fillId="5" borderId="89">
      <alignment horizontal="right" vertical="center"/>
    </xf>
    <xf numFmtId="0" fontId="48" fillId="45" borderId="85" applyNumberFormat="0" applyAlignment="0" applyProtection="0"/>
    <xf numFmtId="0" fontId="48" fillId="45" borderId="85" applyNumberFormat="0" applyAlignment="0" applyProtection="0"/>
    <xf numFmtId="0" fontId="38" fillId="59" borderId="85" applyNumberFormat="0" applyAlignment="0" applyProtection="0"/>
    <xf numFmtId="170" fontId="12" fillId="0" borderId="89">
      <alignment vertical="center"/>
    </xf>
    <xf numFmtId="0" fontId="12" fillId="0" borderId="89">
      <alignment vertical="center"/>
    </xf>
    <xf numFmtId="0" fontId="38" fillId="59" borderId="85" applyNumberFormat="0" applyAlignment="0" applyProtection="0"/>
    <xf numFmtId="0" fontId="12" fillId="63" borderId="86" applyNumberFormat="0" applyFont="0" applyAlignment="0" applyProtection="0"/>
    <xf numFmtId="0" fontId="55" fillId="0" borderId="88" applyNumberFormat="0" applyFill="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53" fillId="59" borderId="87" applyNumberFormat="0" applyAlignment="0" applyProtection="0"/>
    <xf numFmtId="164" fontId="14" fillId="5" borderId="89">
      <alignment horizontal="right" vertical="center"/>
    </xf>
    <xf numFmtId="170" fontId="12" fillId="0" borderId="89">
      <alignment vertical="center"/>
    </xf>
    <xf numFmtId="0" fontId="12" fillId="0" borderId="89">
      <alignment vertical="center"/>
    </xf>
    <xf numFmtId="164" fontId="14" fillId="5" borderId="89">
      <alignment horizontal="right" vertical="center"/>
    </xf>
    <xf numFmtId="0" fontId="12" fillId="0" borderId="89">
      <alignment vertical="center"/>
    </xf>
    <xf numFmtId="0" fontId="38" fillId="59" borderId="85" applyNumberFormat="0" applyAlignment="0" applyProtection="0"/>
    <xf numFmtId="0" fontId="38" fillId="59" borderId="85" applyNumberFormat="0" applyAlignment="0" applyProtection="0"/>
    <xf numFmtId="0" fontId="48" fillId="45" borderId="85" applyNumberFormat="0" applyAlignment="0" applyProtection="0"/>
    <xf numFmtId="0" fontId="48" fillId="45" borderId="85" applyNumberFormat="0" applyAlignment="0" applyProtection="0"/>
    <xf numFmtId="170" fontId="14" fillId="5" borderId="89">
      <alignment horizontal="right" vertical="center"/>
    </xf>
    <xf numFmtId="170" fontId="14" fillId="5" borderId="89">
      <alignment horizontal="right" vertical="center"/>
    </xf>
    <xf numFmtId="164" fontId="14" fillId="5" borderId="89">
      <alignment horizontal="right" vertical="center"/>
    </xf>
    <xf numFmtId="170" fontId="12" fillId="0" borderId="89">
      <alignment vertical="center"/>
    </xf>
    <xf numFmtId="0" fontId="12" fillId="0" borderId="89">
      <alignment vertical="center"/>
    </xf>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48" fillId="45" borderId="85" applyNumberFormat="0" applyAlignment="0" applyProtection="0"/>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12" fillId="0" borderId="89">
      <alignment vertical="center"/>
    </xf>
    <xf numFmtId="170" fontId="14" fillId="5" borderId="89">
      <alignment horizontal="right" vertical="center"/>
    </xf>
    <xf numFmtId="0" fontId="12" fillId="0" borderId="89">
      <alignment vertical="center"/>
    </xf>
    <xf numFmtId="0" fontId="55" fillId="0" borderId="88" applyNumberFormat="0" applyFill="0" applyAlignment="0" applyProtection="0"/>
    <xf numFmtId="0" fontId="53" fillId="59" borderId="87" applyNumberFormat="0" applyAlignment="0" applyProtection="0"/>
    <xf numFmtId="164" fontId="14" fillId="5" borderId="89">
      <alignment horizontal="right" vertical="center"/>
    </xf>
    <xf numFmtId="0" fontId="12" fillId="0" borderId="89">
      <alignment vertical="center"/>
    </xf>
    <xf numFmtId="0" fontId="53" fillId="59" borderId="87" applyNumberFormat="0" applyAlignment="0" applyProtection="0"/>
    <xf numFmtId="0" fontId="12" fillId="63" borderId="86" applyNumberFormat="0" applyFont="0" applyAlignment="0" applyProtection="0"/>
    <xf numFmtId="0" fontId="48" fillId="45" borderId="85" applyNumberFormat="0" applyAlignment="0" applyProtection="0"/>
    <xf numFmtId="170" fontId="14" fillId="5" borderId="89">
      <alignment horizontal="right" vertical="center"/>
    </xf>
    <xf numFmtId="0" fontId="55" fillId="0" borderId="88" applyNumberFormat="0" applyFill="0" applyAlignment="0" applyProtection="0"/>
    <xf numFmtId="0" fontId="12" fillId="0" borderId="89">
      <alignment vertical="center"/>
    </xf>
    <xf numFmtId="0" fontId="38" fillId="59" borderId="85" applyNumberFormat="0" applyAlignment="0" applyProtection="0"/>
    <xf numFmtId="164" fontId="14" fillId="5" borderId="89">
      <alignment horizontal="right" vertical="center"/>
    </xf>
    <xf numFmtId="0" fontId="53" fillId="59" borderId="87" applyNumberFormat="0" applyAlignment="0" applyProtection="0"/>
    <xf numFmtId="0" fontId="53" fillId="59" borderId="87" applyNumberFormat="0" applyAlignment="0" applyProtection="0"/>
    <xf numFmtId="164" fontId="14" fillId="5" borderId="89">
      <alignment horizontal="right" vertical="center"/>
    </xf>
    <xf numFmtId="0" fontId="55" fillId="0" borderId="88" applyNumberFormat="0" applyFill="0" applyAlignment="0" applyProtection="0"/>
    <xf numFmtId="0" fontId="12" fillId="0" borderId="89">
      <alignment vertical="center"/>
    </xf>
    <xf numFmtId="0" fontId="12" fillId="63" borderId="86" applyNumberFormat="0" applyFont="0" applyAlignment="0" applyProtection="0"/>
    <xf numFmtId="0" fontId="12" fillId="0" borderId="89">
      <alignment vertical="center"/>
    </xf>
    <xf numFmtId="0" fontId="53" fillId="59" borderId="87" applyNumberFormat="0" applyAlignment="0" applyProtection="0"/>
    <xf numFmtId="0" fontId="12" fillId="63" borderId="86" applyNumberFormat="0" applyFont="0" applyAlignment="0" applyProtection="0"/>
    <xf numFmtId="170" fontId="14" fillId="5" borderId="89">
      <alignment horizontal="right" vertical="center"/>
    </xf>
    <xf numFmtId="0" fontId="12" fillId="63" borderId="86" applyNumberFormat="0" applyFont="0" applyAlignment="0" applyProtection="0"/>
    <xf numFmtId="0" fontId="55" fillId="0" borderId="88" applyNumberFormat="0" applyFill="0" applyAlignment="0" applyProtection="0"/>
    <xf numFmtId="0" fontId="53" fillId="59" borderId="87" applyNumberFormat="0" applyAlignment="0" applyProtection="0"/>
    <xf numFmtId="0" fontId="12" fillId="0" borderId="89">
      <alignment vertical="center"/>
    </xf>
    <xf numFmtId="0" fontId="48" fillId="45" borderId="85" applyNumberFormat="0" applyAlignment="0" applyProtection="0"/>
    <xf numFmtId="0" fontId="55" fillId="0" borderId="88" applyNumberFormat="0" applyFill="0" applyAlignment="0" applyProtection="0"/>
    <xf numFmtId="170" fontId="14" fillId="5" borderId="89">
      <alignment horizontal="right" vertical="center"/>
    </xf>
    <xf numFmtId="164" fontId="14" fillId="5" borderId="89">
      <alignment horizontal="right" vertical="center"/>
    </xf>
    <xf numFmtId="164" fontId="14" fillId="5" borderId="89">
      <alignment horizontal="right" vertical="center"/>
    </xf>
    <xf numFmtId="170" fontId="14" fillId="5" borderId="89">
      <alignment horizontal="right" vertical="center"/>
    </xf>
    <xf numFmtId="0" fontId="48" fillId="45" borderId="85" applyNumberFormat="0" applyAlignment="0" applyProtection="0"/>
    <xf numFmtId="0" fontId="12" fillId="0" borderId="89">
      <alignment vertical="center"/>
    </xf>
    <xf numFmtId="170" fontId="14" fillId="5" borderId="89">
      <alignment horizontal="right" vertical="center"/>
    </xf>
    <xf numFmtId="0" fontId="38" fillId="59" borderId="85" applyNumberFormat="0" applyAlignment="0" applyProtection="0"/>
    <xf numFmtId="170" fontId="14" fillId="5" borderId="89">
      <alignment horizontal="right" vertical="center"/>
    </xf>
    <xf numFmtId="0" fontId="55" fillId="0" borderId="88" applyNumberFormat="0" applyFill="0" applyAlignment="0" applyProtection="0"/>
    <xf numFmtId="164" fontId="14" fillId="5" borderId="89">
      <alignment horizontal="right" vertical="center"/>
    </xf>
    <xf numFmtId="164" fontId="14" fillId="5" borderId="89">
      <alignment horizontal="right" vertical="center"/>
    </xf>
    <xf numFmtId="0" fontId="48" fillId="45" borderId="85" applyNumberFormat="0" applyAlignment="0" applyProtection="0"/>
    <xf numFmtId="0" fontId="12" fillId="0" borderId="89">
      <alignment vertical="center"/>
    </xf>
    <xf numFmtId="0" fontId="48" fillId="45" borderId="85" applyNumberFormat="0" applyAlignment="0" applyProtection="0"/>
    <xf numFmtId="0" fontId="12" fillId="0" borderId="89">
      <alignment vertical="center"/>
    </xf>
    <xf numFmtId="164" fontId="14" fillId="5" borderId="89">
      <alignment horizontal="right" vertical="center"/>
    </xf>
    <xf numFmtId="0" fontId="38" fillId="59" borderId="85" applyNumberFormat="0" applyAlignment="0" applyProtection="0"/>
    <xf numFmtId="170" fontId="12" fillId="0" borderId="89">
      <alignment vertical="center"/>
    </xf>
    <xf numFmtId="0" fontId="55" fillId="0" borderId="88" applyNumberFormat="0" applyFill="0" applyAlignment="0" applyProtection="0"/>
    <xf numFmtId="0" fontId="12" fillId="0" borderId="89">
      <alignment vertical="center"/>
    </xf>
    <xf numFmtId="0" fontId="12" fillId="63" borderId="86" applyNumberFormat="0" applyFont="0" applyAlignment="0" applyProtection="0"/>
    <xf numFmtId="0" fontId="38" fillId="59" borderId="85" applyNumberFormat="0" applyAlignment="0" applyProtection="0"/>
    <xf numFmtId="0" fontId="12" fillId="0" borderId="89">
      <alignment vertical="center"/>
    </xf>
    <xf numFmtId="0" fontId="53" fillId="59" borderId="87" applyNumberFormat="0" applyAlignment="0" applyProtection="0"/>
    <xf numFmtId="164" fontId="14" fillId="5" borderId="89">
      <alignment horizontal="right" vertical="center"/>
    </xf>
    <xf numFmtId="164" fontId="14" fillId="5" borderId="89">
      <alignment horizontal="right" vertical="center"/>
    </xf>
    <xf numFmtId="170" fontId="14" fillId="5" borderId="89">
      <alignment horizontal="right" vertical="center"/>
    </xf>
    <xf numFmtId="0" fontId="53" fillId="59" borderId="87" applyNumberFormat="0" applyAlignment="0" applyProtection="0"/>
    <xf numFmtId="0" fontId="12" fillId="0" borderId="89">
      <alignment vertical="center"/>
    </xf>
    <xf numFmtId="0" fontId="55" fillId="0" borderId="88" applyNumberFormat="0" applyFill="0" applyAlignment="0" applyProtection="0"/>
    <xf numFmtId="0" fontId="55" fillId="0" borderId="88" applyNumberFormat="0" applyFill="0" applyAlignment="0" applyProtection="0"/>
    <xf numFmtId="0" fontId="48" fillId="45" borderId="85" applyNumberFormat="0" applyAlignment="0" applyProtection="0"/>
    <xf numFmtId="0" fontId="55" fillId="0" borderId="88" applyNumberFormat="0" applyFill="0" applyAlignment="0" applyProtection="0"/>
    <xf numFmtId="0" fontId="38" fillId="59" borderId="85" applyNumberFormat="0" applyAlignment="0" applyProtection="0"/>
    <xf numFmtId="0" fontId="48" fillId="45" borderId="85" applyNumberFormat="0" applyAlignment="0" applyProtection="0"/>
    <xf numFmtId="170" fontId="12" fillId="0" borderId="89">
      <alignment vertical="center"/>
    </xf>
    <xf numFmtId="0" fontId="55" fillId="0" borderId="88" applyNumberFormat="0" applyFill="0" applyAlignment="0" applyProtection="0"/>
    <xf numFmtId="0" fontId="48" fillId="45" borderId="85" applyNumberFormat="0" applyAlignment="0" applyProtection="0"/>
    <xf numFmtId="0" fontId="53" fillId="59" borderId="87" applyNumberFormat="0" applyAlignment="0" applyProtection="0"/>
    <xf numFmtId="0" fontId="55" fillId="0" borderId="88" applyNumberFormat="0" applyFill="0" applyAlignment="0" applyProtection="0"/>
    <xf numFmtId="164" fontId="14" fillId="5" borderId="89">
      <alignment horizontal="right" vertical="center"/>
    </xf>
    <xf numFmtId="164" fontId="14" fillId="5" borderId="89">
      <alignment horizontal="right" vertical="center"/>
    </xf>
    <xf numFmtId="0" fontId="53" fillId="59" borderId="87" applyNumberFormat="0" applyAlignment="0" applyProtection="0"/>
    <xf numFmtId="0" fontId="55" fillId="0" borderId="88" applyNumberFormat="0" applyFill="0" applyAlignment="0" applyProtection="0"/>
    <xf numFmtId="170" fontId="14" fillId="5" borderId="89">
      <alignment horizontal="right" vertical="center"/>
    </xf>
    <xf numFmtId="0" fontId="38" fillId="59" borderId="85" applyNumberFormat="0" applyAlignment="0" applyProtection="0"/>
    <xf numFmtId="0" fontId="55" fillId="0" borderId="88" applyNumberFormat="0" applyFill="0" applyAlignment="0" applyProtection="0"/>
    <xf numFmtId="164" fontId="14" fillId="5" borderId="89">
      <alignment horizontal="right" vertical="center"/>
    </xf>
    <xf numFmtId="0" fontId="48" fillId="45" borderId="85" applyNumberFormat="0" applyAlignment="0" applyProtection="0"/>
    <xf numFmtId="0" fontId="12" fillId="0" borderId="89">
      <alignment vertical="center"/>
    </xf>
    <xf numFmtId="0" fontId="48" fillId="45" borderId="85" applyNumberFormat="0" applyAlignment="0" applyProtection="0"/>
    <xf numFmtId="0" fontId="38" fillId="59" borderId="85" applyNumberFormat="0" applyAlignment="0" applyProtection="0"/>
    <xf numFmtId="0" fontId="12" fillId="63" borderId="86" applyNumberFormat="0" applyFont="0" applyAlignment="0" applyProtection="0"/>
    <xf numFmtId="0" fontId="12" fillId="0" borderId="89">
      <alignment vertical="center"/>
    </xf>
    <xf numFmtId="0" fontId="12" fillId="0" borderId="89">
      <alignment vertical="center"/>
    </xf>
    <xf numFmtId="0" fontId="12" fillId="0" borderId="89">
      <alignment vertical="center"/>
    </xf>
    <xf numFmtId="164" fontId="14" fillId="5" borderId="89">
      <alignment horizontal="right" vertical="center"/>
    </xf>
    <xf numFmtId="164" fontId="14" fillId="5" borderId="89">
      <alignment horizontal="right" vertical="center"/>
    </xf>
    <xf numFmtId="170" fontId="14" fillId="5" borderId="89">
      <alignment horizontal="right" vertical="center"/>
    </xf>
    <xf numFmtId="0" fontId="38" fillId="59" borderId="85" applyNumberFormat="0" applyAlignment="0" applyProtection="0"/>
    <xf numFmtId="0" fontId="48" fillId="45" borderId="85" applyNumberFormat="0" applyAlignment="0" applyProtection="0"/>
    <xf numFmtId="170" fontId="14" fillId="5" borderId="89">
      <alignment horizontal="right" vertical="center"/>
    </xf>
    <xf numFmtId="164" fontId="14" fillId="5" borderId="89">
      <alignment horizontal="right" vertical="center"/>
    </xf>
    <xf numFmtId="0" fontId="53" fillId="59" borderId="87" applyNumberFormat="0" applyAlignment="0" applyProtection="0"/>
    <xf numFmtId="170" fontId="14" fillId="5" borderId="89">
      <alignment horizontal="right" vertical="center"/>
    </xf>
    <xf numFmtId="0" fontId="12" fillId="63" borderId="86" applyNumberFormat="0" applyFont="0" applyAlignment="0" applyProtection="0"/>
    <xf numFmtId="0" fontId="12" fillId="0" borderId="89">
      <alignment vertical="center"/>
    </xf>
    <xf numFmtId="0" fontId="55" fillId="0" borderId="88" applyNumberFormat="0" applyFill="0" applyAlignment="0" applyProtection="0"/>
    <xf numFmtId="0" fontId="12" fillId="0" borderId="89">
      <alignment vertical="center"/>
    </xf>
    <xf numFmtId="0" fontId="48" fillId="45" borderId="85" applyNumberFormat="0" applyAlignment="0" applyProtection="0"/>
    <xf numFmtId="0" fontId="55" fillId="0" borderId="88" applyNumberFormat="0" applyFill="0" applyAlignment="0" applyProtection="0"/>
    <xf numFmtId="170" fontId="12" fillId="0" borderId="89">
      <alignment vertical="center"/>
    </xf>
    <xf numFmtId="170" fontId="14" fillId="5" borderId="89">
      <alignment horizontal="right" vertical="center"/>
    </xf>
    <xf numFmtId="0" fontId="55" fillId="0" borderId="88" applyNumberFormat="0" applyFill="0" applyAlignment="0" applyProtection="0"/>
    <xf numFmtId="164" fontId="14" fillId="5" borderId="89">
      <alignment horizontal="right" vertical="center"/>
    </xf>
    <xf numFmtId="164" fontId="14" fillId="5" borderId="89">
      <alignment horizontal="right" vertical="center"/>
    </xf>
    <xf numFmtId="0" fontId="12" fillId="63" borderId="86" applyNumberFormat="0" applyFont="0" applyAlignment="0" applyProtection="0"/>
    <xf numFmtId="170" fontId="12" fillId="0" borderId="89">
      <alignment vertical="center"/>
    </xf>
    <xf numFmtId="0" fontId="53" fillId="59" borderId="87" applyNumberFormat="0" applyAlignment="0" applyProtection="0"/>
    <xf numFmtId="164" fontId="14" fillId="5" borderId="89">
      <alignment horizontal="right" vertical="center"/>
    </xf>
    <xf numFmtId="164" fontId="14" fillId="5" borderId="89">
      <alignment horizontal="right" vertical="center"/>
    </xf>
    <xf numFmtId="0" fontId="53" fillId="59" borderId="87" applyNumberFormat="0" applyAlignment="0" applyProtection="0"/>
    <xf numFmtId="0" fontId="48" fillId="45" borderId="85" applyNumberFormat="0" applyAlignment="0" applyProtection="0"/>
    <xf numFmtId="0" fontId="48" fillId="45" borderId="85" applyNumberFormat="0" applyAlignment="0" applyProtection="0"/>
    <xf numFmtId="0" fontId="12" fillId="0" borderId="89">
      <alignment vertical="center"/>
    </xf>
    <xf numFmtId="0" fontId="12" fillId="63" borderId="86" applyNumberFormat="0" applyFont="0" applyAlignment="0" applyProtection="0"/>
    <xf numFmtId="0" fontId="48" fillId="45" borderId="85" applyNumberFormat="0" applyAlignment="0" applyProtection="0"/>
    <xf numFmtId="164" fontId="14" fillId="5" borderId="89">
      <alignment horizontal="right" vertical="center"/>
    </xf>
    <xf numFmtId="0" fontId="53" fillId="59" borderId="87" applyNumberFormat="0" applyAlignment="0" applyProtection="0"/>
    <xf numFmtId="0" fontId="53" fillId="59" borderId="87" applyNumberFormat="0" applyAlignment="0" applyProtection="0"/>
    <xf numFmtId="0" fontId="53" fillId="59" borderId="87" applyNumberFormat="0" applyAlignment="0" applyProtection="0"/>
    <xf numFmtId="0" fontId="48" fillId="45" borderId="85" applyNumberFormat="0" applyAlignment="0" applyProtection="0"/>
    <xf numFmtId="0" fontId="12" fillId="0" borderId="89">
      <alignment vertical="center"/>
    </xf>
    <xf numFmtId="0" fontId="53" fillId="59" borderId="87" applyNumberFormat="0" applyAlignment="0" applyProtection="0"/>
    <xf numFmtId="0" fontId="38" fillId="59" borderId="85" applyNumberFormat="0" applyAlignment="0" applyProtection="0"/>
    <xf numFmtId="0" fontId="55" fillId="0" borderId="88" applyNumberFormat="0" applyFill="0" applyAlignment="0" applyProtection="0"/>
    <xf numFmtId="0" fontId="12" fillId="63" borderId="86" applyNumberFormat="0" applyFont="0" applyAlignment="0" applyProtection="0"/>
    <xf numFmtId="170" fontId="14" fillId="5" borderId="89">
      <alignment horizontal="right" vertical="center"/>
    </xf>
    <xf numFmtId="0" fontId="55" fillId="0" borderId="88" applyNumberFormat="0" applyFill="0" applyAlignment="0" applyProtection="0"/>
    <xf numFmtId="0" fontId="55" fillId="0" borderId="88" applyNumberFormat="0" applyFill="0" applyAlignment="0" applyProtection="0"/>
    <xf numFmtId="170" fontId="12" fillId="0" borderId="89">
      <alignment vertical="center"/>
    </xf>
    <xf numFmtId="0" fontId="38" fillId="59" borderId="85" applyNumberFormat="0" applyAlignment="0" applyProtection="0"/>
    <xf numFmtId="0" fontId="38" fillId="59" borderId="85" applyNumberFormat="0" applyAlignment="0" applyProtection="0"/>
    <xf numFmtId="164" fontId="14" fillId="5" borderId="89">
      <alignment horizontal="right" vertical="center"/>
    </xf>
    <xf numFmtId="0" fontId="53" fillId="59" borderId="87" applyNumberFormat="0" applyAlignment="0" applyProtection="0"/>
    <xf numFmtId="170" fontId="12" fillId="0" borderId="89">
      <alignment vertical="center"/>
    </xf>
    <xf numFmtId="0" fontId="12" fillId="0" borderId="89">
      <alignment vertical="center"/>
    </xf>
    <xf numFmtId="0" fontId="12" fillId="0" borderId="89">
      <alignment vertical="center"/>
    </xf>
    <xf numFmtId="164" fontId="14" fillId="5" borderId="89">
      <alignment horizontal="right" vertical="center"/>
    </xf>
    <xf numFmtId="0" fontId="12" fillId="63" borderId="86" applyNumberFormat="0" applyFont="0" applyAlignment="0" applyProtection="0"/>
    <xf numFmtId="0" fontId="48" fillId="45" borderId="85" applyNumberFormat="0" applyAlignment="0" applyProtection="0"/>
    <xf numFmtId="164" fontId="14" fillId="5" borderId="89">
      <alignment horizontal="right" vertical="center"/>
    </xf>
    <xf numFmtId="170" fontId="12" fillId="0" borderId="89">
      <alignment vertical="center"/>
    </xf>
    <xf numFmtId="0" fontId="55" fillId="0" borderId="88" applyNumberFormat="0" applyFill="0" applyAlignment="0" applyProtection="0"/>
    <xf numFmtId="0" fontId="12" fillId="63" borderId="86" applyNumberFormat="0" applyFont="0" applyAlignment="0" applyProtection="0"/>
    <xf numFmtId="0" fontId="48" fillId="45" borderId="85" applyNumberFormat="0" applyAlignment="0" applyProtection="0"/>
    <xf numFmtId="164" fontId="14" fillId="5" borderId="89">
      <alignment horizontal="right" vertical="center"/>
    </xf>
    <xf numFmtId="0" fontId="53" fillId="59" borderId="87" applyNumberFormat="0" applyAlignment="0" applyProtection="0"/>
    <xf numFmtId="0" fontId="48" fillId="45" borderId="85" applyNumberFormat="0" applyAlignment="0" applyProtection="0"/>
    <xf numFmtId="0" fontId="12" fillId="0" borderId="89">
      <alignment vertical="center"/>
    </xf>
    <xf numFmtId="170" fontId="14" fillId="5" borderId="89">
      <alignment horizontal="right" vertical="center"/>
    </xf>
    <xf numFmtId="0" fontId="55" fillId="0" borderId="88" applyNumberFormat="0" applyFill="0" applyAlignment="0" applyProtection="0"/>
    <xf numFmtId="170" fontId="12" fillId="0" borderId="89">
      <alignment vertical="center"/>
    </xf>
    <xf numFmtId="0" fontId="53" fillId="59" borderId="87" applyNumberFormat="0" applyAlignment="0" applyProtection="0"/>
    <xf numFmtId="0" fontId="55" fillId="0" borderId="88" applyNumberFormat="0" applyFill="0" applyAlignment="0" applyProtection="0"/>
    <xf numFmtId="0" fontId="55" fillId="0" borderId="88" applyNumberFormat="0" applyFill="0" applyAlignment="0" applyProtection="0"/>
    <xf numFmtId="164" fontId="14" fillId="5" borderId="89">
      <alignment horizontal="right" vertical="center"/>
    </xf>
    <xf numFmtId="0" fontId="38" fillId="59" borderId="85" applyNumberFormat="0" applyAlignment="0" applyProtection="0"/>
    <xf numFmtId="0" fontId="48" fillId="45" borderId="85" applyNumberFormat="0" applyAlignment="0" applyProtection="0"/>
    <xf numFmtId="0" fontId="38" fillId="59" borderId="85" applyNumberFormat="0" applyAlignment="0" applyProtection="0"/>
    <xf numFmtId="164" fontId="14" fillId="5" borderId="89">
      <alignment horizontal="right" vertical="center"/>
    </xf>
    <xf numFmtId="170" fontId="14" fillId="5" borderId="89">
      <alignment horizontal="right" vertical="center"/>
    </xf>
    <xf numFmtId="0" fontId="12" fillId="0" borderId="89">
      <alignment vertical="center"/>
    </xf>
    <xf numFmtId="0" fontId="48" fillId="45" borderId="85" applyNumberFormat="0" applyAlignment="0" applyProtection="0"/>
    <xf numFmtId="170" fontId="12" fillId="0" borderId="89">
      <alignment vertical="center"/>
    </xf>
    <xf numFmtId="0" fontId="38" fillId="59" borderId="85" applyNumberFormat="0" applyAlignment="0" applyProtection="0"/>
    <xf numFmtId="164" fontId="14" fillId="5" borderId="89">
      <alignment horizontal="right" vertical="center"/>
    </xf>
    <xf numFmtId="164" fontId="14" fillId="5" borderId="89">
      <alignment horizontal="right" vertical="center"/>
    </xf>
    <xf numFmtId="170" fontId="14" fillId="5" borderId="89">
      <alignment horizontal="right" vertical="center"/>
    </xf>
    <xf numFmtId="0" fontId="38" fillId="59" borderId="85" applyNumberFormat="0" applyAlignment="0" applyProtection="0"/>
    <xf numFmtId="0" fontId="48" fillId="45" borderId="85" applyNumberFormat="0" applyAlignment="0" applyProtection="0"/>
    <xf numFmtId="0" fontId="55" fillId="0" borderId="88" applyNumberFormat="0" applyFill="0" applyAlignment="0" applyProtection="0"/>
    <xf numFmtId="170" fontId="14" fillId="5" borderId="89">
      <alignment horizontal="right" vertical="center"/>
    </xf>
    <xf numFmtId="170" fontId="14" fillId="5" borderId="89">
      <alignment horizontal="right" vertical="center"/>
    </xf>
    <xf numFmtId="0" fontId="12" fillId="63" borderId="86" applyNumberFormat="0" applyFont="0" applyAlignment="0" applyProtection="0"/>
    <xf numFmtId="0" fontId="12" fillId="63" borderId="86" applyNumberFormat="0" applyFont="0" applyAlignment="0" applyProtection="0"/>
    <xf numFmtId="0" fontId="12" fillId="63" borderId="86" applyNumberFormat="0" applyFont="0" applyAlignment="0" applyProtection="0"/>
    <xf numFmtId="0" fontId="48" fillId="45" borderId="85" applyNumberFormat="0" applyAlignment="0" applyProtection="0"/>
    <xf numFmtId="170" fontId="14" fillId="5" borderId="89">
      <alignment horizontal="right" vertical="center"/>
    </xf>
    <xf numFmtId="0" fontId="53" fillId="59" borderId="87" applyNumberFormat="0" applyAlignment="0" applyProtection="0"/>
    <xf numFmtId="0" fontId="12" fillId="0" borderId="89">
      <alignment vertical="center"/>
    </xf>
    <xf numFmtId="0" fontId="12" fillId="0" borderId="89">
      <alignment vertical="center"/>
    </xf>
    <xf numFmtId="164" fontId="14" fillId="5" borderId="89">
      <alignment horizontal="right" vertical="center"/>
    </xf>
    <xf numFmtId="0" fontId="48" fillId="45" borderId="85" applyNumberFormat="0" applyAlignment="0" applyProtection="0"/>
    <xf numFmtId="0" fontId="55" fillId="0" borderId="88" applyNumberFormat="0" applyFill="0" applyAlignment="0" applyProtection="0"/>
    <xf numFmtId="170" fontId="14" fillId="5" borderId="89">
      <alignment horizontal="right" vertical="center"/>
    </xf>
    <xf numFmtId="0" fontId="38" fillId="59" borderId="85" applyNumberFormat="0" applyAlignment="0" applyProtection="0"/>
    <xf numFmtId="0" fontId="48" fillId="45" borderId="85" applyNumberFormat="0" applyAlignment="0" applyProtection="0"/>
    <xf numFmtId="0" fontId="55" fillId="0" borderId="88" applyNumberFormat="0" applyFill="0" applyAlignment="0" applyProtection="0"/>
    <xf numFmtId="0" fontId="38" fillId="59" borderId="85" applyNumberFormat="0" applyAlignment="0" applyProtection="0"/>
    <xf numFmtId="164" fontId="14" fillId="5" borderId="89">
      <alignment horizontal="right" vertical="center"/>
    </xf>
    <xf numFmtId="0" fontId="12" fillId="63" borderId="86" applyNumberFormat="0" applyFont="0" applyAlignment="0" applyProtection="0"/>
    <xf numFmtId="0" fontId="12" fillId="63" borderId="86" applyNumberFormat="0" applyFont="0" applyAlignment="0" applyProtection="0"/>
    <xf numFmtId="0" fontId="12" fillId="63" borderId="86" applyNumberFormat="0" applyFont="0" applyAlignment="0" applyProtection="0"/>
    <xf numFmtId="0" fontId="12" fillId="0" borderId="89">
      <alignment vertical="center"/>
    </xf>
    <xf numFmtId="0" fontId="48" fillId="45" borderId="85" applyNumberFormat="0" applyAlignment="0" applyProtection="0"/>
    <xf numFmtId="170" fontId="12" fillId="0" borderId="89">
      <alignment vertical="center"/>
    </xf>
    <xf numFmtId="0" fontId="38" fillId="59" borderId="85" applyNumberFormat="0" applyAlignment="0" applyProtection="0"/>
    <xf numFmtId="0" fontId="12" fillId="0" borderId="89">
      <alignment vertical="center"/>
    </xf>
    <xf numFmtId="164" fontId="14" fillId="5" borderId="89">
      <alignment horizontal="right" vertical="center"/>
    </xf>
    <xf numFmtId="0" fontId="12" fillId="0" borderId="89">
      <alignment vertical="center"/>
    </xf>
    <xf numFmtId="170" fontId="14" fillId="5" borderId="89">
      <alignment horizontal="right" vertical="center"/>
    </xf>
    <xf numFmtId="0" fontId="12" fillId="0" borderId="89">
      <alignment vertical="center"/>
    </xf>
    <xf numFmtId="0" fontId="55" fillId="0" borderId="88" applyNumberFormat="0" applyFill="0" applyAlignment="0" applyProtection="0"/>
    <xf numFmtId="170" fontId="12" fillId="0" borderId="89">
      <alignment vertical="center"/>
    </xf>
    <xf numFmtId="0" fontId="12" fillId="0" borderId="89">
      <alignment vertical="center"/>
    </xf>
    <xf numFmtId="0" fontId="38" fillId="59" borderId="85" applyNumberFormat="0" applyAlignment="0" applyProtection="0"/>
    <xf numFmtId="170" fontId="14" fillId="5" borderId="89">
      <alignment horizontal="right" vertical="center"/>
    </xf>
    <xf numFmtId="170" fontId="14" fillId="5" borderId="89">
      <alignment horizontal="right" vertical="center"/>
    </xf>
    <xf numFmtId="0" fontId="53" fillId="59" borderId="87" applyNumberFormat="0" applyAlignment="0" applyProtection="0"/>
    <xf numFmtId="164" fontId="14" fillId="5" borderId="89">
      <alignment horizontal="right" vertical="center"/>
    </xf>
    <xf numFmtId="0" fontId="48" fillId="45" borderId="85" applyNumberFormat="0" applyAlignment="0" applyProtection="0"/>
    <xf numFmtId="0" fontId="38" fillId="59" borderId="85" applyNumberFormat="0" applyAlignment="0" applyProtection="0"/>
    <xf numFmtId="0" fontId="12" fillId="0" borderId="89">
      <alignment vertical="center"/>
    </xf>
    <xf numFmtId="0" fontId="38" fillId="59" borderId="85" applyNumberFormat="0" applyAlignment="0" applyProtection="0"/>
    <xf numFmtId="0" fontId="12" fillId="63" borderId="86" applyNumberFormat="0" applyFont="0" applyAlignment="0" applyProtection="0"/>
    <xf numFmtId="0" fontId="12" fillId="0" borderId="89">
      <alignment vertical="center"/>
    </xf>
    <xf numFmtId="0" fontId="12" fillId="63" borderId="86" applyNumberFormat="0" applyFont="0" applyAlignment="0" applyProtection="0"/>
    <xf numFmtId="0" fontId="12" fillId="63" borderId="86" applyNumberFormat="0" applyFont="0" applyAlignment="0" applyProtection="0"/>
    <xf numFmtId="164" fontId="14" fillId="5" borderId="89">
      <alignment horizontal="right" vertical="center"/>
    </xf>
    <xf numFmtId="0" fontId="12" fillId="0" borderId="89">
      <alignment vertical="center"/>
    </xf>
    <xf numFmtId="0" fontId="55" fillId="0" borderId="88" applyNumberFormat="0" applyFill="0" applyAlignment="0" applyProtection="0"/>
    <xf numFmtId="0" fontId="12" fillId="0" borderId="89">
      <alignment vertical="center"/>
    </xf>
    <xf numFmtId="0" fontId="12" fillId="63" borderId="86" applyNumberFormat="0" applyFont="0" applyAlignment="0" applyProtection="0"/>
    <xf numFmtId="164" fontId="14" fillId="5" borderId="89">
      <alignment horizontal="right" vertical="center"/>
    </xf>
    <xf numFmtId="164" fontId="14" fillId="5" borderId="89">
      <alignment horizontal="right" vertical="center"/>
    </xf>
    <xf numFmtId="0" fontId="38" fillId="59" borderId="85" applyNumberFormat="0" applyAlignment="0" applyProtection="0"/>
    <xf numFmtId="0" fontId="55" fillId="0" borderId="88" applyNumberFormat="0" applyFill="0" applyAlignment="0" applyProtection="0"/>
    <xf numFmtId="0" fontId="55" fillId="0" borderId="88" applyNumberFormat="0" applyFill="0" applyAlignment="0" applyProtection="0"/>
    <xf numFmtId="0" fontId="12" fillId="63" borderId="86" applyNumberFormat="0" applyFont="0" applyAlignment="0" applyProtection="0"/>
    <xf numFmtId="170" fontId="14" fillId="5" borderId="89">
      <alignment horizontal="right" vertical="center"/>
    </xf>
    <xf numFmtId="164" fontId="14" fillId="5" borderId="89">
      <alignment horizontal="right" vertical="center"/>
    </xf>
    <xf numFmtId="0" fontId="55" fillId="0" borderId="88" applyNumberFormat="0" applyFill="0" applyAlignment="0" applyProtection="0"/>
    <xf numFmtId="0" fontId="55" fillId="0" borderId="88" applyNumberFormat="0" applyFill="0" applyAlignment="0" applyProtection="0"/>
    <xf numFmtId="0" fontId="12" fillId="63" borderId="86" applyNumberFormat="0" applyFont="0" applyAlignment="0" applyProtection="0"/>
    <xf numFmtId="0" fontId="48" fillId="45" borderId="85" applyNumberFormat="0" applyAlignment="0" applyProtection="0"/>
    <xf numFmtId="170" fontId="12" fillId="0" borderId="89">
      <alignment vertical="center"/>
    </xf>
    <xf numFmtId="0" fontId="48" fillId="45" borderId="85" applyNumberFormat="0" applyAlignment="0" applyProtection="0"/>
    <xf numFmtId="164" fontId="14" fillId="5" borderId="89">
      <alignment horizontal="right" vertical="center"/>
    </xf>
    <xf numFmtId="0" fontId="12" fillId="63" borderId="86" applyNumberFormat="0" applyFont="0" applyAlignment="0" applyProtection="0"/>
    <xf numFmtId="0" fontId="38" fillId="59" borderId="85" applyNumberFormat="0" applyAlignment="0" applyProtection="0"/>
    <xf numFmtId="164" fontId="14" fillId="5" borderId="89">
      <alignment horizontal="right" vertical="center"/>
    </xf>
    <xf numFmtId="170" fontId="14" fillId="5" borderId="89">
      <alignment horizontal="right" vertical="center"/>
    </xf>
    <xf numFmtId="0" fontId="12" fillId="0" borderId="89">
      <alignment vertical="center"/>
    </xf>
    <xf numFmtId="0" fontId="12" fillId="63" borderId="86" applyNumberFormat="0" applyFont="0" applyAlignment="0" applyProtection="0"/>
    <xf numFmtId="164" fontId="14" fillId="5" borderId="89">
      <alignment horizontal="right" vertical="center"/>
    </xf>
    <xf numFmtId="170" fontId="12" fillId="0" borderId="89">
      <alignment vertical="center"/>
    </xf>
    <xf numFmtId="0" fontId="12" fillId="0" borderId="89">
      <alignment vertical="center"/>
    </xf>
    <xf numFmtId="0" fontId="53" fillId="59" borderId="87" applyNumberFormat="0" applyAlignment="0" applyProtection="0"/>
    <xf numFmtId="0" fontId="53" fillId="59" borderId="87" applyNumberFormat="0" applyAlignment="0" applyProtection="0"/>
    <xf numFmtId="0" fontId="48" fillId="45" borderId="85" applyNumberFormat="0" applyAlignment="0" applyProtection="0"/>
    <xf numFmtId="170" fontId="12" fillId="0" borderId="89">
      <alignment vertical="center"/>
    </xf>
    <xf numFmtId="0" fontId="53" fillId="59" borderId="87" applyNumberFormat="0" applyAlignment="0" applyProtection="0"/>
    <xf numFmtId="0" fontId="48" fillId="45" borderId="85" applyNumberFormat="0" applyAlignment="0" applyProtection="0"/>
    <xf numFmtId="0" fontId="12" fillId="0" borderId="89">
      <alignment vertical="center"/>
    </xf>
    <xf numFmtId="0" fontId="12" fillId="0" borderId="89">
      <alignment vertical="center"/>
    </xf>
    <xf numFmtId="0" fontId="12" fillId="63" borderId="86" applyNumberFormat="0" applyFont="0" applyAlignment="0" applyProtection="0"/>
    <xf numFmtId="0" fontId="48" fillId="45" borderId="85" applyNumberFormat="0" applyAlignment="0" applyProtection="0"/>
    <xf numFmtId="0" fontId="12" fillId="0" borderId="89">
      <alignment vertical="center"/>
    </xf>
    <xf numFmtId="0" fontId="48" fillId="45" borderId="85" applyNumberFormat="0" applyAlignment="0" applyProtection="0"/>
    <xf numFmtId="0" fontId="38" fillId="59" borderId="85" applyNumberFormat="0" applyAlignment="0" applyProtection="0"/>
    <xf numFmtId="0" fontId="12" fillId="63" borderId="86" applyNumberFormat="0" applyFont="0" applyAlignment="0" applyProtection="0"/>
    <xf numFmtId="164" fontId="14" fillId="5" borderId="89">
      <alignment horizontal="right" vertical="center"/>
    </xf>
    <xf numFmtId="170" fontId="12" fillId="0" borderId="89">
      <alignment vertical="center"/>
    </xf>
    <xf numFmtId="0" fontId="48" fillId="45" borderId="85" applyNumberFormat="0" applyAlignment="0" applyProtection="0"/>
    <xf numFmtId="0" fontId="53" fillId="59" borderId="87" applyNumberFormat="0" applyAlignment="0" applyProtection="0"/>
    <xf numFmtId="0" fontId="48" fillId="45" borderId="85" applyNumberFormat="0" applyAlignment="0" applyProtection="0"/>
    <xf numFmtId="0" fontId="12" fillId="0" borderId="89">
      <alignment vertical="center"/>
    </xf>
    <xf numFmtId="170" fontId="12" fillId="0" borderId="89">
      <alignment vertical="center"/>
    </xf>
    <xf numFmtId="170" fontId="12" fillId="0" borderId="89">
      <alignment vertical="center"/>
    </xf>
    <xf numFmtId="164" fontId="14" fillId="5" borderId="89">
      <alignment horizontal="right" vertical="center"/>
    </xf>
    <xf numFmtId="0" fontId="12" fillId="0" borderId="89">
      <alignment vertical="center"/>
    </xf>
    <xf numFmtId="0" fontId="48" fillId="45" borderId="85" applyNumberFormat="0" applyAlignment="0" applyProtection="0"/>
    <xf numFmtId="0" fontId="38" fillId="59" borderId="85" applyNumberFormat="0" applyAlignment="0" applyProtection="0"/>
    <xf numFmtId="0" fontId="12" fillId="63" borderId="86" applyNumberFormat="0" applyFont="0" applyAlignment="0" applyProtection="0"/>
    <xf numFmtId="0" fontId="38" fillId="59" borderId="85" applyNumberFormat="0" applyAlignment="0" applyProtection="0"/>
    <xf numFmtId="0" fontId="55" fillId="0" borderId="88" applyNumberFormat="0" applyFill="0" applyAlignment="0" applyProtection="0"/>
    <xf numFmtId="0" fontId="53" fillId="59" borderId="87" applyNumberFormat="0" applyAlignment="0" applyProtection="0"/>
    <xf numFmtId="0" fontId="55" fillId="0" borderId="88" applyNumberFormat="0" applyFill="0" applyAlignment="0" applyProtection="0"/>
    <xf numFmtId="0" fontId="48" fillId="45" borderId="85" applyNumberFormat="0" applyAlignment="0" applyProtection="0"/>
    <xf numFmtId="164" fontId="14" fillId="5" borderId="89">
      <alignment horizontal="right" vertical="center"/>
    </xf>
    <xf numFmtId="0" fontId="12" fillId="63" borderId="86" applyNumberFormat="0" applyFont="0" applyAlignment="0" applyProtection="0"/>
    <xf numFmtId="0" fontId="48" fillId="45" borderId="85" applyNumberFormat="0" applyAlignment="0" applyProtection="0"/>
    <xf numFmtId="0" fontId="55" fillId="0" borderId="88" applyNumberFormat="0" applyFill="0" applyAlignment="0" applyProtection="0"/>
    <xf numFmtId="0" fontId="38" fillId="59" borderId="85" applyNumberFormat="0" applyAlignment="0" applyProtection="0"/>
    <xf numFmtId="0" fontId="53" fillId="59" borderId="87" applyNumberFormat="0" applyAlignment="0" applyProtection="0"/>
    <xf numFmtId="0" fontId="12" fillId="63" borderId="86" applyNumberFormat="0" applyFont="0" applyAlignment="0" applyProtection="0"/>
    <xf numFmtId="0" fontId="38" fillId="59" borderId="85" applyNumberFormat="0" applyAlignment="0" applyProtection="0"/>
    <xf numFmtId="164" fontId="14" fillId="5" borderId="89">
      <alignment horizontal="right" vertical="center"/>
    </xf>
    <xf numFmtId="0" fontId="12" fillId="0" borderId="89">
      <alignment vertical="center"/>
    </xf>
    <xf numFmtId="0" fontId="38" fillId="59" borderId="85" applyNumberFormat="0" applyAlignment="0" applyProtection="0"/>
    <xf numFmtId="164" fontId="14" fillId="5" borderId="89">
      <alignment horizontal="right" vertical="center"/>
    </xf>
    <xf numFmtId="0" fontId="55" fillId="0" borderId="88" applyNumberFormat="0" applyFill="0" applyAlignment="0" applyProtection="0"/>
    <xf numFmtId="0" fontId="12" fillId="0" borderId="89">
      <alignment vertical="center"/>
    </xf>
    <xf numFmtId="170" fontId="12" fillId="0" borderId="89">
      <alignment vertical="center"/>
    </xf>
    <xf numFmtId="0" fontId="38" fillId="59" borderId="85" applyNumberFormat="0" applyAlignment="0" applyProtection="0"/>
    <xf numFmtId="164" fontId="14" fillId="5" borderId="89">
      <alignment horizontal="right" vertical="center"/>
    </xf>
    <xf numFmtId="170" fontId="12" fillId="0" borderId="89">
      <alignment vertical="center"/>
    </xf>
    <xf numFmtId="0" fontId="53" fillId="59" borderId="87" applyNumberFormat="0" applyAlignment="0" applyProtection="0"/>
    <xf numFmtId="0" fontId="48" fillId="45" borderId="85" applyNumberFormat="0" applyAlignment="0" applyProtection="0"/>
    <xf numFmtId="0" fontId="12" fillId="0" borderId="89">
      <alignment vertical="center"/>
    </xf>
    <xf numFmtId="0" fontId="12" fillId="0" borderId="89">
      <alignment vertical="center"/>
    </xf>
    <xf numFmtId="0" fontId="38" fillId="59" borderId="85" applyNumberFormat="0" applyAlignment="0" applyProtection="0"/>
    <xf numFmtId="0" fontId="53" fillId="59" borderId="87" applyNumberFormat="0" applyAlignment="0" applyProtection="0"/>
    <xf numFmtId="0" fontId="53" fillId="59" borderId="87" applyNumberFormat="0" applyAlignment="0" applyProtection="0"/>
    <xf numFmtId="0" fontId="55" fillId="0" borderId="88" applyNumberFormat="0" applyFill="0" applyAlignment="0" applyProtection="0"/>
    <xf numFmtId="0" fontId="55" fillId="0" borderId="88" applyNumberFormat="0" applyFill="0" applyAlignment="0" applyProtection="0"/>
    <xf numFmtId="0" fontId="12" fillId="0" borderId="89">
      <alignment vertical="center"/>
    </xf>
    <xf numFmtId="170" fontId="14" fillId="5" borderId="89">
      <alignment horizontal="right" vertical="center"/>
    </xf>
    <xf numFmtId="0" fontId="55" fillId="0" borderId="88" applyNumberFormat="0" applyFill="0" applyAlignment="0" applyProtection="0"/>
    <xf numFmtId="164" fontId="14" fillId="5" borderId="89">
      <alignment horizontal="right" vertical="center"/>
    </xf>
    <xf numFmtId="0" fontId="53" fillId="59" borderId="87" applyNumberFormat="0" applyAlignment="0" applyProtection="0"/>
    <xf numFmtId="170" fontId="12" fillId="0" borderId="89">
      <alignment vertical="center"/>
    </xf>
    <xf numFmtId="164" fontId="14" fillId="5" borderId="89">
      <alignment horizontal="right" vertical="center"/>
    </xf>
    <xf numFmtId="0" fontId="12" fillId="0" borderId="89">
      <alignment vertical="center"/>
    </xf>
    <xf numFmtId="0" fontId="12" fillId="0" borderId="89">
      <alignment vertical="center"/>
    </xf>
    <xf numFmtId="170" fontId="14" fillId="5" borderId="89">
      <alignment horizontal="right" vertical="center"/>
    </xf>
    <xf numFmtId="0" fontId="12" fillId="0" borderId="89">
      <alignment vertical="center"/>
    </xf>
    <xf numFmtId="0" fontId="12" fillId="0" borderId="89">
      <alignment vertical="center"/>
    </xf>
    <xf numFmtId="0" fontId="55" fillId="0" borderId="88" applyNumberFormat="0" applyFill="0" applyAlignment="0" applyProtection="0"/>
    <xf numFmtId="0" fontId="55" fillId="0" borderId="88" applyNumberFormat="0" applyFill="0" applyAlignment="0" applyProtection="0"/>
    <xf numFmtId="0" fontId="12" fillId="63" borderId="86" applyNumberFormat="0" applyFont="0" applyAlignment="0" applyProtection="0"/>
    <xf numFmtId="170" fontId="12" fillId="0" borderId="89">
      <alignment vertical="center"/>
    </xf>
    <xf numFmtId="0" fontId="53" fillId="59" borderId="87" applyNumberFormat="0" applyAlignment="0" applyProtection="0"/>
    <xf numFmtId="164" fontId="14" fillId="5" borderId="89">
      <alignment horizontal="right" vertical="center"/>
    </xf>
    <xf numFmtId="170" fontId="14" fillId="5" borderId="89">
      <alignment horizontal="right" vertical="center"/>
    </xf>
    <xf numFmtId="0" fontId="38" fillId="59" borderId="85" applyNumberFormat="0" applyAlignment="0" applyProtection="0"/>
    <xf numFmtId="0" fontId="12" fillId="63" borderId="86" applyNumberFormat="0" applyFont="0" applyAlignment="0" applyProtection="0"/>
    <xf numFmtId="0" fontId="48" fillId="45" borderId="85" applyNumberFormat="0" applyAlignment="0" applyProtection="0"/>
    <xf numFmtId="164" fontId="14" fillId="5" borderId="89">
      <alignment horizontal="right" vertical="center"/>
    </xf>
    <xf numFmtId="0" fontId="48" fillId="45" borderId="85" applyNumberFormat="0" applyAlignment="0" applyProtection="0"/>
    <xf numFmtId="164" fontId="14" fillId="5" borderId="89">
      <alignment horizontal="right" vertical="center"/>
    </xf>
    <xf numFmtId="170" fontId="14" fillId="5" borderId="89">
      <alignment horizontal="right" vertical="center"/>
    </xf>
    <xf numFmtId="0" fontId="12" fillId="63" borderId="86" applyNumberFormat="0" applyFont="0" applyAlignment="0" applyProtection="0"/>
    <xf numFmtId="0" fontId="48" fillId="45" borderId="85" applyNumberFormat="0" applyAlignment="0" applyProtection="0"/>
    <xf numFmtId="170" fontId="12" fillId="0" borderId="89">
      <alignment vertical="center"/>
    </xf>
    <xf numFmtId="0" fontId="48" fillId="45" borderId="85" applyNumberFormat="0" applyAlignment="0" applyProtection="0"/>
    <xf numFmtId="164" fontId="14" fillId="5" borderId="89">
      <alignment horizontal="right" vertical="center"/>
    </xf>
    <xf numFmtId="0" fontId="48" fillId="45" borderId="85" applyNumberFormat="0" applyAlignment="0" applyProtection="0"/>
    <xf numFmtId="0" fontId="55" fillId="0" borderId="88" applyNumberFormat="0" applyFill="0" applyAlignment="0" applyProtection="0"/>
    <xf numFmtId="0" fontId="38" fillId="59" borderId="85" applyNumberFormat="0" applyAlignment="0" applyProtection="0"/>
    <xf numFmtId="164" fontId="14" fillId="5" borderId="89">
      <alignment horizontal="right" vertical="center"/>
    </xf>
    <xf numFmtId="0" fontId="12" fillId="0" borderId="89">
      <alignment vertical="center"/>
    </xf>
    <xf numFmtId="0" fontId="38" fillId="59" borderId="85" applyNumberFormat="0" applyAlignment="0" applyProtection="0"/>
    <xf numFmtId="0" fontId="12" fillId="63" borderId="86" applyNumberFormat="0" applyFont="0" applyAlignment="0" applyProtection="0"/>
    <xf numFmtId="170" fontId="12" fillId="0" borderId="89">
      <alignment vertical="center"/>
    </xf>
    <xf numFmtId="0" fontId="38" fillId="59" borderId="85" applyNumberFormat="0" applyAlignment="0" applyProtection="0"/>
    <xf numFmtId="170" fontId="14" fillId="5" borderId="89">
      <alignment horizontal="right" vertical="center"/>
    </xf>
    <xf numFmtId="164" fontId="14" fillId="5" borderId="89">
      <alignment horizontal="right" vertical="center"/>
    </xf>
    <xf numFmtId="0" fontId="48" fillId="45" borderId="85" applyNumberFormat="0" applyAlignment="0" applyProtection="0"/>
    <xf numFmtId="0" fontId="53" fillId="59" borderId="87" applyNumberFormat="0" applyAlignment="0" applyProtection="0"/>
    <xf numFmtId="0" fontId="12" fillId="0" borderId="89">
      <alignment vertical="center"/>
    </xf>
    <xf numFmtId="0" fontId="12" fillId="0" borderId="89">
      <alignment vertical="center"/>
    </xf>
    <xf numFmtId="0" fontId="55" fillId="0" borderId="88" applyNumberFormat="0" applyFill="0" applyAlignment="0" applyProtection="0"/>
    <xf numFmtId="0" fontId="12" fillId="0" borderId="89">
      <alignment vertical="center"/>
    </xf>
    <xf numFmtId="0" fontId="48" fillId="45" borderId="85" applyNumberFormat="0" applyAlignment="0" applyProtection="0"/>
    <xf numFmtId="0" fontId="55" fillId="0" borderId="88" applyNumberFormat="0" applyFill="0" applyAlignment="0" applyProtection="0"/>
    <xf numFmtId="0" fontId="12" fillId="0" borderId="89">
      <alignment vertical="center"/>
    </xf>
    <xf numFmtId="0" fontId="12" fillId="63" borderId="86" applyNumberFormat="0" applyFont="0" applyAlignment="0" applyProtection="0"/>
    <xf numFmtId="0" fontId="12" fillId="63" borderId="86" applyNumberFormat="0" applyFont="0" applyAlignment="0" applyProtection="0"/>
    <xf numFmtId="164" fontId="14" fillId="5" borderId="89">
      <alignment horizontal="right" vertical="center"/>
    </xf>
    <xf numFmtId="0" fontId="48" fillId="45" borderId="85" applyNumberFormat="0" applyAlignment="0" applyProtection="0"/>
    <xf numFmtId="0" fontId="12" fillId="0" borderId="89">
      <alignment vertical="center"/>
    </xf>
    <xf numFmtId="0" fontId="12" fillId="63" borderId="86" applyNumberFormat="0" applyFont="0" applyAlignment="0" applyProtection="0"/>
    <xf numFmtId="170" fontId="12" fillId="0" borderId="89">
      <alignment vertical="center"/>
    </xf>
    <xf numFmtId="0" fontId="53" fillId="59" borderId="87" applyNumberFormat="0" applyAlignment="0" applyProtection="0"/>
    <xf numFmtId="0" fontId="12" fillId="63" borderId="86" applyNumberFormat="0" applyFont="0" applyAlignment="0" applyProtection="0"/>
    <xf numFmtId="0" fontId="12" fillId="0" borderId="89">
      <alignment vertical="center"/>
    </xf>
    <xf numFmtId="0" fontId="38" fillId="59" borderId="85" applyNumberFormat="0" applyAlignment="0" applyProtection="0"/>
    <xf numFmtId="0" fontId="38" fillId="59" borderId="85" applyNumberFormat="0" applyAlignment="0" applyProtection="0"/>
    <xf numFmtId="170" fontId="12" fillId="0" borderId="89">
      <alignment vertical="center"/>
    </xf>
    <xf numFmtId="170" fontId="12" fillId="0" borderId="89">
      <alignment vertical="center"/>
    </xf>
    <xf numFmtId="170" fontId="12" fillId="0" borderId="89">
      <alignment vertical="center"/>
    </xf>
    <xf numFmtId="164" fontId="14" fillId="5" borderId="89">
      <alignment horizontal="right" vertical="center"/>
    </xf>
    <xf numFmtId="170" fontId="14" fillId="5" borderId="89">
      <alignment horizontal="right" vertical="center"/>
    </xf>
    <xf numFmtId="170" fontId="12" fillId="0" borderId="89">
      <alignment vertical="center"/>
    </xf>
    <xf numFmtId="170" fontId="12" fillId="0" borderId="89">
      <alignment vertical="center"/>
    </xf>
    <xf numFmtId="164" fontId="14" fillId="5" borderId="89">
      <alignment horizontal="right" vertical="center"/>
    </xf>
    <xf numFmtId="0" fontId="53" fillId="59" borderId="87" applyNumberFormat="0" applyAlignment="0" applyProtection="0"/>
    <xf numFmtId="0" fontId="53" fillId="59" borderId="87" applyNumberFormat="0" applyAlignment="0" applyProtection="0"/>
    <xf numFmtId="0" fontId="53" fillId="59" borderId="87" applyNumberFormat="0" applyAlignment="0" applyProtection="0"/>
    <xf numFmtId="0" fontId="12" fillId="0" borderId="89">
      <alignment vertical="center"/>
    </xf>
    <xf numFmtId="170" fontId="14" fillId="5" borderId="89">
      <alignment horizontal="right" vertical="center"/>
    </xf>
    <xf numFmtId="170" fontId="14" fillId="5" borderId="89">
      <alignment horizontal="right" vertical="center"/>
    </xf>
    <xf numFmtId="0" fontId="53" fillId="59" borderId="87" applyNumberFormat="0" applyAlignment="0" applyProtection="0"/>
    <xf numFmtId="0" fontId="48" fillId="45" borderId="85" applyNumberFormat="0" applyAlignment="0" applyProtection="0"/>
    <xf numFmtId="0" fontId="38" fillId="59" borderId="85" applyNumberFormat="0" applyAlignment="0" applyProtection="0"/>
    <xf numFmtId="0" fontId="48" fillId="45" borderId="85" applyNumberFormat="0" applyAlignment="0" applyProtection="0"/>
    <xf numFmtId="0" fontId="12" fillId="63" borderId="86" applyNumberFormat="0" applyFont="0" applyAlignment="0" applyProtection="0"/>
    <xf numFmtId="164" fontId="14" fillId="5" borderId="89">
      <alignment horizontal="right" vertical="center"/>
    </xf>
    <xf numFmtId="0" fontId="12" fillId="0" borderId="89">
      <alignment vertical="center"/>
    </xf>
    <xf numFmtId="0" fontId="12" fillId="0" borderId="89">
      <alignment vertical="center"/>
    </xf>
    <xf numFmtId="164" fontId="14" fillId="5" borderId="89">
      <alignment horizontal="right" vertical="center"/>
    </xf>
    <xf numFmtId="0" fontId="48" fillId="45" borderId="85" applyNumberFormat="0" applyAlignment="0" applyProtection="0"/>
    <xf numFmtId="170" fontId="12" fillId="0" borderId="89">
      <alignment vertical="center"/>
    </xf>
    <xf numFmtId="0" fontId="53" fillId="59" borderId="87" applyNumberFormat="0" applyAlignment="0" applyProtection="0"/>
    <xf numFmtId="0" fontId="12" fillId="0" borderId="89">
      <alignment vertical="center"/>
    </xf>
    <xf numFmtId="0" fontId="53" fillId="59" borderId="87" applyNumberFormat="0" applyAlignment="0" applyProtection="0"/>
    <xf numFmtId="0" fontId="38" fillId="59" borderId="85" applyNumberFormat="0" applyAlignment="0" applyProtection="0"/>
    <xf numFmtId="0" fontId="12" fillId="63" borderId="86" applyNumberFormat="0" applyFont="0" applyAlignment="0" applyProtection="0"/>
    <xf numFmtId="170" fontId="12" fillId="0" borderId="89">
      <alignment vertical="center"/>
    </xf>
    <xf numFmtId="0" fontId="48" fillId="45" borderId="85" applyNumberFormat="0" applyAlignment="0" applyProtection="0"/>
    <xf numFmtId="0" fontId="12" fillId="0" borderId="89">
      <alignment vertical="center"/>
    </xf>
    <xf numFmtId="0" fontId="12" fillId="0" borderId="89">
      <alignment vertical="center"/>
    </xf>
    <xf numFmtId="0" fontId="48" fillId="45" borderId="85" applyNumberFormat="0" applyAlignment="0" applyProtection="0"/>
    <xf numFmtId="0" fontId="12" fillId="0" borderId="89">
      <alignment vertical="center"/>
    </xf>
    <xf numFmtId="0" fontId="53" fillId="59" borderId="87" applyNumberFormat="0" applyAlignment="0" applyProtection="0"/>
    <xf numFmtId="164" fontId="14" fillId="5" borderId="89">
      <alignment horizontal="right" vertical="center"/>
    </xf>
    <xf numFmtId="164" fontId="14" fillId="5" borderId="89">
      <alignment horizontal="right" vertical="center"/>
    </xf>
    <xf numFmtId="0" fontId="53" fillId="59" borderId="87" applyNumberFormat="0" applyAlignment="0" applyProtection="0"/>
    <xf numFmtId="0" fontId="53" fillId="59" borderId="87" applyNumberFormat="0" applyAlignment="0" applyProtection="0"/>
    <xf numFmtId="0" fontId="48" fillId="45" borderId="85" applyNumberFormat="0" applyAlignment="0" applyProtection="0"/>
    <xf numFmtId="0" fontId="12" fillId="0" borderId="89">
      <alignment vertical="center"/>
    </xf>
    <xf numFmtId="0" fontId="12" fillId="63" borderId="86" applyNumberFormat="0" applyFont="0" applyAlignment="0" applyProtection="0"/>
    <xf numFmtId="0" fontId="55" fillId="0" borderId="88" applyNumberFormat="0" applyFill="0" applyAlignment="0" applyProtection="0"/>
    <xf numFmtId="164" fontId="14" fillId="5" borderId="89">
      <alignment horizontal="right" vertical="center"/>
    </xf>
    <xf numFmtId="0" fontId="53" fillId="59" borderId="87" applyNumberFormat="0" applyAlignment="0" applyProtection="0"/>
    <xf numFmtId="0" fontId="38" fillId="59" borderId="85" applyNumberFormat="0" applyAlignment="0" applyProtection="0"/>
    <xf numFmtId="0" fontId="12" fillId="63" borderId="86" applyNumberFormat="0" applyFont="0" applyAlignment="0" applyProtection="0"/>
    <xf numFmtId="0" fontId="48" fillId="45" borderId="85" applyNumberFormat="0" applyAlignment="0" applyProtection="0"/>
    <xf numFmtId="0" fontId="12" fillId="0" borderId="89">
      <alignment vertical="center"/>
    </xf>
    <xf numFmtId="0" fontId="12" fillId="63" borderId="86" applyNumberFormat="0" applyFont="0" applyAlignment="0" applyProtection="0"/>
    <xf numFmtId="0" fontId="12" fillId="0" borderId="89">
      <alignment vertical="center"/>
    </xf>
    <xf numFmtId="0" fontId="12" fillId="63" borderId="86" applyNumberFormat="0" applyFont="0" applyAlignment="0" applyProtection="0"/>
    <xf numFmtId="164" fontId="14" fillId="5" borderId="89">
      <alignment horizontal="right" vertical="center"/>
    </xf>
    <xf numFmtId="164" fontId="14" fillId="5" borderId="89">
      <alignment horizontal="right" vertical="center"/>
    </xf>
    <xf numFmtId="0" fontId="55" fillId="0" borderId="88" applyNumberFormat="0" applyFill="0" applyAlignment="0" applyProtection="0"/>
    <xf numFmtId="170" fontId="14" fillId="5" borderId="89">
      <alignment horizontal="right" vertical="center"/>
    </xf>
    <xf numFmtId="170" fontId="12" fillId="0" borderId="89">
      <alignment vertical="center"/>
    </xf>
    <xf numFmtId="0" fontId="12" fillId="63" borderId="86" applyNumberFormat="0" applyFont="0" applyAlignment="0" applyProtection="0"/>
    <xf numFmtId="0" fontId="38" fillId="59" borderId="85" applyNumberFormat="0" applyAlignment="0" applyProtection="0"/>
    <xf numFmtId="0" fontId="12" fillId="0" borderId="89">
      <alignment vertical="center"/>
    </xf>
    <xf numFmtId="0" fontId="12" fillId="0" borderId="89">
      <alignment vertical="center"/>
    </xf>
    <xf numFmtId="0" fontId="12" fillId="63" borderId="86" applyNumberFormat="0" applyFont="0" applyAlignment="0" applyProtection="0"/>
    <xf numFmtId="0" fontId="55" fillId="0" borderId="88" applyNumberFormat="0" applyFill="0" applyAlignment="0" applyProtection="0"/>
    <xf numFmtId="0" fontId="12" fillId="0" borderId="89">
      <alignment vertical="center"/>
    </xf>
    <xf numFmtId="0" fontId="55" fillId="0" borderId="88" applyNumberFormat="0" applyFill="0" applyAlignment="0" applyProtection="0"/>
    <xf numFmtId="170" fontId="12" fillId="0" borderId="89">
      <alignment vertical="center"/>
    </xf>
    <xf numFmtId="170" fontId="14" fillId="5" borderId="89">
      <alignment horizontal="right" vertical="center"/>
    </xf>
    <xf numFmtId="0" fontId="53" fillId="59" borderId="87" applyNumberFormat="0" applyAlignment="0" applyProtection="0"/>
    <xf numFmtId="164" fontId="14" fillId="5" borderId="89">
      <alignment horizontal="right" vertical="center"/>
    </xf>
    <xf numFmtId="0" fontId="38" fillId="59" borderId="85" applyNumberFormat="0" applyAlignment="0" applyProtection="0"/>
    <xf numFmtId="0" fontId="53" fillId="59" borderId="87" applyNumberFormat="0" applyAlignment="0" applyProtection="0"/>
    <xf numFmtId="164" fontId="14" fillId="5" borderId="89">
      <alignment horizontal="right" vertical="center"/>
    </xf>
    <xf numFmtId="164" fontId="14" fillId="5" borderId="89">
      <alignment horizontal="right" vertical="center"/>
    </xf>
    <xf numFmtId="170" fontId="14" fillId="5" borderId="89">
      <alignment horizontal="right" vertical="center"/>
    </xf>
    <xf numFmtId="0" fontId="38" fillId="59" borderId="85" applyNumberFormat="0" applyAlignment="0" applyProtection="0"/>
    <xf numFmtId="164" fontId="14" fillId="5" borderId="89">
      <alignment horizontal="right" vertical="center"/>
    </xf>
    <xf numFmtId="170" fontId="14" fillId="5" borderId="89">
      <alignment horizontal="right" vertical="center"/>
    </xf>
    <xf numFmtId="170" fontId="12" fillId="0" borderId="89">
      <alignment vertical="center"/>
    </xf>
    <xf numFmtId="170" fontId="14" fillId="5" borderId="89">
      <alignment horizontal="right" vertical="center"/>
    </xf>
    <xf numFmtId="0" fontId="55" fillId="0" borderId="88" applyNumberFormat="0" applyFill="0" applyAlignment="0" applyProtection="0"/>
    <xf numFmtId="0" fontId="55" fillId="0" borderId="88" applyNumberFormat="0" applyFill="0" applyAlignment="0" applyProtection="0"/>
    <xf numFmtId="164" fontId="14" fillId="5" borderId="89">
      <alignment horizontal="right" vertical="center"/>
    </xf>
    <xf numFmtId="0" fontId="48" fillId="45" borderId="85" applyNumberFormat="0" applyAlignment="0" applyProtection="0"/>
    <xf numFmtId="164" fontId="14" fillId="5" borderId="89">
      <alignment horizontal="right" vertical="center"/>
    </xf>
    <xf numFmtId="0" fontId="12" fillId="0" borderId="89">
      <alignment vertical="center"/>
    </xf>
    <xf numFmtId="0" fontId="38" fillId="59" borderId="85" applyNumberFormat="0" applyAlignment="0" applyProtection="0"/>
    <xf numFmtId="0" fontId="48" fillId="45" borderId="85" applyNumberFormat="0" applyAlignment="0" applyProtection="0"/>
    <xf numFmtId="0" fontId="53" fillId="59" borderId="87" applyNumberFormat="0" applyAlignment="0" applyProtection="0"/>
    <xf numFmtId="170" fontId="14" fillId="5" borderId="89">
      <alignment horizontal="right" vertical="center"/>
    </xf>
    <xf numFmtId="0" fontId="12" fillId="0" borderId="89">
      <alignment vertical="center"/>
    </xf>
    <xf numFmtId="0" fontId="12" fillId="63" borderId="86" applyNumberFormat="0" applyFont="0" applyAlignment="0" applyProtection="0"/>
    <xf numFmtId="170" fontId="14" fillId="5" borderId="89">
      <alignment horizontal="right" vertical="center"/>
    </xf>
    <xf numFmtId="0" fontId="12" fillId="63" borderId="86" applyNumberFormat="0" applyFont="0" applyAlignment="0" applyProtection="0"/>
    <xf numFmtId="164" fontId="14" fillId="5" borderId="89">
      <alignment horizontal="right" vertical="center"/>
    </xf>
    <xf numFmtId="0" fontId="55" fillId="0" borderId="88" applyNumberFormat="0" applyFill="0" applyAlignment="0" applyProtection="0"/>
    <xf numFmtId="164" fontId="14" fillId="5" borderId="89">
      <alignment horizontal="right" vertical="center"/>
    </xf>
    <xf numFmtId="164" fontId="14" fillId="5" borderId="89">
      <alignment horizontal="right" vertical="center"/>
    </xf>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48" fillId="45" borderId="85" applyNumberFormat="0" applyAlignment="0" applyProtection="0"/>
    <xf numFmtId="0" fontId="38" fillId="59" borderId="85" applyNumberFormat="0" applyAlignment="0" applyProtection="0"/>
    <xf numFmtId="0" fontId="53" fillId="59" borderId="87" applyNumberFormat="0" applyAlignment="0" applyProtection="0"/>
    <xf numFmtId="0" fontId="12" fillId="0" borderId="89">
      <alignment vertical="center"/>
    </xf>
    <xf numFmtId="0" fontId="12" fillId="0" borderId="89">
      <alignment vertical="center"/>
    </xf>
    <xf numFmtId="0" fontId="53" fillId="59" borderId="87" applyNumberFormat="0" applyAlignment="0" applyProtection="0"/>
    <xf numFmtId="0" fontId="55" fillId="0" borderId="88" applyNumberFormat="0" applyFill="0" applyAlignment="0" applyProtection="0"/>
    <xf numFmtId="0" fontId="53" fillId="59" borderId="87" applyNumberFormat="0" applyAlignment="0" applyProtection="0"/>
    <xf numFmtId="0" fontId="55" fillId="0" borderId="88" applyNumberFormat="0" applyFill="0" applyAlignment="0" applyProtection="0"/>
    <xf numFmtId="0" fontId="12" fillId="0" borderId="89">
      <alignment vertical="center"/>
    </xf>
    <xf numFmtId="0" fontId="53" fillId="59" borderId="87" applyNumberFormat="0" applyAlignment="0" applyProtection="0"/>
    <xf numFmtId="0" fontId="12" fillId="0" borderId="89">
      <alignment vertical="center"/>
    </xf>
    <xf numFmtId="0" fontId="53" fillId="59" borderId="87" applyNumberFormat="0" applyAlignment="0" applyProtection="0"/>
    <xf numFmtId="0" fontId="12" fillId="63" borderId="86" applyNumberFormat="0" applyFont="0" applyAlignment="0" applyProtection="0"/>
    <xf numFmtId="0" fontId="12" fillId="63" borderId="86" applyNumberFormat="0" applyFont="0" applyAlignment="0" applyProtection="0"/>
    <xf numFmtId="0" fontId="55" fillId="0" borderId="88" applyNumberFormat="0" applyFill="0" applyAlignment="0" applyProtection="0"/>
    <xf numFmtId="170" fontId="12" fillId="0" borderId="89">
      <alignment vertical="center"/>
    </xf>
    <xf numFmtId="0" fontId="38" fillId="59" borderId="85" applyNumberFormat="0" applyAlignment="0" applyProtection="0"/>
    <xf numFmtId="170" fontId="14" fillId="5" borderId="89">
      <alignment horizontal="right" vertical="center"/>
    </xf>
    <xf numFmtId="0" fontId="38" fillId="59" borderId="85" applyNumberFormat="0" applyAlignment="0" applyProtection="0"/>
    <xf numFmtId="0" fontId="55" fillId="0" borderId="88" applyNumberFormat="0" applyFill="0" applyAlignment="0" applyProtection="0"/>
    <xf numFmtId="164" fontId="14" fillId="5" borderId="89">
      <alignment horizontal="right" vertical="center"/>
    </xf>
    <xf numFmtId="164" fontId="14" fillId="5" borderId="89">
      <alignment horizontal="right" vertical="center"/>
    </xf>
    <xf numFmtId="170" fontId="12" fillId="0" borderId="89">
      <alignment vertical="center"/>
    </xf>
    <xf numFmtId="170" fontId="12" fillId="0" borderId="89">
      <alignment vertical="center"/>
    </xf>
    <xf numFmtId="0" fontId="48" fillId="45" borderId="85" applyNumberFormat="0" applyAlignment="0" applyProtection="0"/>
    <xf numFmtId="0" fontId="48" fillId="45" borderId="85" applyNumberFormat="0" applyAlignment="0" applyProtection="0"/>
    <xf numFmtId="0" fontId="12" fillId="0" borderId="89">
      <alignment vertical="center"/>
    </xf>
    <xf numFmtId="0" fontId="12" fillId="0" borderId="89">
      <alignment vertical="center"/>
    </xf>
    <xf numFmtId="0" fontId="48" fillId="45" borderId="85" applyNumberFormat="0" applyAlignment="0" applyProtection="0"/>
    <xf numFmtId="164" fontId="14" fillId="5" borderId="89">
      <alignment horizontal="right" vertical="center"/>
    </xf>
    <xf numFmtId="0" fontId="12" fillId="63" borderId="86" applyNumberFormat="0" applyFont="0" applyAlignment="0" applyProtection="0"/>
    <xf numFmtId="0" fontId="55" fillId="0" borderId="88" applyNumberFormat="0" applyFill="0" applyAlignment="0" applyProtection="0"/>
    <xf numFmtId="0" fontId="12" fillId="0" borderId="89">
      <alignment vertical="center"/>
    </xf>
    <xf numFmtId="0" fontId="55" fillId="0" borderId="88" applyNumberFormat="0" applyFill="0" applyAlignment="0" applyProtection="0"/>
    <xf numFmtId="164" fontId="14" fillId="5" borderId="89">
      <alignment horizontal="right" vertical="center"/>
    </xf>
    <xf numFmtId="0" fontId="12" fillId="0" borderId="89">
      <alignment vertical="center"/>
    </xf>
    <xf numFmtId="0" fontId="38" fillId="59" borderId="85" applyNumberFormat="0" applyAlignment="0" applyProtection="0"/>
    <xf numFmtId="0" fontId="12" fillId="63" borderId="86" applyNumberFormat="0" applyFont="0" applyAlignment="0" applyProtection="0"/>
    <xf numFmtId="0" fontId="55" fillId="0" borderId="88" applyNumberFormat="0" applyFill="0" applyAlignment="0" applyProtection="0"/>
    <xf numFmtId="170" fontId="14" fillId="5" borderId="89">
      <alignment horizontal="right" vertical="center"/>
    </xf>
    <xf numFmtId="0" fontId="38" fillId="59" borderId="85" applyNumberFormat="0" applyAlignment="0" applyProtection="0"/>
    <xf numFmtId="0" fontId="12" fillId="0" borderId="89">
      <alignment vertical="center"/>
    </xf>
    <xf numFmtId="164" fontId="14" fillId="5" borderId="89">
      <alignment horizontal="right" vertical="center"/>
    </xf>
    <xf numFmtId="170" fontId="14" fillId="5" borderId="89">
      <alignment horizontal="right" vertical="center"/>
    </xf>
    <xf numFmtId="0" fontId="38" fillId="59" borderId="85" applyNumberFormat="0" applyAlignment="0" applyProtection="0"/>
    <xf numFmtId="0" fontId="12" fillId="0" borderId="89">
      <alignment vertical="center"/>
    </xf>
    <xf numFmtId="0" fontId="38" fillId="59" borderId="85" applyNumberFormat="0" applyAlignment="0" applyProtection="0"/>
    <xf numFmtId="164" fontId="14" fillId="5" borderId="89">
      <alignment horizontal="right" vertical="center"/>
    </xf>
    <xf numFmtId="0" fontId="53" fillId="59" borderId="87" applyNumberFormat="0" applyAlignment="0" applyProtection="0"/>
    <xf numFmtId="170" fontId="12" fillId="0" borderId="89">
      <alignment vertical="center"/>
    </xf>
    <xf numFmtId="0" fontId="12" fillId="63" borderId="86" applyNumberFormat="0" applyFont="0" applyAlignment="0" applyProtection="0"/>
    <xf numFmtId="0" fontId="12" fillId="63" borderId="86" applyNumberFormat="0" applyFont="0" applyAlignment="0" applyProtection="0"/>
    <xf numFmtId="0" fontId="55" fillId="0" borderId="88" applyNumberFormat="0" applyFill="0" applyAlignment="0" applyProtection="0"/>
    <xf numFmtId="0" fontId="12" fillId="0" borderId="89">
      <alignment vertical="center"/>
    </xf>
    <xf numFmtId="0" fontId="55" fillId="0" borderId="88" applyNumberFormat="0" applyFill="0" applyAlignment="0" applyProtection="0"/>
    <xf numFmtId="164" fontId="14" fillId="5" borderId="89">
      <alignment horizontal="right" vertical="center"/>
    </xf>
    <xf numFmtId="164" fontId="14" fillId="5" borderId="89">
      <alignment horizontal="right" vertical="center"/>
    </xf>
    <xf numFmtId="164" fontId="14" fillId="5" borderId="89">
      <alignment horizontal="right" vertical="center"/>
    </xf>
    <xf numFmtId="0" fontId="53" fillId="59" borderId="87" applyNumberFormat="0" applyAlignment="0" applyProtection="0"/>
    <xf numFmtId="164" fontId="14" fillId="5" borderId="89">
      <alignment horizontal="right" vertical="center"/>
    </xf>
    <xf numFmtId="170" fontId="12" fillId="0" borderId="89">
      <alignment vertical="center"/>
    </xf>
    <xf numFmtId="0" fontId="12" fillId="0" borderId="89">
      <alignment vertical="center"/>
    </xf>
    <xf numFmtId="0" fontId="38" fillId="59" borderId="85" applyNumberFormat="0" applyAlignment="0" applyProtection="0"/>
    <xf numFmtId="0" fontId="38" fillId="59" borderId="85" applyNumberFormat="0" applyAlignment="0" applyProtection="0"/>
    <xf numFmtId="0" fontId="48" fillId="45" borderId="85" applyNumberFormat="0" applyAlignment="0" applyProtection="0"/>
    <xf numFmtId="0" fontId="48" fillId="45" borderId="85" applyNumberFormat="0" applyAlignment="0" applyProtection="0"/>
    <xf numFmtId="170" fontId="14" fillId="5" borderId="89">
      <alignment horizontal="right" vertical="center"/>
    </xf>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48" fillId="45" borderId="85" applyNumberFormat="0" applyAlignment="0" applyProtection="0"/>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53" fillId="59" borderId="87" applyNumberFormat="0" applyAlignment="0" applyProtection="0"/>
    <xf numFmtId="0" fontId="12" fillId="63" borderId="86" applyNumberFormat="0" applyFont="0" applyAlignment="0" applyProtection="0"/>
    <xf numFmtId="0" fontId="12" fillId="63" borderId="86" applyNumberFormat="0" applyFont="0" applyAlignment="0" applyProtection="0"/>
    <xf numFmtId="0" fontId="12" fillId="0" borderId="89">
      <alignment vertical="center"/>
    </xf>
    <xf numFmtId="170" fontId="12" fillId="0" borderId="89">
      <alignment vertical="center"/>
    </xf>
    <xf numFmtId="0" fontId="12" fillId="0" borderId="89">
      <alignment vertical="center"/>
    </xf>
    <xf numFmtId="170" fontId="12" fillId="0" borderId="89">
      <alignment vertical="center"/>
    </xf>
    <xf numFmtId="164" fontId="14" fillId="5" borderId="89">
      <alignment horizontal="right" vertical="center"/>
    </xf>
    <xf numFmtId="170" fontId="14" fillId="5" borderId="89">
      <alignment horizontal="right" vertical="center"/>
    </xf>
    <xf numFmtId="170" fontId="14" fillId="5" borderId="89">
      <alignment horizontal="right" vertical="center"/>
    </xf>
    <xf numFmtId="170" fontId="14" fillId="5" borderId="89">
      <alignment horizontal="right" vertical="center"/>
    </xf>
    <xf numFmtId="164" fontId="14" fillId="5" borderId="89">
      <alignment horizontal="right" vertical="center"/>
    </xf>
    <xf numFmtId="0" fontId="48" fillId="45" borderId="85" applyNumberFormat="0" applyAlignment="0" applyProtection="0"/>
    <xf numFmtId="0" fontId="48" fillId="45" borderId="85" applyNumberFormat="0" applyAlignment="0" applyProtection="0"/>
    <xf numFmtId="0" fontId="38" fillId="59" borderId="85" applyNumberFormat="0" applyAlignment="0" applyProtection="0"/>
    <xf numFmtId="170" fontId="12" fillId="0" borderId="89">
      <alignment vertical="center"/>
    </xf>
    <xf numFmtId="0" fontId="12" fillId="0" borderId="89">
      <alignment vertical="center"/>
    </xf>
    <xf numFmtId="0" fontId="38" fillId="59" borderId="85" applyNumberFormat="0" applyAlignment="0" applyProtection="0"/>
    <xf numFmtId="0" fontId="12" fillId="63" borderId="86" applyNumberFormat="0" applyFont="0" applyAlignment="0" applyProtection="0"/>
    <xf numFmtId="0" fontId="55" fillId="0" borderId="88" applyNumberFormat="0" applyFill="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53" fillId="59" borderId="87" applyNumberFormat="0" applyAlignment="0" applyProtection="0"/>
    <xf numFmtId="164" fontId="14" fillId="5" borderId="89">
      <alignment horizontal="right" vertical="center"/>
    </xf>
    <xf numFmtId="170" fontId="12" fillId="0" borderId="89">
      <alignment vertical="center"/>
    </xf>
    <xf numFmtId="0" fontId="12" fillId="0" borderId="89">
      <alignment vertical="center"/>
    </xf>
    <xf numFmtId="164" fontId="14" fillId="5" borderId="89">
      <alignment horizontal="right" vertical="center"/>
    </xf>
    <xf numFmtId="0" fontId="12" fillId="0" borderId="89">
      <alignment vertical="center"/>
    </xf>
    <xf numFmtId="0" fontId="38" fillId="59" borderId="85" applyNumberFormat="0" applyAlignment="0" applyProtection="0"/>
    <xf numFmtId="0" fontId="38" fillId="59" borderId="85" applyNumberFormat="0" applyAlignment="0" applyProtection="0"/>
    <xf numFmtId="0" fontId="48" fillId="45" borderId="85" applyNumberFormat="0" applyAlignment="0" applyProtection="0"/>
    <xf numFmtId="0" fontId="48" fillId="45" borderId="85" applyNumberFormat="0" applyAlignment="0" applyProtection="0"/>
    <xf numFmtId="170" fontId="14" fillId="5" borderId="89">
      <alignment horizontal="right" vertical="center"/>
    </xf>
    <xf numFmtId="170" fontId="14" fillId="5" borderId="89">
      <alignment horizontal="right" vertical="center"/>
    </xf>
    <xf numFmtId="164" fontId="14" fillId="5" borderId="89">
      <alignment horizontal="right" vertical="center"/>
    </xf>
    <xf numFmtId="170" fontId="12" fillId="0" borderId="89">
      <alignment vertical="center"/>
    </xf>
    <xf numFmtId="0" fontId="12" fillId="0" borderId="89">
      <alignment vertical="center"/>
    </xf>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48" fillId="45" borderId="85" applyNumberFormat="0" applyAlignment="0" applyProtection="0"/>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170" fontId="14" fillId="5" borderId="89">
      <alignment horizontal="right" vertical="center"/>
    </xf>
    <xf numFmtId="0" fontId="55" fillId="0" borderId="88" applyNumberFormat="0" applyFill="0" applyAlignment="0" applyProtection="0"/>
    <xf numFmtId="0" fontId="12" fillId="0" borderId="89">
      <alignment vertical="center"/>
    </xf>
    <xf numFmtId="0" fontId="48" fillId="45" borderId="85" applyNumberFormat="0" applyAlignment="0" applyProtection="0"/>
    <xf numFmtId="164" fontId="14" fillId="5" borderId="89">
      <alignment horizontal="right" vertical="center"/>
    </xf>
    <xf numFmtId="0" fontId="12" fillId="0" borderId="89">
      <alignment vertical="center"/>
    </xf>
    <xf numFmtId="164" fontId="14" fillId="5" borderId="89">
      <alignment horizontal="right" vertical="center"/>
    </xf>
    <xf numFmtId="0" fontId="48" fillId="45" borderId="85" applyNumberFormat="0" applyAlignment="0" applyProtection="0"/>
    <xf numFmtId="0" fontId="55" fillId="0" borderId="88" applyNumberFormat="0" applyFill="0" applyAlignment="0" applyProtection="0"/>
    <xf numFmtId="0" fontId="48" fillId="45" borderId="85" applyNumberFormat="0" applyAlignment="0" applyProtection="0"/>
    <xf numFmtId="0" fontId="12" fillId="63" borderId="86" applyNumberFormat="0" applyFont="0" applyAlignment="0" applyProtection="0"/>
    <xf numFmtId="0" fontId="38" fillId="59" borderId="85" applyNumberFormat="0" applyAlignment="0" applyProtection="0"/>
    <xf numFmtId="170" fontId="12" fillId="0" borderId="89">
      <alignment vertical="center"/>
    </xf>
    <xf numFmtId="0" fontId="53" fillId="59" borderId="87" applyNumberFormat="0" applyAlignment="0" applyProtection="0"/>
    <xf numFmtId="0" fontId="12" fillId="63" borderId="86" applyNumberFormat="0" applyFont="0" applyAlignment="0" applyProtection="0"/>
    <xf numFmtId="0" fontId="12" fillId="63" borderId="86" applyNumberFormat="0" applyFont="0" applyAlignment="0" applyProtection="0"/>
    <xf numFmtId="0" fontId="12" fillId="0" borderId="89">
      <alignment vertical="center"/>
    </xf>
    <xf numFmtId="0" fontId="53" fillId="59" borderId="87" applyNumberFormat="0" applyAlignment="0" applyProtection="0"/>
    <xf numFmtId="170" fontId="14" fillId="5" borderId="89">
      <alignment horizontal="right" vertical="center"/>
    </xf>
    <xf numFmtId="164" fontId="14" fillId="5" borderId="89">
      <alignment horizontal="right" vertical="center"/>
    </xf>
    <xf numFmtId="170" fontId="12" fillId="0" borderId="89">
      <alignment vertical="center"/>
    </xf>
    <xf numFmtId="0" fontId="38" fillId="59" borderId="85" applyNumberFormat="0" applyAlignment="0" applyProtection="0"/>
    <xf numFmtId="0" fontId="53" fillId="59" borderId="87" applyNumberFormat="0" applyAlignment="0" applyProtection="0"/>
    <xf numFmtId="0" fontId="38" fillId="59" borderId="85" applyNumberFormat="0" applyAlignment="0" applyProtection="0"/>
    <xf numFmtId="164" fontId="14" fillId="5" borderId="89">
      <alignment horizontal="right" vertical="center"/>
    </xf>
    <xf numFmtId="0" fontId="12" fillId="0" borderId="89">
      <alignment vertical="center"/>
    </xf>
    <xf numFmtId="0" fontId="38" fillId="59" borderId="85" applyNumberFormat="0" applyAlignment="0" applyProtection="0"/>
    <xf numFmtId="0" fontId="38" fillId="59" borderId="85" applyNumberFormat="0" applyAlignment="0" applyProtection="0"/>
    <xf numFmtId="0" fontId="48" fillId="45" borderId="85" applyNumberFormat="0" applyAlignment="0" applyProtection="0"/>
    <xf numFmtId="0" fontId="48" fillId="45" borderId="85" applyNumberFormat="0" applyAlignment="0" applyProtection="0"/>
    <xf numFmtId="170" fontId="14" fillId="5" borderId="89">
      <alignment horizontal="right" vertical="center"/>
    </xf>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170" fontId="14" fillId="5" borderId="89">
      <alignment horizontal="right" vertical="center"/>
    </xf>
    <xf numFmtId="0" fontId="53" fillId="59" borderId="87" applyNumberFormat="0" applyAlignment="0" applyProtection="0"/>
    <xf numFmtId="0" fontId="48" fillId="45" borderId="85" applyNumberFormat="0" applyAlignment="0" applyProtection="0"/>
    <xf numFmtId="0" fontId="55" fillId="0" borderId="88" applyNumberFormat="0" applyFill="0" applyAlignment="0" applyProtection="0"/>
    <xf numFmtId="164" fontId="14" fillId="5" borderId="89">
      <alignment horizontal="right" vertical="center"/>
    </xf>
    <xf numFmtId="0" fontId="38" fillId="59" borderId="85" applyNumberFormat="0" applyAlignment="0" applyProtection="0"/>
    <xf numFmtId="0" fontId="48" fillId="45" borderId="85" applyNumberFormat="0" applyAlignment="0" applyProtection="0"/>
    <xf numFmtId="0" fontId="12" fillId="0" borderId="89">
      <alignment vertical="center"/>
    </xf>
    <xf numFmtId="0" fontId="12" fillId="63" borderId="86" applyNumberFormat="0" applyFont="0" applyAlignment="0" applyProtection="0"/>
    <xf numFmtId="170" fontId="14" fillId="5" borderId="89">
      <alignment horizontal="right" vertical="center"/>
    </xf>
    <xf numFmtId="0" fontId="53" fillId="59" borderId="87" applyNumberFormat="0" applyAlignment="0" applyProtection="0"/>
    <xf numFmtId="0" fontId="38" fillId="59" borderId="85" applyNumberFormat="0" applyAlignment="0" applyProtection="0"/>
    <xf numFmtId="0" fontId="48" fillId="45" borderId="85" applyNumberFormat="0" applyAlignment="0" applyProtection="0"/>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38" fillId="59" borderId="85" applyNumberFormat="0" applyAlignment="0" applyProtection="0"/>
    <xf numFmtId="0" fontId="55" fillId="0" borderId="88" applyNumberFormat="0" applyFill="0" applyAlignment="0" applyProtection="0"/>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53" fillId="59" borderId="87" applyNumberFormat="0" applyAlignment="0" applyProtection="0"/>
    <xf numFmtId="0" fontId="12" fillId="63" borderId="86" applyNumberFormat="0" applyFont="0" applyAlignment="0" applyProtection="0"/>
    <xf numFmtId="0" fontId="12" fillId="63" borderId="86" applyNumberFormat="0" applyFont="0" applyAlignment="0" applyProtection="0"/>
    <xf numFmtId="0" fontId="12" fillId="0" borderId="89">
      <alignment vertical="center"/>
    </xf>
    <xf numFmtId="170" fontId="12" fillId="0" borderId="89">
      <alignment vertical="center"/>
    </xf>
    <xf numFmtId="0" fontId="12" fillId="0" borderId="89">
      <alignment vertical="center"/>
    </xf>
    <xf numFmtId="170" fontId="12" fillId="0" borderId="89">
      <alignment vertical="center"/>
    </xf>
    <xf numFmtId="164" fontId="14" fillId="5" borderId="89">
      <alignment horizontal="right" vertical="center"/>
    </xf>
    <xf numFmtId="170" fontId="14" fillId="5" borderId="89">
      <alignment horizontal="right" vertical="center"/>
    </xf>
    <xf numFmtId="170" fontId="14" fillId="5" borderId="89">
      <alignment horizontal="right" vertical="center"/>
    </xf>
    <xf numFmtId="170" fontId="14" fillId="5" borderId="89">
      <alignment horizontal="right" vertical="center"/>
    </xf>
    <xf numFmtId="164" fontId="14" fillId="5" borderId="89">
      <alignment horizontal="right" vertical="center"/>
    </xf>
    <xf numFmtId="0" fontId="48" fillId="45" borderId="85" applyNumberFormat="0" applyAlignment="0" applyProtection="0"/>
    <xf numFmtId="0" fontId="48" fillId="45" borderId="85" applyNumberFormat="0" applyAlignment="0" applyProtection="0"/>
    <xf numFmtId="0" fontId="38" fillId="59" borderId="85" applyNumberFormat="0" applyAlignment="0" applyProtection="0"/>
    <xf numFmtId="170" fontId="12" fillId="0" borderId="89">
      <alignment vertical="center"/>
    </xf>
    <xf numFmtId="0" fontId="12" fillId="0" borderId="89">
      <alignment vertical="center"/>
    </xf>
    <xf numFmtId="0" fontId="38" fillId="59" borderId="85" applyNumberFormat="0" applyAlignment="0" applyProtection="0"/>
    <xf numFmtId="0" fontId="12" fillId="63" borderId="86" applyNumberFormat="0" applyFont="0" applyAlignment="0" applyProtection="0"/>
    <xf numFmtId="0" fontId="55" fillId="0" borderId="88" applyNumberFormat="0" applyFill="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53" fillId="59" borderId="87" applyNumberFormat="0" applyAlignment="0" applyProtection="0"/>
    <xf numFmtId="164" fontId="14" fillId="5" borderId="89">
      <alignment horizontal="right" vertical="center"/>
    </xf>
    <xf numFmtId="170" fontId="12" fillId="0" borderId="89">
      <alignment vertical="center"/>
    </xf>
    <xf numFmtId="0" fontId="12" fillId="0" borderId="89">
      <alignment vertical="center"/>
    </xf>
    <xf numFmtId="164" fontId="14" fillId="5" borderId="89">
      <alignment horizontal="right" vertical="center"/>
    </xf>
    <xf numFmtId="0" fontId="12" fillId="0" borderId="89">
      <alignment vertical="center"/>
    </xf>
    <xf numFmtId="0" fontId="38" fillId="59" borderId="85" applyNumberFormat="0" applyAlignment="0" applyProtection="0"/>
    <xf numFmtId="0" fontId="38" fillId="59" borderId="85" applyNumberFormat="0" applyAlignment="0" applyProtection="0"/>
    <xf numFmtId="0" fontId="48" fillId="45" borderId="85" applyNumberFormat="0" applyAlignment="0" applyProtection="0"/>
    <xf numFmtId="0" fontId="48" fillId="45" borderId="85" applyNumberFormat="0" applyAlignment="0" applyProtection="0"/>
    <xf numFmtId="170" fontId="14" fillId="5" borderId="89">
      <alignment horizontal="right" vertical="center"/>
    </xf>
    <xf numFmtId="170" fontId="14" fillId="5" borderId="89">
      <alignment horizontal="right" vertical="center"/>
    </xf>
    <xf numFmtId="164" fontId="14" fillId="5" borderId="89">
      <alignment horizontal="right" vertical="center"/>
    </xf>
    <xf numFmtId="170" fontId="12" fillId="0" borderId="89">
      <alignment vertical="center"/>
    </xf>
    <xf numFmtId="0" fontId="12" fillId="0" borderId="89">
      <alignment vertical="center"/>
    </xf>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48" fillId="45" borderId="85" applyNumberFormat="0" applyAlignment="0" applyProtection="0"/>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12" fillId="0" borderId="89">
      <alignment vertical="center"/>
    </xf>
    <xf numFmtId="0" fontId="12" fillId="0" borderId="89">
      <alignment vertical="center"/>
    </xf>
    <xf numFmtId="0" fontId="55" fillId="0" borderId="88" applyNumberFormat="0" applyFill="0" applyAlignment="0" applyProtection="0"/>
    <xf numFmtId="164" fontId="14" fillId="5" borderId="89">
      <alignment horizontal="right" vertical="center"/>
    </xf>
    <xf numFmtId="0" fontId="48" fillId="45" borderId="85" applyNumberFormat="0" applyAlignment="0" applyProtection="0"/>
    <xf numFmtId="170"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164" fontId="14" fillId="5" borderId="89">
      <alignment horizontal="right" vertical="center"/>
    </xf>
    <xf numFmtId="0" fontId="53" fillId="59" borderId="87" applyNumberFormat="0" applyAlignment="0" applyProtection="0"/>
    <xf numFmtId="0" fontId="53" fillId="59" borderId="87" applyNumberFormat="0" applyAlignment="0" applyProtection="0"/>
    <xf numFmtId="0" fontId="12" fillId="63" borderId="86" applyNumberFormat="0" applyFont="0" applyAlignment="0" applyProtection="0"/>
    <xf numFmtId="0" fontId="12" fillId="0" borderId="89">
      <alignment vertical="center"/>
    </xf>
    <xf numFmtId="0" fontId="53" fillId="59" borderId="87" applyNumberFormat="0" applyAlignment="0" applyProtection="0"/>
    <xf numFmtId="0" fontId="12" fillId="63" borderId="86" applyNumberFormat="0" applyFont="0" applyAlignment="0" applyProtection="0"/>
    <xf numFmtId="0" fontId="12" fillId="0" borderId="89">
      <alignment vertical="center"/>
    </xf>
    <xf numFmtId="0" fontId="48" fillId="45" borderId="85" applyNumberFormat="0" applyAlignment="0" applyProtection="0"/>
    <xf numFmtId="0" fontId="55" fillId="0" borderId="88" applyNumberFormat="0" applyFill="0" applyAlignment="0" applyProtection="0"/>
    <xf numFmtId="164" fontId="14" fillId="5" borderId="89">
      <alignment horizontal="right" vertical="center"/>
    </xf>
    <xf numFmtId="164" fontId="14" fillId="5" borderId="89">
      <alignment horizontal="right" vertical="center"/>
    </xf>
    <xf numFmtId="0" fontId="48" fillId="45" borderId="85" applyNumberFormat="0" applyAlignment="0" applyProtection="0"/>
    <xf numFmtId="170" fontId="14" fillId="5" borderId="89">
      <alignment horizontal="right" vertical="center"/>
    </xf>
    <xf numFmtId="164" fontId="14" fillId="5" borderId="89">
      <alignment horizontal="right" vertical="center"/>
    </xf>
    <xf numFmtId="0" fontId="48" fillId="45" borderId="85" applyNumberFormat="0" applyAlignment="0" applyProtection="0"/>
    <xf numFmtId="0" fontId="12" fillId="0" borderId="89">
      <alignment vertical="center"/>
    </xf>
    <xf numFmtId="0" fontId="48" fillId="45" borderId="85" applyNumberFormat="0" applyAlignment="0" applyProtection="0"/>
    <xf numFmtId="0" fontId="12" fillId="0" borderId="89">
      <alignment vertical="center"/>
    </xf>
    <xf numFmtId="170" fontId="12" fillId="0" borderId="89">
      <alignment vertical="center"/>
    </xf>
    <xf numFmtId="0" fontId="55" fillId="0" borderId="88" applyNumberFormat="0" applyFill="0" applyAlignment="0" applyProtection="0"/>
    <xf numFmtId="0" fontId="12" fillId="0" borderId="89">
      <alignment vertical="center"/>
    </xf>
    <xf numFmtId="0" fontId="53" fillId="59" borderId="87" applyNumberFormat="0" applyAlignment="0" applyProtection="0"/>
    <xf numFmtId="164" fontId="14" fillId="5" borderId="89">
      <alignment horizontal="right" vertical="center"/>
    </xf>
    <xf numFmtId="170" fontId="14" fillId="5" borderId="89">
      <alignment horizontal="right" vertical="center"/>
    </xf>
    <xf numFmtId="0" fontId="53" fillId="59" borderId="87" applyNumberFormat="0" applyAlignment="0" applyProtection="0"/>
    <xf numFmtId="0" fontId="55" fillId="0" borderId="88" applyNumberFormat="0" applyFill="0" applyAlignment="0" applyProtection="0"/>
    <xf numFmtId="0" fontId="55" fillId="0" borderId="88" applyNumberFormat="0" applyFill="0" applyAlignment="0" applyProtection="0"/>
    <xf numFmtId="0" fontId="48" fillId="45" borderId="85" applyNumberFormat="0" applyAlignment="0" applyProtection="0"/>
    <xf numFmtId="170" fontId="12" fillId="0" borderId="89">
      <alignment vertical="center"/>
    </xf>
    <xf numFmtId="0" fontId="55" fillId="0" borderId="88" applyNumberFormat="0" applyFill="0" applyAlignment="0" applyProtection="0"/>
    <xf numFmtId="0" fontId="55" fillId="0" borderId="88" applyNumberFormat="0" applyFill="0" applyAlignment="0" applyProtection="0"/>
    <xf numFmtId="0" fontId="53" fillId="59" borderId="87" applyNumberFormat="0" applyAlignment="0" applyProtection="0"/>
    <xf numFmtId="0" fontId="55" fillId="0" borderId="88" applyNumberFormat="0" applyFill="0" applyAlignment="0" applyProtection="0"/>
    <xf numFmtId="170" fontId="14" fillId="5" borderId="89">
      <alignment horizontal="right" vertical="center"/>
    </xf>
    <xf numFmtId="0" fontId="38" fillId="59" borderId="85" applyNumberFormat="0" applyAlignment="0" applyProtection="0"/>
    <xf numFmtId="0" fontId="55" fillId="0" borderId="88" applyNumberFormat="0" applyFill="0" applyAlignment="0" applyProtection="0"/>
    <xf numFmtId="164" fontId="14" fillId="5" borderId="89">
      <alignment horizontal="right" vertical="center"/>
    </xf>
    <xf numFmtId="0" fontId="48" fillId="45" borderId="85" applyNumberFormat="0" applyAlignment="0" applyProtection="0"/>
    <xf numFmtId="0" fontId="12" fillId="0" borderId="89">
      <alignment vertical="center"/>
    </xf>
    <xf numFmtId="0" fontId="48" fillId="45" borderId="85" applyNumberFormat="0" applyAlignment="0" applyProtection="0"/>
    <xf numFmtId="0" fontId="38" fillId="59" borderId="85" applyNumberFormat="0" applyAlignment="0" applyProtection="0"/>
    <xf numFmtId="0" fontId="12" fillId="63" borderId="86" applyNumberFormat="0" applyFont="0" applyAlignment="0" applyProtection="0"/>
    <xf numFmtId="0" fontId="12" fillId="0" borderId="89">
      <alignment vertical="center"/>
    </xf>
    <xf numFmtId="0" fontId="12" fillId="0" borderId="89">
      <alignment vertical="center"/>
    </xf>
    <xf numFmtId="0" fontId="12" fillId="0" borderId="89">
      <alignment vertical="center"/>
    </xf>
    <xf numFmtId="164" fontId="14" fillId="5" borderId="89">
      <alignment horizontal="right" vertical="center"/>
    </xf>
    <xf numFmtId="164" fontId="14" fillId="5" borderId="89">
      <alignment horizontal="right" vertical="center"/>
    </xf>
    <xf numFmtId="170" fontId="14" fillId="5" borderId="89">
      <alignment horizontal="right" vertical="center"/>
    </xf>
    <xf numFmtId="0" fontId="38" fillId="59" borderId="85" applyNumberFormat="0" applyAlignment="0" applyProtection="0"/>
    <xf numFmtId="0" fontId="48" fillId="45" borderId="85" applyNumberFormat="0" applyAlignment="0" applyProtection="0"/>
    <xf numFmtId="170" fontId="14" fillId="5" borderId="89">
      <alignment horizontal="right" vertical="center"/>
    </xf>
    <xf numFmtId="164" fontId="14" fillId="5" borderId="89">
      <alignment horizontal="right" vertical="center"/>
    </xf>
    <xf numFmtId="0" fontId="53" fillId="59" borderId="87" applyNumberFormat="0" applyAlignment="0" applyProtection="0"/>
    <xf numFmtId="170" fontId="14" fillId="5" borderId="89">
      <alignment horizontal="right" vertical="center"/>
    </xf>
    <xf numFmtId="0" fontId="12" fillId="63" borderId="86" applyNumberFormat="0" applyFont="0" applyAlignment="0" applyProtection="0"/>
    <xf numFmtId="0" fontId="12" fillId="0" borderId="89">
      <alignment vertical="center"/>
    </xf>
    <xf numFmtId="0" fontId="55" fillId="0" borderId="88" applyNumberFormat="0" applyFill="0" applyAlignment="0" applyProtection="0"/>
    <xf numFmtId="0" fontId="12" fillId="0" borderId="89">
      <alignment vertical="center"/>
    </xf>
    <xf numFmtId="0" fontId="48" fillId="45" borderId="85" applyNumberFormat="0" applyAlignment="0" applyProtection="0"/>
    <xf numFmtId="0" fontId="55" fillId="0" borderId="88" applyNumberFormat="0" applyFill="0" applyAlignment="0" applyProtection="0"/>
    <xf numFmtId="170" fontId="12" fillId="0" borderId="89">
      <alignment vertical="center"/>
    </xf>
    <xf numFmtId="170" fontId="14" fillId="5" borderId="89">
      <alignment horizontal="right" vertical="center"/>
    </xf>
    <xf numFmtId="0" fontId="55" fillId="0" borderId="88" applyNumberFormat="0" applyFill="0" applyAlignment="0" applyProtection="0"/>
    <xf numFmtId="164" fontId="14" fillId="5" borderId="89">
      <alignment horizontal="right" vertical="center"/>
    </xf>
    <xf numFmtId="164" fontId="14" fillId="5" borderId="89">
      <alignment horizontal="right" vertical="center"/>
    </xf>
    <xf numFmtId="0" fontId="12" fillId="63" borderId="86" applyNumberFormat="0" applyFont="0" applyAlignment="0" applyProtection="0"/>
    <xf numFmtId="170" fontId="12" fillId="0" borderId="89">
      <alignment vertical="center"/>
    </xf>
    <xf numFmtId="0" fontId="53" fillId="59" borderId="87" applyNumberFormat="0" applyAlignment="0" applyProtection="0"/>
    <xf numFmtId="164" fontId="14" fillId="5" borderId="89">
      <alignment horizontal="right" vertical="center"/>
    </xf>
    <xf numFmtId="164" fontId="14" fillId="5" borderId="89">
      <alignment horizontal="right" vertical="center"/>
    </xf>
    <xf numFmtId="0" fontId="53" fillId="59" borderId="87" applyNumberFormat="0" applyAlignment="0" applyProtection="0"/>
    <xf numFmtId="0" fontId="48" fillId="45" borderId="85" applyNumberFormat="0" applyAlignment="0" applyProtection="0"/>
    <xf numFmtId="0" fontId="48" fillId="45" borderId="85" applyNumberFormat="0" applyAlignment="0" applyProtection="0"/>
    <xf numFmtId="0" fontId="12" fillId="0" borderId="89">
      <alignment vertical="center"/>
    </xf>
    <xf numFmtId="0" fontId="12" fillId="63" borderId="86" applyNumberFormat="0" applyFont="0" applyAlignment="0" applyProtection="0"/>
    <xf numFmtId="0" fontId="48" fillId="45" borderId="85" applyNumberFormat="0" applyAlignment="0" applyProtection="0"/>
    <xf numFmtId="164" fontId="14" fillId="5" borderId="89">
      <alignment horizontal="right" vertical="center"/>
    </xf>
    <xf numFmtId="0" fontId="53" fillId="59" borderId="87" applyNumberFormat="0" applyAlignment="0" applyProtection="0"/>
    <xf numFmtId="0" fontId="53" fillId="59" borderId="87" applyNumberFormat="0" applyAlignment="0" applyProtection="0"/>
    <xf numFmtId="0" fontId="53" fillId="59" borderId="87" applyNumberFormat="0" applyAlignment="0" applyProtection="0"/>
    <xf numFmtId="0" fontId="48" fillId="45" borderId="85" applyNumberFormat="0" applyAlignment="0" applyProtection="0"/>
    <xf numFmtId="0" fontId="12" fillId="0" borderId="89">
      <alignment vertical="center"/>
    </xf>
    <xf numFmtId="0" fontId="53" fillId="59" borderId="87" applyNumberFormat="0" applyAlignment="0" applyProtection="0"/>
    <xf numFmtId="0" fontId="38" fillId="59" borderId="85" applyNumberFormat="0" applyAlignment="0" applyProtection="0"/>
    <xf numFmtId="0" fontId="55" fillId="0" borderId="88" applyNumberFormat="0" applyFill="0" applyAlignment="0" applyProtection="0"/>
    <xf numFmtId="0" fontId="12" fillId="63" borderId="86" applyNumberFormat="0" applyFont="0" applyAlignment="0" applyProtection="0"/>
    <xf numFmtId="170" fontId="14" fillId="5" borderId="89">
      <alignment horizontal="right" vertical="center"/>
    </xf>
    <xf numFmtId="0" fontId="55" fillId="0" borderId="88" applyNumberFormat="0" applyFill="0" applyAlignment="0" applyProtection="0"/>
    <xf numFmtId="0" fontId="55" fillId="0" borderId="88" applyNumberFormat="0" applyFill="0" applyAlignment="0" applyProtection="0"/>
    <xf numFmtId="170" fontId="12" fillId="0" borderId="89">
      <alignment vertical="center"/>
    </xf>
    <xf numFmtId="0" fontId="38" fillId="59" borderId="85" applyNumberFormat="0" applyAlignment="0" applyProtection="0"/>
    <xf numFmtId="0" fontId="38" fillId="59" borderId="85" applyNumberFormat="0" applyAlignment="0" applyProtection="0"/>
    <xf numFmtId="164" fontId="14" fillId="5" borderId="89">
      <alignment horizontal="right" vertical="center"/>
    </xf>
    <xf numFmtId="0" fontId="53" fillId="59" borderId="87" applyNumberFormat="0" applyAlignment="0" applyProtection="0"/>
    <xf numFmtId="170" fontId="12" fillId="0" borderId="89">
      <alignment vertical="center"/>
    </xf>
    <xf numFmtId="0" fontId="12" fillId="0" borderId="89">
      <alignment vertical="center"/>
    </xf>
    <xf numFmtId="0" fontId="12" fillId="0" borderId="89">
      <alignment vertical="center"/>
    </xf>
    <xf numFmtId="164" fontId="14" fillId="5" borderId="89">
      <alignment horizontal="right" vertical="center"/>
    </xf>
    <xf numFmtId="0" fontId="12" fillId="63" borderId="86" applyNumberFormat="0" applyFont="0" applyAlignment="0" applyProtection="0"/>
    <xf numFmtId="0" fontId="48" fillId="45" borderId="85" applyNumberFormat="0" applyAlignment="0" applyProtection="0"/>
    <xf numFmtId="164" fontId="14" fillId="5" borderId="89">
      <alignment horizontal="right" vertical="center"/>
    </xf>
    <xf numFmtId="170" fontId="12" fillId="0" borderId="89">
      <alignment vertical="center"/>
    </xf>
    <xf numFmtId="0" fontId="55" fillId="0" borderId="88" applyNumberFormat="0" applyFill="0" applyAlignment="0" applyProtection="0"/>
    <xf numFmtId="0" fontId="12" fillId="63" borderId="86" applyNumberFormat="0" applyFont="0" applyAlignment="0" applyProtection="0"/>
    <xf numFmtId="0" fontId="48" fillId="45" borderId="85" applyNumberFormat="0" applyAlignment="0" applyProtection="0"/>
    <xf numFmtId="164" fontId="14" fillId="5" borderId="89">
      <alignment horizontal="right" vertical="center"/>
    </xf>
    <xf numFmtId="0" fontId="53" fillId="59" borderId="87" applyNumberFormat="0" applyAlignment="0" applyProtection="0"/>
    <xf numFmtId="0" fontId="48" fillId="45" borderId="85" applyNumberFormat="0" applyAlignment="0" applyProtection="0"/>
    <xf numFmtId="0" fontId="12" fillId="0" borderId="89">
      <alignment vertical="center"/>
    </xf>
    <xf numFmtId="170" fontId="14" fillId="5" borderId="89">
      <alignment horizontal="right" vertical="center"/>
    </xf>
    <xf numFmtId="0" fontId="55" fillId="0" borderId="88" applyNumberFormat="0" applyFill="0" applyAlignment="0" applyProtection="0"/>
    <xf numFmtId="170" fontId="12" fillId="0" borderId="89">
      <alignment vertical="center"/>
    </xf>
    <xf numFmtId="0" fontId="53" fillId="59" borderId="87" applyNumberFormat="0" applyAlignment="0" applyProtection="0"/>
    <xf numFmtId="0" fontId="55" fillId="0" borderId="88" applyNumberFormat="0" applyFill="0" applyAlignment="0" applyProtection="0"/>
    <xf numFmtId="0" fontId="55" fillId="0" borderId="88" applyNumberFormat="0" applyFill="0" applyAlignment="0" applyProtection="0"/>
    <xf numFmtId="164" fontId="14" fillId="5" borderId="89">
      <alignment horizontal="right" vertical="center"/>
    </xf>
    <xf numFmtId="0" fontId="38" fillId="59" borderId="85" applyNumberFormat="0" applyAlignment="0" applyProtection="0"/>
    <xf numFmtId="0" fontId="48" fillId="45" borderId="85" applyNumberFormat="0" applyAlignment="0" applyProtection="0"/>
    <xf numFmtId="0" fontId="38" fillId="59" borderId="85" applyNumberFormat="0" applyAlignment="0" applyProtection="0"/>
    <xf numFmtId="164" fontId="14" fillId="5" borderId="89">
      <alignment horizontal="right" vertical="center"/>
    </xf>
    <xf numFmtId="170" fontId="14" fillId="5" borderId="89">
      <alignment horizontal="right" vertical="center"/>
    </xf>
    <xf numFmtId="0" fontId="12" fillId="0" borderId="89">
      <alignment vertical="center"/>
    </xf>
    <xf numFmtId="0" fontId="48" fillId="45" borderId="85" applyNumberFormat="0" applyAlignment="0" applyProtection="0"/>
    <xf numFmtId="170" fontId="12" fillId="0" borderId="89">
      <alignment vertical="center"/>
    </xf>
    <xf numFmtId="0" fontId="38" fillId="59" borderId="85" applyNumberFormat="0" applyAlignment="0" applyProtection="0"/>
    <xf numFmtId="164" fontId="14" fillId="5" borderId="89">
      <alignment horizontal="right" vertical="center"/>
    </xf>
    <xf numFmtId="164" fontId="14" fillId="5" borderId="89">
      <alignment horizontal="right" vertical="center"/>
    </xf>
    <xf numFmtId="170" fontId="14" fillId="5" borderId="89">
      <alignment horizontal="right" vertical="center"/>
    </xf>
    <xf numFmtId="0" fontId="38" fillId="59" borderId="85" applyNumberFormat="0" applyAlignment="0" applyProtection="0"/>
    <xf numFmtId="0" fontId="48" fillId="45" borderId="85" applyNumberFormat="0" applyAlignment="0" applyProtection="0"/>
    <xf numFmtId="0" fontId="55" fillId="0" borderId="88" applyNumberFormat="0" applyFill="0" applyAlignment="0" applyProtection="0"/>
    <xf numFmtId="170" fontId="14" fillId="5" borderId="89">
      <alignment horizontal="right" vertical="center"/>
    </xf>
    <xf numFmtId="170" fontId="14" fillId="5" borderId="89">
      <alignment horizontal="right" vertical="center"/>
    </xf>
    <xf numFmtId="0" fontId="12" fillId="63" borderId="86" applyNumberFormat="0" applyFont="0" applyAlignment="0" applyProtection="0"/>
    <xf numFmtId="0" fontId="12" fillId="63" borderId="86" applyNumberFormat="0" applyFont="0" applyAlignment="0" applyProtection="0"/>
    <xf numFmtId="0" fontId="12" fillId="63" borderId="86" applyNumberFormat="0" applyFont="0" applyAlignment="0" applyProtection="0"/>
    <xf numFmtId="0" fontId="48" fillId="45" borderId="85" applyNumberFormat="0" applyAlignment="0" applyProtection="0"/>
    <xf numFmtId="170" fontId="14" fillId="5" borderId="89">
      <alignment horizontal="right" vertical="center"/>
    </xf>
    <xf numFmtId="0" fontId="53" fillId="59" borderId="87" applyNumberFormat="0" applyAlignment="0" applyProtection="0"/>
    <xf numFmtId="0" fontId="12" fillId="0" borderId="89">
      <alignment vertical="center"/>
    </xf>
    <xf numFmtId="0" fontId="12" fillId="0" borderId="89">
      <alignment vertical="center"/>
    </xf>
    <xf numFmtId="164" fontId="14" fillId="5" borderId="89">
      <alignment horizontal="right" vertical="center"/>
    </xf>
    <xf numFmtId="0" fontId="48" fillId="45" borderId="85" applyNumberFormat="0" applyAlignment="0" applyProtection="0"/>
    <xf numFmtId="0" fontId="55" fillId="0" borderId="88" applyNumberFormat="0" applyFill="0" applyAlignment="0" applyProtection="0"/>
    <xf numFmtId="170" fontId="14" fillId="5" borderId="89">
      <alignment horizontal="right" vertical="center"/>
    </xf>
    <xf numFmtId="0" fontId="38" fillId="59" borderId="85" applyNumberFormat="0" applyAlignment="0" applyProtection="0"/>
    <xf numFmtId="0" fontId="48" fillId="45" borderId="85" applyNumberFormat="0" applyAlignment="0" applyProtection="0"/>
    <xf numFmtId="0" fontId="55" fillId="0" borderId="88" applyNumberFormat="0" applyFill="0" applyAlignment="0" applyProtection="0"/>
    <xf numFmtId="0" fontId="38" fillId="59" borderId="85" applyNumberFormat="0" applyAlignment="0" applyProtection="0"/>
    <xf numFmtId="164" fontId="14" fillId="5" borderId="89">
      <alignment horizontal="right" vertical="center"/>
    </xf>
    <xf numFmtId="0" fontId="12" fillId="63" borderId="86" applyNumberFormat="0" applyFont="0" applyAlignment="0" applyProtection="0"/>
    <xf numFmtId="0" fontId="12" fillId="63" borderId="86" applyNumberFormat="0" applyFont="0" applyAlignment="0" applyProtection="0"/>
    <xf numFmtId="0" fontId="12" fillId="63" borderId="86" applyNumberFormat="0" applyFont="0" applyAlignment="0" applyProtection="0"/>
    <xf numFmtId="0" fontId="12" fillId="0" borderId="89">
      <alignment vertical="center"/>
    </xf>
    <xf numFmtId="0" fontId="48" fillId="45" borderId="85" applyNumberFormat="0" applyAlignment="0" applyProtection="0"/>
    <xf numFmtId="170" fontId="12" fillId="0" borderId="89">
      <alignment vertical="center"/>
    </xf>
    <xf numFmtId="0" fontId="38" fillId="59" borderId="85" applyNumberFormat="0" applyAlignment="0" applyProtection="0"/>
    <xf numFmtId="0" fontId="12" fillId="0" borderId="89">
      <alignment vertical="center"/>
    </xf>
    <xf numFmtId="164" fontId="14" fillId="5" borderId="89">
      <alignment horizontal="right" vertical="center"/>
    </xf>
    <xf numFmtId="0" fontId="12" fillId="0" borderId="89">
      <alignment vertical="center"/>
    </xf>
    <xf numFmtId="170" fontId="14" fillId="5" borderId="89">
      <alignment horizontal="right" vertical="center"/>
    </xf>
    <xf numFmtId="0" fontId="12" fillId="0" borderId="89">
      <alignment vertical="center"/>
    </xf>
    <xf numFmtId="0" fontId="55" fillId="0" borderId="88" applyNumberFormat="0" applyFill="0" applyAlignment="0" applyProtection="0"/>
    <xf numFmtId="170" fontId="12" fillId="0" borderId="89">
      <alignment vertical="center"/>
    </xf>
    <xf numFmtId="0" fontId="12" fillId="0" borderId="89">
      <alignment vertical="center"/>
    </xf>
    <xf numFmtId="0" fontId="38" fillId="59" borderId="85" applyNumberFormat="0" applyAlignment="0" applyProtection="0"/>
    <xf numFmtId="170" fontId="14" fillId="5" borderId="89">
      <alignment horizontal="right" vertical="center"/>
    </xf>
    <xf numFmtId="170" fontId="14" fillId="5" borderId="89">
      <alignment horizontal="right" vertical="center"/>
    </xf>
    <xf numFmtId="0" fontId="53" fillId="59" borderId="87" applyNumberFormat="0" applyAlignment="0" applyProtection="0"/>
    <xf numFmtId="164" fontId="14" fillId="5" borderId="89">
      <alignment horizontal="right" vertical="center"/>
    </xf>
    <xf numFmtId="0" fontId="48" fillId="45" borderId="85" applyNumberFormat="0" applyAlignment="0" applyProtection="0"/>
    <xf numFmtId="0" fontId="38" fillId="59" borderId="85" applyNumberFormat="0" applyAlignment="0" applyProtection="0"/>
    <xf numFmtId="0" fontId="12" fillId="0" borderId="89">
      <alignment vertical="center"/>
    </xf>
    <xf numFmtId="0" fontId="38" fillId="59" borderId="85" applyNumberFormat="0" applyAlignment="0" applyProtection="0"/>
    <xf numFmtId="0" fontId="12" fillId="63" borderId="86" applyNumberFormat="0" applyFont="0" applyAlignment="0" applyProtection="0"/>
    <xf numFmtId="0" fontId="12" fillId="0" borderId="89">
      <alignment vertical="center"/>
    </xf>
    <xf numFmtId="0" fontId="12" fillId="63" borderId="86" applyNumberFormat="0" applyFont="0" applyAlignment="0" applyProtection="0"/>
    <xf numFmtId="0" fontId="12" fillId="63" borderId="86" applyNumberFormat="0" applyFont="0" applyAlignment="0" applyProtection="0"/>
    <xf numFmtId="164" fontId="14" fillId="5" borderId="89">
      <alignment horizontal="right" vertical="center"/>
    </xf>
    <xf numFmtId="0" fontId="12" fillId="0" borderId="89">
      <alignment vertical="center"/>
    </xf>
    <xf numFmtId="0" fontId="55" fillId="0" borderId="88" applyNumberFormat="0" applyFill="0" applyAlignment="0" applyProtection="0"/>
    <xf numFmtId="0" fontId="12" fillId="0" borderId="89">
      <alignment vertical="center"/>
    </xf>
    <xf numFmtId="0" fontId="12" fillId="63" borderId="86" applyNumberFormat="0" applyFont="0" applyAlignment="0" applyProtection="0"/>
    <xf numFmtId="164" fontId="14" fillId="5" borderId="89">
      <alignment horizontal="right" vertical="center"/>
    </xf>
    <xf numFmtId="164" fontId="14" fillId="5" borderId="89">
      <alignment horizontal="right" vertical="center"/>
    </xf>
    <xf numFmtId="0" fontId="38" fillId="59" borderId="85" applyNumberFormat="0" applyAlignment="0" applyProtection="0"/>
    <xf numFmtId="0" fontId="55" fillId="0" borderId="88" applyNumberFormat="0" applyFill="0" applyAlignment="0" applyProtection="0"/>
    <xf numFmtId="0" fontId="55" fillId="0" borderId="88" applyNumberFormat="0" applyFill="0" applyAlignment="0" applyProtection="0"/>
    <xf numFmtId="0" fontId="12" fillId="63" borderId="86" applyNumberFormat="0" applyFont="0" applyAlignment="0" applyProtection="0"/>
    <xf numFmtId="170" fontId="14" fillId="5" borderId="89">
      <alignment horizontal="right" vertical="center"/>
    </xf>
    <xf numFmtId="164" fontId="14" fillId="5" borderId="89">
      <alignment horizontal="right" vertical="center"/>
    </xf>
    <xf numFmtId="0" fontId="55" fillId="0" borderId="88" applyNumberFormat="0" applyFill="0" applyAlignment="0" applyProtection="0"/>
    <xf numFmtId="0" fontId="55" fillId="0" borderId="88" applyNumberFormat="0" applyFill="0" applyAlignment="0" applyProtection="0"/>
    <xf numFmtId="0" fontId="12" fillId="63" borderId="86" applyNumberFormat="0" applyFont="0" applyAlignment="0" applyProtection="0"/>
    <xf numFmtId="0" fontId="48" fillId="45" borderId="85" applyNumberFormat="0" applyAlignment="0" applyProtection="0"/>
    <xf numFmtId="170" fontId="12" fillId="0" borderId="89">
      <alignment vertical="center"/>
    </xf>
    <xf numFmtId="0" fontId="48" fillId="45" borderId="85" applyNumberFormat="0" applyAlignment="0" applyProtection="0"/>
    <xf numFmtId="164" fontId="14" fillId="5" borderId="89">
      <alignment horizontal="right" vertical="center"/>
    </xf>
    <xf numFmtId="0" fontId="12" fillId="63" borderId="86" applyNumberFormat="0" applyFont="0" applyAlignment="0" applyProtection="0"/>
    <xf numFmtId="0" fontId="38" fillId="59" borderId="85" applyNumberFormat="0" applyAlignment="0" applyProtection="0"/>
    <xf numFmtId="164" fontId="14" fillId="5" borderId="89">
      <alignment horizontal="right" vertical="center"/>
    </xf>
    <xf numFmtId="170" fontId="14" fillId="5" borderId="89">
      <alignment horizontal="right" vertical="center"/>
    </xf>
    <xf numFmtId="0" fontId="12" fillId="0" borderId="89">
      <alignment vertical="center"/>
    </xf>
    <xf numFmtId="0" fontId="12" fillId="63" borderId="86" applyNumberFormat="0" applyFont="0" applyAlignment="0" applyProtection="0"/>
    <xf numFmtId="164" fontId="14" fillId="5" borderId="89">
      <alignment horizontal="right" vertical="center"/>
    </xf>
    <xf numFmtId="170" fontId="12" fillId="0" borderId="89">
      <alignment vertical="center"/>
    </xf>
    <xf numFmtId="0" fontId="12" fillId="0" borderId="89">
      <alignment vertical="center"/>
    </xf>
    <xf numFmtId="0" fontId="53" fillId="59" borderId="87" applyNumberFormat="0" applyAlignment="0" applyProtection="0"/>
    <xf numFmtId="0" fontId="53" fillId="59" borderId="87" applyNumberFormat="0" applyAlignment="0" applyProtection="0"/>
    <xf numFmtId="0" fontId="48" fillId="45" borderId="85" applyNumberFormat="0" applyAlignment="0" applyProtection="0"/>
    <xf numFmtId="170" fontId="12" fillId="0" borderId="89">
      <alignment vertical="center"/>
    </xf>
    <xf numFmtId="0" fontId="53" fillId="59" borderId="87" applyNumberFormat="0" applyAlignment="0" applyProtection="0"/>
    <xf numFmtId="0" fontId="48" fillId="45" borderId="85" applyNumberFormat="0" applyAlignment="0" applyProtection="0"/>
    <xf numFmtId="0" fontId="12" fillId="0" borderId="89">
      <alignment vertical="center"/>
    </xf>
    <xf numFmtId="0" fontId="12" fillId="0" borderId="89">
      <alignment vertical="center"/>
    </xf>
    <xf numFmtId="0" fontId="12" fillId="63" borderId="86" applyNumberFormat="0" applyFont="0" applyAlignment="0" applyProtection="0"/>
    <xf numFmtId="0" fontId="48" fillId="45" borderId="85" applyNumberFormat="0" applyAlignment="0" applyProtection="0"/>
    <xf numFmtId="0" fontId="12" fillId="0" borderId="89">
      <alignment vertical="center"/>
    </xf>
    <xf numFmtId="0" fontId="48" fillId="45" borderId="85" applyNumberFormat="0" applyAlignment="0" applyProtection="0"/>
    <xf numFmtId="0" fontId="38" fillId="59" borderId="85" applyNumberFormat="0" applyAlignment="0" applyProtection="0"/>
    <xf numFmtId="0" fontId="12" fillId="63" borderId="86" applyNumberFormat="0" applyFont="0" applyAlignment="0" applyProtection="0"/>
    <xf numFmtId="164" fontId="14" fillId="5" borderId="89">
      <alignment horizontal="right" vertical="center"/>
    </xf>
    <xf numFmtId="170" fontId="12" fillId="0" borderId="89">
      <alignment vertical="center"/>
    </xf>
    <xf numFmtId="0" fontId="48" fillId="45" borderId="85" applyNumberFormat="0" applyAlignment="0" applyProtection="0"/>
    <xf numFmtId="0" fontId="53" fillId="59" borderId="87" applyNumberFormat="0" applyAlignment="0" applyProtection="0"/>
    <xf numFmtId="0" fontId="48" fillId="45" borderId="85" applyNumberFormat="0" applyAlignment="0" applyProtection="0"/>
    <xf numFmtId="0" fontId="12" fillId="0" borderId="89">
      <alignment vertical="center"/>
    </xf>
    <xf numFmtId="170" fontId="12" fillId="0" borderId="89">
      <alignment vertical="center"/>
    </xf>
    <xf numFmtId="170" fontId="12" fillId="0" borderId="89">
      <alignment vertical="center"/>
    </xf>
    <xf numFmtId="164" fontId="14" fillId="5" borderId="89">
      <alignment horizontal="right" vertical="center"/>
    </xf>
    <xf numFmtId="0" fontId="12" fillId="0" borderId="89">
      <alignment vertical="center"/>
    </xf>
    <xf numFmtId="0" fontId="48" fillId="45" borderId="85" applyNumberFormat="0" applyAlignment="0" applyProtection="0"/>
    <xf numFmtId="0" fontId="38" fillId="59" borderId="85" applyNumberFormat="0" applyAlignment="0" applyProtection="0"/>
    <xf numFmtId="0" fontId="12" fillId="63" borderId="86" applyNumberFormat="0" applyFont="0" applyAlignment="0" applyProtection="0"/>
    <xf numFmtId="0" fontId="38" fillId="59" borderId="85" applyNumberFormat="0" applyAlignment="0" applyProtection="0"/>
    <xf numFmtId="0" fontId="55" fillId="0" borderId="88" applyNumberFormat="0" applyFill="0" applyAlignment="0" applyProtection="0"/>
    <xf numFmtId="0" fontId="53" fillId="59" borderId="87" applyNumberFormat="0" applyAlignment="0" applyProtection="0"/>
    <xf numFmtId="0" fontId="55" fillId="0" borderId="88" applyNumberFormat="0" applyFill="0" applyAlignment="0" applyProtection="0"/>
    <xf numFmtId="0" fontId="48" fillId="45" borderId="85" applyNumberFormat="0" applyAlignment="0" applyProtection="0"/>
    <xf numFmtId="164" fontId="14" fillId="5" borderId="89">
      <alignment horizontal="right" vertical="center"/>
    </xf>
    <xf numFmtId="0" fontId="12" fillId="63" borderId="86" applyNumberFormat="0" applyFont="0" applyAlignment="0" applyProtection="0"/>
    <xf numFmtId="0" fontId="48" fillId="45" borderId="85" applyNumberFormat="0" applyAlignment="0" applyProtection="0"/>
    <xf numFmtId="0" fontId="55" fillId="0" borderId="88" applyNumberFormat="0" applyFill="0" applyAlignment="0" applyProtection="0"/>
    <xf numFmtId="0" fontId="38" fillId="59" borderId="85" applyNumberFormat="0" applyAlignment="0" applyProtection="0"/>
    <xf numFmtId="0" fontId="53" fillId="59" borderId="87" applyNumberFormat="0" applyAlignment="0" applyProtection="0"/>
    <xf numFmtId="0" fontId="12" fillId="63" borderId="86" applyNumberFormat="0" applyFont="0" applyAlignment="0" applyProtection="0"/>
    <xf numFmtId="0" fontId="38" fillId="59" borderId="85" applyNumberFormat="0" applyAlignment="0" applyProtection="0"/>
    <xf numFmtId="164" fontId="14" fillId="5" borderId="89">
      <alignment horizontal="right" vertical="center"/>
    </xf>
    <xf numFmtId="0" fontId="12" fillId="0" borderId="89">
      <alignment vertical="center"/>
    </xf>
    <xf numFmtId="0" fontId="38" fillId="59" borderId="85" applyNumberFormat="0" applyAlignment="0" applyProtection="0"/>
    <xf numFmtId="164" fontId="14" fillId="5" borderId="89">
      <alignment horizontal="right" vertical="center"/>
    </xf>
    <xf numFmtId="0" fontId="55" fillId="0" borderId="88" applyNumberFormat="0" applyFill="0" applyAlignment="0" applyProtection="0"/>
    <xf numFmtId="0" fontId="12" fillId="0" borderId="89">
      <alignment vertical="center"/>
    </xf>
    <xf numFmtId="170" fontId="12" fillId="0" borderId="89">
      <alignment vertical="center"/>
    </xf>
    <xf numFmtId="0" fontId="38" fillId="59" borderId="85" applyNumberFormat="0" applyAlignment="0" applyProtection="0"/>
    <xf numFmtId="164" fontId="14" fillId="5" borderId="89">
      <alignment horizontal="right" vertical="center"/>
    </xf>
    <xf numFmtId="170" fontId="12" fillId="0" borderId="89">
      <alignment vertical="center"/>
    </xf>
    <xf numFmtId="0" fontId="53" fillId="59" borderId="87" applyNumberFormat="0" applyAlignment="0" applyProtection="0"/>
    <xf numFmtId="0" fontId="48" fillId="45" borderId="85" applyNumberFormat="0" applyAlignment="0" applyProtection="0"/>
    <xf numFmtId="0" fontId="12" fillId="0" borderId="89">
      <alignment vertical="center"/>
    </xf>
    <xf numFmtId="0" fontId="12" fillId="0" borderId="89">
      <alignment vertical="center"/>
    </xf>
    <xf numFmtId="0" fontId="38" fillId="59" borderId="85" applyNumberFormat="0" applyAlignment="0" applyProtection="0"/>
    <xf numFmtId="0" fontId="53" fillId="59" borderId="87" applyNumberFormat="0" applyAlignment="0" applyProtection="0"/>
    <xf numFmtId="0" fontId="53" fillId="59" borderId="87" applyNumberFormat="0" applyAlignment="0" applyProtection="0"/>
    <xf numFmtId="0" fontId="55" fillId="0" borderId="88" applyNumberFormat="0" applyFill="0" applyAlignment="0" applyProtection="0"/>
    <xf numFmtId="0" fontId="55" fillId="0" borderId="88" applyNumberFormat="0" applyFill="0" applyAlignment="0" applyProtection="0"/>
    <xf numFmtId="0" fontId="12" fillId="0" borderId="89">
      <alignment vertical="center"/>
    </xf>
    <xf numFmtId="170" fontId="14" fillId="5" borderId="89">
      <alignment horizontal="right" vertical="center"/>
    </xf>
    <xf numFmtId="0" fontId="55" fillId="0" borderId="88" applyNumberFormat="0" applyFill="0" applyAlignment="0" applyProtection="0"/>
    <xf numFmtId="164" fontId="14" fillId="5" borderId="89">
      <alignment horizontal="right" vertical="center"/>
    </xf>
    <xf numFmtId="0" fontId="53" fillId="59" borderId="87" applyNumberFormat="0" applyAlignment="0" applyProtection="0"/>
    <xf numFmtId="170" fontId="12" fillId="0" borderId="89">
      <alignment vertical="center"/>
    </xf>
    <xf numFmtId="164" fontId="14" fillId="5" borderId="89">
      <alignment horizontal="right" vertical="center"/>
    </xf>
    <xf numFmtId="0" fontId="12" fillId="0" borderId="89">
      <alignment vertical="center"/>
    </xf>
    <xf numFmtId="0" fontId="12" fillId="0" borderId="89">
      <alignment vertical="center"/>
    </xf>
    <xf numFmtId="170" fontId="14" fillId="5" borderId="89">
      <alignment horizontal="right" vertical="center"/>
    </xf>
    <xf numFmtId="0" fontId="12" fillId="0" borderId="89">
      <alignment vertical="center"/>
    </xf>
    <xf numFmtId="0" fontId="12" fillId="0" borderId="89">
      <alignment vertical="center"/>
    </xf>
    <xf numFmtId="0" fontId="55" fillId="0" borderId="88" applyNumberFormat="0" applyFill="0" applyAlignment="0" applyProtection="0"/>
    <xf numFmtId="0" fontId="55" fillId="0" borderId="88" applyNumberFormat="0" applyFill="0" applyAlignment="0" applyProtection="0"/>
    <xf numFmtId="0" fontId="12" fillId="63" borderId="86" applyNumberFormat="0" applyFont="0" applyAlignment="0" applyProtection="0"/>
    <xf numFmtId="170" fontId="12" fillId="0" borderId="89">
      <alignment vertical="center"/>
    </xf>
    <xf numFmtId="0" fontId="53" fillId="59" borderId="87" applyNumberFormat="0" applyAlignment="0" applyProtection="0"/>
    <xf numFmtId="164" fontId="14" fillId="5" borderId="89">
      <alignment horizontal="right" vertical="center"/>
    </xf>
    <xf numFmtId="170" fontId="14" fillId="5" borderId="89">
      <alignment horizontal="right" vertical="center"/>
    </xf>
    <xf numFmtId="0" fontId="38" fillId="59" borderId="85" applyNumberFormat="0" applyAlignment="0" applyProtection="0"/>
    <xf numFmtId="0" fontId="12" fillId="63" borderId="86" applyNumberFormat="0" applyFont="0" applyAlignment="0" applyProtection="0"/>
    <xf numFmtId="0" fontId="48" fillId="45" borderId="85" applyNumberFormat="0" applyAlignment="0" applyProtection="0"/>
    <xf numFmtId="164" fontId="14" fillId="5" borderId="89">
      <alignment horizontal="right" vertical="center"/>
    </xf>
    <xf numFmtId="0" fontId="48" fillId="45" borderId="85" applyNumberFormat="0" applyAlignment="0" applyProtection="0"/>
    <xf numFmtId="164" fontId="14" fillId="5" borderId="89">
      <alignment horizontal="right" vertical="center"/>
    </xf>
    <xf numFmtId="170" fontId="14" fillId="5" borderId="89">
      <alignment horizontal="right" vertical="center"/>
    </xf>
    <xf numFmtId="0" fontId="12" fillId="63" borderId="86" applyNumberFormat="0" applyFont="0" applyAlignment="0" applyProtection="0"/>
    <xf numFmtId="0" fontId="48" fillId="45" borderId="85" applyNumberFormat="0" applyAlignment="0" applyProtection="0"/>
    <xf numFmtId="170" fontId="12" fillId="0" borderId="89">
      <alignment vertical="center"/>
    </xf>
    <xf numFmtId="0" fontId="48" fillId="45" borderId="85" applyNumberFormat="0" applyAlignment="0" applyProtection="0"/>
    <xf numFmtId="164" fontId="14" fillId="5" borderId="89">
      <alignment horizontal="right" vertical="center"/>
    </xf>
    <xf numFmtId="0" fontId="48" fillId="45" borderId="85" applyNumberFormat="0" applyAlignment="0" applyProtection="0"/>
    <xf numFmtId="0" fontId="55" fillId="0" borderId="88" applyNumberFormat="0" applyFill="0" applyAlignment="0" applyProtection="0"/>
    <xf numFmtId="0" fontId="38" fillId="59" borderId="85" applyNumberFormat="0" applyAlignment="0" applyProtection="0"/>
    <xf numFmtId="164" fontId="14" fillId="5" borderId="89">
      <alignment horizontal="right" vertical="center"/>
    </xf>
    <xf numFmtId="0" fontId="12" fillId="0" borderId="89">
      <alignment vertical="center"/>
    </xf>
    <xf numFmtId="0" fontId="38" fillId="59" borderId="85" applyNumberFormat="0" applyAlignment="0" applyProtection="0"/>
    <xf numFmtId="0" fontId="12" fillId="63" borderId="86" applyNumberFormat="0" applyFont="0" applyAlignment="0" applyProtection="0"/>
    <xf numFmtId="170" fontId="12" fillId="0" borderId="89">
      <alignment vertical="center"/>
    </xf>
    <xf numFmtId="0" fontId="38" fillId="59" borderId="85" applyNumberFormat="0" applyAlignment="0" applyProtection="0"/>
    <xf numFmtId="170" fontId="14" fillId="5" borderId="89">
      <alignment horizontal="right" vertical="center"/>
    </xf>
    <xf numFmtId="164" fontId="14" fillId="5" borderId="89">
      <alignment horizontal="right" vertical="center"/>
    </xf>
    <xf numFmtId="0" fontId="48" fillId="45" borderId="85" applyNumberFormat="0" applyAlignment="0" applyProtection="0"/>
    <xf numFmtId="0" fontId="53" fillId="59" borderId="87" applyNumberFormat="0" applyAlignment="0" applyProtection="0"/>
    <xf numFmtId="0" fontId="12" fillId="0" borderId="89">
      <alignment vertical="center"/>
    </xf>
    <xf numFmtId="0" fontId="12" fillId="0" borderId="89">
      <alignment vertical="center"/>
    </xf>
    <xf numFmtId="0" fontId="55" fillId="0" borderId="88" applyNumberFormat="0" applyFill="0" applyAlignment="0" applyProtection="0"/>
    <xf numFmtId="0" fontId="12" fillId="0" borderId="89">
      <alignment vertical="center"/>
    </xf>
    <xf numFmtId="0" fontId="48" fillId="45" borderId="85" applyNumberFormat="0" applyAlignment="0" applyProtection="0"/>
    <xf numFmtId="0" fontId="55" fillId="0" borderId="88" applyNumberFormat="0" applyFill="0" applyAlignment="0" applyProtection="0"/>
    <xf numFmtId="0" fontId="12" fillId="0" borderId="89">
      <alignment vertical="center"/>
    </xf>
    <xf numFmtId="0" fontId="12" fillId="63" borderId="86" applyNumberFormat="0" applyFont="0" applyAlignment="0" applyProtection="0"/>
    <xf numFmtId="0" fontId="12" fillId="63" borderId="86" applyNumberFormat="0" applyFont="0" applyAlignment="0" applyProtection="0"/>
    <xf numFmtId="164" fontId="14" fillId="5" borderId="89">
      <alignment horizontal="right" vertical="center"/>
    </xf>
    <xf numFmtId="0" fontId="48" fillId="45" borderId="85" applyNumberFormat="0" applyAlignment="0" applyProtection="0"/>
    <xf numFmtId="0" fontId="12" fillId="0" borderId="89">
      <alignment vertical="center"/>
    </xf>
    <xf numFmtId="0" fontId="12" fillId="63" borderId="86" applyNumberFormat="0" applyFont="0" applyAlignment="0" applyProtection="0"/>
    <xf numFmtId="170" fontId="12" fillId="0" borderId="89">
      <alignment vertical="center"/>
    </xf>
    <xf numFmtId="0" fontId="53" fillId="59" borderId="87" applyNumberFormat="0" applyAlignment="0" applyProtection="0"/>
    <xf numFmtId="0" fontId="12" fillId="63" borderId="86" applyNumberFormat="0" applyFont="0" applyAlignment="0" applyProtection="0"/>
    <xf numFmtId="0" fontId="12" fillId="0" borderId="89">
      <alignment vertical="center"/>
    </xf>
    <xf numFmtId="0" fontId="38" fillId="59" borderId="85" applyNumberFormat="0" applyAlignment="0" applyProtection="0"/>
    <xf numFmtId="0" fontId="38" fillId="59" borderId="85" applyNumberFormat="0" applyAlignment="0" applyProtection="0"/>
    <xf numFmtId="170" fontId="12" fillId="0" borderId="89">
      <alignment vertical="center"/>
    </xf>
    <xf numFmtId="170" fontId="12" fillId="0" borderId="89">
      <alignment vertical="center"/>
    </xf>
    <xf numFmtId="170" fontId="12" fillId="0" borderId="89">
      <alignment vertical="center"/>
    </xf>
    <xf numFmtId="164" fontId="14" fillId="5" borderId="89">
      <alignment horizontal="right" vertical="center"/>
    </xf>
    <xf numFmtId="170" fontId="14" fillId="5" borderId="89">
      <alignment horizontal="right" vertical="center"/>
    </xf>
    <xf numFmtId="170" fontId="12" fillId="0" borderId="89">
      <alignment vertical="center"/>
    </xf>
    <xf numFmtId="170" fontId="12" fillId="0" borderId="89">
      <alignment vertical="center"/>
    </xf>
    <xf numFmtId="164" fontId="14" fillId="5" borderId="89">
      <alignment horizontal="right" vertical="center"/>
    </xf>
    <xf numFmtId="0" fontId="53" fillId="59" borderId="87" applyNumberFormat="0" applyAlignment="0" applyProtection="0"/>
    <xf numFmtId="0" fontId="53" fillId="59" borderId="87" applyNumberFormat="0" applyAlignment="0" applyProtection="0"/>
    <xf numFmtId="0" fontId="53" fillId="59" borderId="87" applyNumberFormat="0" applyAlignment="0" applyProtection="0"/>
    <xf numFmtId="0" fontId="12" fillId="0" borderId="89">
      <alignment vertical="center"/>
    </xf>
    <xf numFmtId="170" fontId="14" fillId="5" borderId="89">
      <alignment horizontal="right" vertical="center"/>
    </xf>
    <xf numFmtId="170" fontId="14" fillId="5" borderId="89">
      <alignment horizontal="right" vertical="center"/>
    </xf>
    <xf numFmtId="0" fontId="53" fillId="59" borderId="87" applyNumberFormat="0" applyAlignment="0" applyProtection="0"/>
    <xf numFmtId="0" fontId="48" fillId="45" borderId="85" applyNumberFormat="0" applyAlignment="0" applyProtection="0"/>
    <xf numFmtId="0" fontId="38" fillId="59" borderId="85" applyNumberFormat="0" applyAlignment="0" applyProtection="0"/>
    <xf numFmtId="0" fontId="48" fillId="45" borderId="85" applyNumberFormat="0" applyAlignment="0" applyProtection="0"/>
    <xf numFmtId="0" fontId="12" fillId="63" borderId="86" applyNumberFormat="0" applyFont="0" applyAlignment="0" applyProtection="0"/>
    <xf numFmtId="164" fontId="14" fillId="5" borderId="89">
      <alignment horizontal="right" vertical="center"/>
    </xf>
    <xf numFmtId="0" fontId="12" fillId="0" borderId="89">
      <alignment vertical="center"/>
    </xf>
    <xf numFmtId="0" fontId="12" fillId="0" borderId="89">
      <alignment vertical="center"/>
    </xf>
    <xf numFmtId="164" fontId="14" fillId="5" borderId="89">
      <alignment horizontal="right" vertical="center"/>
    </xf>
    <xf numFmtId="0" fontId="48" fillId="45" borderId="85" applyNumberFormat="0" applyAlignment="0" applyProtection="0"/>
    <xf numFmtId="170" fontId="12" fillId="0" borderId="89">
      <alignment vertical="center"/>
    </xf>
    <xf numFmtId="0" fontId="53" fillId="59" borderId="87" applyNumberFormat="0" applyAlignment="0" applyProtection="0"/>
    <xf numFmtId="0" fontId="12" fillId="0" borderId="89">
      <alignment vertical="center"/>
    </xf>
    <xf numFmtId="0" fontId="53" fillId="59" borderId="87" applyNumberFormat="0" applyAlignment="0" applyProtection="0"/>
    <xf numFmtId="0" fontId="38" fillId="59" borderId="85" applyNumberFormat="0" applyAlignment="0" applyProtection="0"/>
    <xf numFmtId="0" fontId="12" fillId="63" borderId="86" applyNumberFormat="0" applyFont="0" applyAlignment="0" applyProtection="0"/>
    <xf numFmtId="170" fontId="12" fillId="0" borderId="89">
      <alignment vertical="center"/>
    </xf>
    <xf numFmtId="0" fontId="48" fillId="45" borderId="85" applyNumberFormat="0" applyAlignment="0" applyProtection="0"/>
    <xf numFmtId="0" fontId="12" fillId="0" borderId="89">
      <alignment vertical="center"/>
    </xf>
    <xf numFmtId="0" fontId="12" fillId="0" borderId="89">
      <alignment vertical="center"/>
    </xf>
    <xf numFmtId="0" fontId="48" fillId="45" borderId="85" applyNumberFormat="0" applyAlignment="0" applyProtection="0"/>
    <xf numFmtId="0" fontId="12" fillId="0" borderId="89">
      <alignment vertical="center"/>
    </xf>
    <xf numFmtId="0" fontId="53" fillId="59" borderId="87" applyNumberFormat="0" applyAlignment="0" applyProtection="0"/>
    <xf numFmtId="164" fontId="14" fillId="5" borderId="89">
      <alignment horizontal="right" vertical="center"/>
    </xf>
    <xf numFmtId="164" fontId="14" fillId="5" borderId="89">
      <alignment horizontal="right" vertical="center"/>
    </xf>
    <xf numFmtId="0" fontId="53" fillId="59" borderId="87" applyNumberFormat="0" applyAlignment="0" applyProtection="0"/>
    <xf numFmtId="0" fontId="53" fillId="59" borderId="87" applyNumberFormat="0" applyAlignment="0" applyProtection="0"/>
    <xf numFmtId="0" fontId="48" fillId="45" borderId="85" applyNumberFormat="0" applyAlignment="0" applyProtection="0"/>
    <xf numFmtId="0" fontId="12" fillId="0" borderId="89">
      <alignment vertical="center"/>
    </xf>
    <xf numFmtId="0" fontId="12" fillId="63" borderId="86" applyNumberFormat="0" applyFont="0" applyAlignment="0" applyProtection="0"/>
    <xf numFmtId="0" fontId="55" fillId="0" borderId="88" applyNumberFormat="0" applyFill="0" applyAlignment="0" applyProtection="0"/>
    <xf numFmtId="164" fontId="14" fillId="5" borderId="89">
      <alignment horizontal="right" vertical="center"/>
    </xf>
    <xf numFmtId="0" fontId="53" fillId="59" borderId="87" applyNumberFormat="0" applyAlignment="0" applyProtection="0"/>
    <xf numFmtId="0" fontId="38" fillId="59" borderId="85" applyNumberFormat="0" applyAlignment="0" applyProtection="0"/>
    <xf numFmtId="0" fontId="12" fillId="63" borderId="86" applyNumberFormat="0" applyFont="0" applyAlignment="0" applyProtection="0"/>
    <xf numFmtId="0" fontId="48" fillId="45" borderId="85" applyNumberFormat="0" applyAlignment="0" applyProtection="0"/>
    <xf numFmtId="0" fontId="12" fillId="0" borderId="89">
      <alignment vertical="center"/>
    </xf>
    <xf numFmtId="0" fontId="12" fillId="63" borderId="86" applyNumberFormat="0" applyFont="0" applyAlignment="0" applyProtection="0"/>
    <xf numFmtId="0" fontId="12" fillId="0" borderId="89">
      <alignment vertical="center"/>
    </xf>
    <xf numFmtId="0" fontId="12" fillId="63" borderId="86" applyNumberFormat="0" applyFont="0" applyAlignment="0" applyProtection="0"/>
    <xf numFmtId="164" fontId="14" fillId="5" borderId="89">
      <alignment horizontal="right" vertical="center"/>
    </xf>
    <xf numFmtId="164" fontId="14" fillId="5" borderId="89">
      <alignment horizontal="right" vertical="center"/>
    </xf>
    <xf numFmtId="0" fontId="55" fillId="0" borderId="88" applyNumberFormat="0" applyFill="0" applyAlignment="0" applyProtection="0"/>
    <xf numFmtId="170" fontId="14" fillId="5" borderId="89">
      <alignment horizontal="right" vertical="center"/>
    </xf>
    <xf numFmtId="170" fontId="12" fillId="0" borderId="89">
      <alignment vertical="center"/>
    </xf>
    <xf numFmtId="0" fontId="12" fillId="63" borderId="86" applyNumberFormat="0" applyFont="0" applyAlignment="0" applyProtection="0"/>
    <xf numFmtId="0" fontId="38" fillId="59" borderId="85" applyNumberFormat="0" applyAlignment="0" applyProtection="0"/>
    <xf numFmtId="0" fontId="12" fillId="0" borderId="89">
      <alignment vertical="center"/>
    </xf>
    <xf numFmtId="0" fontId="12" fillId="0" borderId="89">
      <alignment vertical="center"/>
    </xf>
    <xf numFmtId="0" fontId="12" fillId="63" borderId="86" applyNumberFormat="0" applyFont="0" applyAlignment="0" applyProtection="0"/>
    <xf numFmtId="0" fontId="55" fillId="0" borderId="88" applyNumberFormat="0" applyFill="0" applyAlignment="0" applyProtection="0"/>
    <xf numFmtId="0" fontId="12" fillId="0" borderId="89">
      <alignment vertical="center"/>
    </xf>
    <xf numFmtId="0" fontId="55" fillId="0" borderId="88" applyNumberFormat="0" applyFill="0" applyAlignment="0" applyProtection="0"/>
    <xf numFmtId="170" fontId="12" fillId="0" borderId="89">
      <alignment vertical="center"/>
    </xf>
    <xf numFmtId="170" fontId="14" fillId="5" borderId="89">
      <alignment horizontal="right" vertical="center"/>
    </xf>
    <xf numFmtId="0" fontId="53" fillId="59" borderId="87" applyNumberFormat="0" applyAlignment="0" applyProtection="0"/>
    <xf numFmtId="164" fontId="14" fillId="5" borderId="89">
      <alignment horizontal="right" vertical="center"/>
    </xf>
    <xf numFmtId="0" fontId="38" fillId="59" borderId="85" applyNumberFormat="0" applyAlignment="0" applyProtection="0"/>
    <xf numFmtId="0" fontId="53" fillId="59" borderId="87" applyNumberFormat="0" applyAlignment="0" applyProtection="0"/>
    <xf numFmtId="164" fontId="14" fillId="5" borderId="89">
      <alignment horizontal="right" vertical="center"/>
    </xf>
    <xf numFmtId="164" fontId="14" fillId="5" borderId="89">
      <alignment horizontal="right" vertical="center"/>
    </xf>
    <xf numFmtId="170" fontId="14" fillId="5" borderId="89">
      <alignment horizontal="right" vertical="center"/>
    </xf>
    <xf numFmtId="0" fontId="38" fillId="59" borderId="85" applyNumberFormat="0" applyAlignment="0" applyProtection="0"/>
    <xf numFmtId="164" fontId="14" fillId="5" borderId="89">
      <alignment horizontal="right" vertical="center"/>
    </xf>
    <xf numFmtId="170" fontId="14" fillId="5" borderId="89">
      <alignment horizontal="right" vertical="center"/>
    </xf>
    <xf numFmtId="170" fontId="12" fillId="0" borderId="89">
      <alignment vertical="center"/>
    </xf>
    <xf numFmtId="170" fontId="14" fillId="5" borderId="89">
      <alignment horizontal="right" vertical="center"/>
    </xf>
    <xf numFmtId="0" fontId="55" fillId="0" borderId="88" applyNumberFormat="0" applyFill="0" applyAlignment="0" applyProtection="0"/>
    <xf numFmtId="0" fontId="55" fillId="0" borderId="88" applyNumberFormat="0" applyFill="0" applyAlignment="0" applyProtection="0"/>
    <xf numFmtId="164" fontId="14" fillId="5" borderId="89">
      <alignment horizontal="right" vertical="center"/>
    </xf>
    <xf numFmtId="0" fontId="48" fillId="45" borderId="85" applyNumberFormat="0" applyAlignment="0" applyProtection="0"/>
    <xf numFmtId="164" fontId="14" fillId="5" borderId="89">
      <alignment horizontal="right" vertical="center"/>
    </xf>
    <xf numFmtId="0" fontId="12" fillId="0" borderId="89">
      <alignment vertical="center"/>
    </xf>
    <xf numFmtId="0" fontId="38" fillId="59" borderId="85" applyNumberFormat="0" applyAlignment="0" applyProtection="0"/>
    <xf numFmtId="0" fontId="48" fillId="45" borderId="85" applyNumberFormat="0" applyAlignment="0" applyProtection="0"/>
    <xf numFmtId="0" fontId="53" fillId="59" borderId="87" applyNumberFormat="0" applyAlignment="0" applyProtection="0"/>
    <xf numFmtId="170" fontId="14" fillId="5" borderId="89">
      <alignment horizontal="right" vertical="center"/>
    </xf>
    <xf numFmtId="0" fontId="12" fillId="0" borderId="89">
      <alignment vertical="center"/>
    </xf>
    <xf numFmtId="0" fontId="12" fillId="63" borderId="86" applyNumberFormat="0" applyFont="0" applyAlignment="0" applyProtection="0"/>
    <xf numFmtId="170" fontId="14" fillId="5" borderId="89">
      <alignment horizontal="right" vertical="center"/>
    </xf>
    <xf numFmtId="0" fontId="12" fillId="63" borderId="86" applyNumberFormat="0" applyFont="0" applyAlignment="0" applyProtection="0"/>
    <xf numFmtId="164" fontId="14" fillId="5" borderId="89">
      <alignment horizontal="right" vertical="center"/>
    </xf>
    <xf numFmtId="0" fontId="55" fillId="0" borderId="88" applyNumberFormat="0" applyFill="0" applyAlignment="0" applyProtection="0"/>
    <xf numFmtId="164" fontId="14" fillId="5" borderId="89">
      <alignment horizontal="right" vertical="center"/>
    </xf>
    <xf numFmtId="164" fontId="14" fillId="5" borderId="89">
      <alignment horizontal="right" vertical="center"/>
    </xf>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48" fillId="45" borderId="85" applyNumberFormat="0" applyAlignment="0" applyProtection="0"/>
    <xf numFmtId="0" fontId="38" fillId="59" borderId="85" applyNumberFormat="0" applyAlignment="0" applyProtection="0"/>
    <xf numFmtId="0" fontId="53" fillId="59" borderId="87" applyNumberFormat="0" applyAlignment="0" applyProtection="0"/>
    <xf numFmtId="0" fontId="12" fillId="0" borderId="89">
      <alignment vertical="center"/>
    </xf>
    <xf numFmtId="0" fontId="12" fillId="0" borderId="89">
      <alignment vertical="center"/>
    </xf>
    <xf numFmtId="0" fontId="53" fillId="59" borderId="87" applyNumberFormat="0" applyAlignment="0" applyProtection="0"/>
    <xf numFmtId="0" fontId="55" fillId="0" borderId="88" applyNumberFormat="0" applyFill="0" applyAlignment="0" applyProtection="0"/>
    <xf numFmtId="0" fontId="53" fillId="59" borderId="87" applyNumberFormat="0" applyAlignment="0" applyProtection="0"/>
    <xf numFmtId="0" fontId="55" fillId="0" borderId="88" applyNumberFormat="0" applyFill="0" applyAlignment="0" applyProtection="0"/>
    <xf numFmtId="0" fontId="12" fillId="0" borderId="89">
      <alignment vertical="center"/>
    </xf>
    <xf numFmtId="0" fontId="53" fillId="59" borderId="87" applyNumberFormat="0" applyAlignment="0" applyProtection="0"/>
    <xf numFmtId="0" fontId="12" fillId="0" borderId="89">
      <alignment vertical="center"/>
    </xf>
    <xf numFmtId="0" fontId="53" fillId="59" borderId="87" applyNumberFormat="0" applyAlignment="0" applyProtection="0"/>
    <xf numFmtId="0" fontId="12" fillId="63" borderId="86" applyNumberFormat="0" applyFont="0" applyAlignment="0" applyProtection="0"/>
    <xf numFmtId="0" fontId="12" fillId="63" borderId="86" applyNumberFormat="0" applyFont="0" applyAlignment="0" applyProtection="0"/>
    <xf numFmtId="0" fontId="55" fillId="0" borderId="88" applyNumberFormat="0" applyFill="0" applyAlignment="0" applyProtection="0"/>
    <xf numFmtId="170" fontId="12" fillId="0" borderId="89">
      <alignment vertical="center"/>
    </xf>
    <xf numFmtId="0" fontId="38" fillId="59" borderId="85" applyNumberFormat="0" applyAlignment="0" applyProtection="0"/>
    <xf numFmtId="170" fontId="14" fillId="5" borderId="89">
      <alignment horizontal="right" vertical="center"/>
    </xf>
    <xf numFmtId="0" fontId="38" fillId="59" borderId="85" applyNumberFormat="0" applyAlignment="0" applyProtection="0"/>
    <xf numFmtId="0" fontId="55" fillId="0" borderId="88" applyNumberFormat="0" applyFill="0" applyAlignment="0" applyProtection="0"/>
    <xf numFmtId="164" fontId="14" fillId="5" borderId="89">
      <alignment horizontal="right" vertical="center"/>
    </xf>
    <xf numFmtId="164" fontId="14" fillId="5" borderId="89">
      <alignment horizontal="right" vertical="center"/>
    </xf>
    <xf numFmtId="170" fontId="12" fillId="0" borderId="89">
      <alignment vertical="center"/>
    </xf>
    <xf numFmtId="170" fontId="12" fillId="0" borderId="89">
      <alignment vertical="center"/>
    </xf>
    <xf numFmtId="0" fontId="48" fillId="45" borderId="85" applyNumberFormat="0" applyAlignment="0" applyProtection="0"/>
    <xf numFmtId="0" fontId="48" fillId="45" borderId="85" applyNumberFormat="0" applyAlignment="0" applyProtection="0"/>
    <xf numFmtId="0" fontId="12" fillId="0" borderId="89">
      <alignment vertical="center"/>
    </xf>
    <xf numFmtId="0" fontId="12" fillId="0" borderId="89">
      <alignment vertical="center"/>
    </xf>
    <xf numFmtId="0" fontId="48" fillId="45" borderId="85" applyNumberFormat="0" applyAlignment="0" applyProtection="0"/>
    <xf numFmtId="164" fontId="14" fillId="5" borderId="89">
      <alignment horizontal="right" vertical="center"/>
    </xf>
    <xf numFmtId="0" fontId="12" fillId="63" borderId="86" applyNumberFormat="0" applyFont="0" applyAlignment="0" applyProtection="0"/>
    <xf numFmtId="0" fontId="55" fillId="0" borderId="88" applyNumberFormat="0" applyFill="0" applyAlignment="0" applyProtection="0"/>
    <xf numFmtId="0" fontId="12" fillId="0" borderId="89">
      <alignment vertical="center"/>
    </xf>
    <xf numFmtId="0" fontId="55" fillId="0" borderId="88" applyNumberFormat="0" applyFill="0" applyAlignment="0" applyProtection="0"/>
    <xf numFmtId="164" fontId="14" fillId="5" borderId="89">
      <alignment horizontal="right" vertical="center"/>
    </xf>
    <xf numFmtId="0" fontId="12" fillId="0" borderId="89">
      <alignment vertical="center"/>
    </xf>
    <xf numFmtId="0" fontId="38" fillId="59" borderId="85" applyNumberFormat="0" applyAlignment="0" applyProtection="0"/>
    <xf numFmtId="0" fontId="12" fillId="63" borderId="86" applyNumberFormat="0" applyFont="0" applyAlignment="0" applyProtection="0"/>
    <xf numFmtId="0" fontId="55" fillId="0" borderId="88" applyNumberFormat="0" applyFill="0" applyAlignment="0" applyProtection="0"/>
    <xf numFmtId="170" fontId="14" fillId="5" borderId="89">
      <alignment horizontal="right" vertical="center"/>
    </xf>
    <xf numFmtId="0" fontId="38" fillId="59" borderId="85" applyNumberFormat="0" applyAlignment="0" applyProtection="0"/>
    <xf numFmtId="0" fontId="12" fillId="0" borderId="89">
      <alignment vertical="center"/>
    </xf>
    <xf numFmtId="164" fontId="14" fillId="5" borderId="89">
      <alignment horizontal="right" vertical="center"/>
    </xf>
    <xf numFmtId="170" fontId="14" fillId="5" borderId="89">
      <alignment horizontal="right" vertical="center"/>
    </xf>
    <xf numFmtId="0" fontId="38" fillId="59" borderId="85" applyNumberFormat="0" applyAlignment="0" applyProtection="0"/>
    <xf numFmtId="0" fontId="12" fillId="0" borderId="89">
      <alignment vertical="center"/>
    </xf>
    <xf numFmtId="0" fontId="38" fillId="59" borderId="85" applyNumberFormat="0" applyAlignment="0" applyProtection="0"/>
    <xf numFmtId="164" fontId="14" fillId="5" borderId="89">
      <alignment horizontal="right" vertical="center"/>
    </xf>
    <xf numFmtId="0" fontId="53" fillId="59" borderId="87" applyNumberFormat="0" applyAlignment="0" applyProtection="0"/>
    <xf numFmtId="170" fontId="12" fillId="0" borderId="89">
      <alignment vertical="center"/>
    </xf>
    <xf numFmtId="0" fontId="12" fillId="63" borderId="86" applyNumberFormat="0" applyFont="0" applyAlignment="0" applyProtection="0"/>
    <xf numFmtId="0" fontId="12" fillId="63" borderId="86" applyNumberFormat="0" applyFont="0" applyAlignment="0" applyProtection="0"/>
    <xf numFmtId="0" fontId="55" fillId="0" borderId="88" applyNumberFormat="0" applyFill="0" applyAlignment="0" applyProtection="0"/>
    <xf numFmtId="0" fontId="12" fillId="0" borderId="89">
      <alignment vertical="center"/>
    </xf>
    <xf numFmtId="0" fontId="55" fillId="0" borderId="88" applyNumberFormat="0" applyFill="0" applyAlignment="0" applyProtection="0"/>
    <xf numFmtId="164" fontId="14" fillId="5" borderId="89">
      <alignment horizontal="right" vertical="center"/>
    </xf>
    <xf numFmtId="164" fontId="14" fillId="5" borderId="89">
      <alignment horizontal="right" vertical="center"/>
    </xf>
    <xf numFmtId="164" fontId="14" fillId="5" borderId="89">
      <alignment horizontal="right" vertical="center"/>
    </xf>
    <xf numFmtId="0" fontId="53" fillId="59" borderId="87" applyNumberFormat="0" applyAlignment="0" applyProtection="0"/>
    <xf numFmtId="164" fontId="14" fillId="5" borderId="89">
      <alignment horizontal="right" vertical="center"/>
    </xf>
    <xf numFmtId="170" fontId="12" fillId="0" borderId="89">
      <alignment vertical="center"/>
    </xf>
    <xf numFmtId="0" fontId="12" fillId="0" borderId="89">
      <alignment vertical="center"/>
    </xf>
    <xf numFmtId="0" fontId="38" fillId="59" borderId="85" applyNumberFormat="0" applyAlignment="0" applyProtection="0"/>
    <xf numFmtId="0" fontId="38" fillId="59" borderId="85" applyNumberFormat="0" applyAlignment="0" applyProtection="0"/>
    <xf numFmtId="0" fontId="48" fillId="45" borderId="85" applyNumberFormat="0" applyAlignment="0" applyProtection="0"/>
    <xf numFmtId="0" fontId="48" fillId="45" borderId="85" applyNumberFormat="0" applyAlignment="0" applyProtection="0"/>
    <xf numFmtId="170" fontId="14" fillId="5" borderId="89">
      <alignment horizontal="right" vertical="center"/>
    </xf>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48" fillId="45" borderId="85" applyNumberFormat="0" applyAlignment="0" applyProtection="0"/>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53" fillId="59" borderId="87" applyNumberFormat="0" applyAlignment="0" applyProtection="0"/>
    <xf numFmtId="0" fontId="12" fillId="63" borderId="86" applyNumberFormat="0" applyFont="0" applyAlignment="0" applyProtection="0"/>
    <xf numFmtId="0" fontId="12" fillId="63" borderId="86" applyNumberFormat="0" applyFont="0" applyAlignment="0" applyProtection="0"/>
    <xf numFmtId="0" fontId="12" fillId="0" borderId="89">
      <alignment vertical="center"/>
    </xf>
    <xf numFmtId="170" fontId="12" fillId="0" borderId="89">
      <alignment vertical="center"/>
    </xf>
    <xf numFmtId="0" fontId="12" fillId="0" borderId="89">
      <alignment vertical="center"/>
    </xf>
    <xf numFmtId="170" fontId="12" fillId="0" borderId="89">
      <alignment vertical="center"/>
    </xf>
    <xf numFmtId="164" fontId="14" fillId="5" borderId="89">
      <alignment horizontal="right" vertical="center"/>
    </xf>
    <xf numFmtId="170" fontId="14" fillId="5" borderId="89">
      <alignment horizontal="right" vertical="center"/>
    </xf>
    <xf numFmtId="170" fontId="14" fillId="5" borderId="89">
      <alignment horizontal="right" vertical="center"/>
    </xf>
    <xf numFmtId="170" fontId="14" fillId="5" borderId="89">
      <alignment horizontal="right" vertical="center"/>
    </xf>
    <xf numFmtId="164" fontId="14" fillId="5" borderId="89">
      <alignment horizontal="right" vertical="center"/>
    </xf>
    <xf numFmtId="0" fontId="48" fillId="45" borderId="85" applyNumberFormat="0" applyAlignment="0" applyProtection="0"/>
    <xf numFmtId="0" fontId="48" fillId="45" borderId="85" applyNumberFormat="0" applyAlignment="0" applyProtection="0"/>
    <xf numFmtId="0" fontId="38" fillId="59" borderId="85" applyNumberFormat="0" applyAlignment="0" applyProtection="0"/>
    <xf numFmtId="170" fontId="12" fillId="0" borderId="89">
      <alignment vertical="center"/>
    </xf>
    <xf numFmtId="0" fontId="12" fillId="0" borderId="89">
      <alignment vertical="center"/>
    </xf>
    <xf numFmtId="0" fontId="38" fillId="59" borderId="85" applyNumberFormat="0" applyAlignment="0" applyProtection="0"/>
    <xf numFmtId="0" fontId="12" fillId="63" borderId="86" applyNumberFormat="0" applyFont="0" applyAlignment="0" applyProtection="0"/>
    <xf numFmtId="0" fontId="55" fillId="0" borderId="88" applyNumberFormat="0" applyFill="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53" fillId="59" borderId="87" applyNumberFormat="0" applyAlignment="0" applyProtection="0"/>
    <xf numFmtId="164" fontId="14" fillId="5" borderId="89">
      <alignment horizontal="right" vertical="center"/>
    </xf>
    <xf numFmtId="170" fontId="12" fillId="0" borderId="89">
      <alignment vertical="center"/>
    </xf>
    <xf numFmtId="0" fontId="12" fillId="0" borderId="89">
      <alignment vertical="center"/>
    </xf>
    <xf numFmtId="164" fontId="14" fillId="5" borderId="89">
      <alignment horizontal="right" vertical="center"/>
    </xf>
    <xf numFmtId="0" fontId="12" fillId="0" borderId="89">
      <alignment vertical="center"/>
    </xf>
    <xf numFmtId="0" fontId="38" fillId="59" borderId="85" applyNumberFormat="0" applyAlignment="0" applyProtection="0"/>
    <xf numFmtId="0" fontId="38" fillId="59" borderId="85" applyNumberFormat="0" applyAlignment="0" applyProtection="0"/>
    <xf numFmtId="0" fontId="48" fillId="45" borderId="85" applyNumberFormat="0" applyAlignment="0" applyProtection="0"/>
    <xf numFmtId="0" fontId="48" fillId="45" borderId="85" applyNumberFormat="0" applyAlignment="0" applyProtection="0"/>
    <xf numFmtId="170" fontId="14" fillId="5" borderId="89">
      <alignment horizontal="right" vertical="center"/>
    </xf>
    <xf numFmtId="170" fontId="14" fillId="5" borderId="89">
      <alignment horizontal="right" vertical="center"/>
    </xf>
    <xf numFmtId="164" fontId="14" fillId="5" borderId="89">
      <alignment horizontal="right" vertical="center"/>
    </xf>
    <xf numFmtId="170" fontId="12" fillId="0" borderId="89">
      <alignment vertical="center"/>
    </xf>
    <xf numFmtId="0" fontId="12" fillId="0" borderId="89">
      <alignment vertical="center"/>
    </xf>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48" fillId="45" borderId="85" applyNumberFormat="0" applyAlignment="0" applyProtection="0"/>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48" fillId="45" borderId="85" applyNumberFormat="0" applyAlignment="0" applyProtection="0"/>
    <xf numFmtId="164" fontId="14" fillId="5" borderId="89">
      <alignment horizontal="right" vertical="center"/>
    </xf>
    <xf numFmtId="0" fontId="12" fillId="0" borderId="89">
      <alignment vertical="center"/>
    </xf>
    <xf numFmtId="164" fontId="14" fillId="5" borderId="89">
      <alignment horizontal="right" vertical="center"/>
    </xf>
    <xf numFmtId="164" fontId="14" fillId="5" borderId="89">
      <alignment horizontal="right" vertical="center"/>
    </xf>
    <xf numFmtId="170" fontId="12" fillId="0" borderId="89">
      <alignment vertical="center"/>
    </xf>
    <xf numFmtId="0" fontId="12" fillId="0" borderId="89">
      <alignment vertical="center"/>
    </xf>
    <xf numFmtId="0" fontId="38" fillId="59" borderId="85" applyNumberFormat="0" applyAlignment="0" applyProtection="0"/>
    <xf numFmtId="0" fontId="38" fillId="59" borderId="85" applyNumberFormat="0" applyAlignment="0" applyProtection="0"/>
    <xf numFmtId="0" fontId="48" fillId="45" borderId="85" applyNumberFormat="0" applyAlignment="0" applyProtection="0"/>
    <xf numFmtId="0" fontId="48" fillId="45" borderId="85" applyNumberFormat="0" applyAlignment="0" applyProtection="0"/>
    <xf numFmtId="170" fontId="14" fillId="5" borderId="89">
      <alignment horizontal="right" vertical="center"/>
    </xf>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48" fillId="45" borderId="85" applyNumberFormat="0" applyAlignment="0" applyProtection="0"/>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53" fillId="59" borderId="87" applyNumberFormat="0" applyAlignment="0" applyProtection="0"/>
    <xf numFmtId="0" fontId="12" fillId="63" borderId="86" applyNumberFormat="0" applyFont="0" applyAlignment="0" applyProtection="0"/>
    <xf numFmtId="0" fontId="12" fillId="63" borderId="86" applyNumberFormat="0" applyFont="0" applyAlignment="0" applyProtection="0"/>
    <xf numFmtId="0" fontId="12" fillId="0" borderId="89">
      <alignment vertical="center"/>
    </xf>
    <xf numFmtId="170" fontId="12" fillId="0" borderId="89">
      <alignment vertical="center"/>
    </xf>
    <xf numFmtId="0" fontId="12" fillId="0" borderId="89">
      <alignment vertical="center"/>
    </xf>
    <xf numFmtId="170" fontId="12" fillId="0" borderId="89">
      <alignment vertical="center"/>
    </xf>
    <xf numFmtId="164" fontId="14" fillId="5" borderId="89">
      <alignment horizontal="right" vertical="center"/>
    </xf>
    <xf numFmtId="170" fontId="14" fillId="5" borderId="89">
      <alignment horizontal="right" vertical="center"/>
    </xf>
    <xf numFmtId="170" fontId="14" fillId="5" borderId="89">
      <alignment horizontal="right" vertical="center"/>
    </xf>
    <xf numFmtId="170" fontId="14" fillId="5" borderId="89">
      <alignment horizontal="right" vertical="center"/>
    </xf>
    <xf numFmtId="164" fontId="14" fillId="5" borderId="89">
      <alignment horizontal="right" vertical="center"/>
    </xf>
    <xf numFmtId="0" fontId="48" fillId="45" borderId="85" applyNumberFormat="0" applyAlignment="0" applyProtection="0"/>
    <xf numFmtId="0" fontId="48" fillId="45" borderId="85" applyNumberFormat="0" applyAlignment="0" applyProtection="0"/>
    <xf numFmtId="0" fontId="38" fillId="59" borderId="85" applyNumberFormat="0" applyAlignment="0" applyProtection="0"/>
    <xf numFmtId="170" fontId="12" fillId="0" borderId="89">
      <alignment vertical="center"/>
    </xf>
    <xf numFmtId="0" fontId="12" fillId="0" borderId="89">
      <alignment vertical="center"/>
    </xf>
    <xf numFmtId="0" fontId="38" fillId="59" borderId="85" applyNumberFormat="0" applyAlignment="0" applyProtection="0"/>
    <xf numFmtId="0" fontId="12" fillId="63" borderId="86" applyNumberFormat="0" applyFont="0" applyAlignment="0" applyProtection="0"/>
    <xf numFmtId="0" fontId="55" fillId="0" borderId="88" applyNumberFormat="0" applyFill="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53" fillId="59" borderId="87" applyNumberFormat="0" applyAlignment="0" applyProtection="0"/>
    <xf numFmtId="164" fontId="14" fillId="5" borderId="89">
      <alignment horizontal="right" vertical="center"/>
    </xf>
    <xf numFmtId="170" fontId="12" fillId="0" borderId="89">
      <alignment vertical="center"/>
    </xf>
    <xf numFmtId="0" fontId="12" fillId="0" borderId="89">
      <alignment vertical="center"/>
    </xf>
    <xf numFmtId="164" fontId="14" fillId="5" borderId="89">
      <alignment horizontal="right" vertical="center"/>
    </xf>
    <xf numFmtId="0" fontId="12" fillId="0" borderId="89">
      <alignment vertical="center"/>
    </xf>
    <xf numFmtId="0" fontId="38" fillId="59" borderId="85" applyNumberFormat="0" applyAlignment="0" applyProtection="0"/>
    <xf numFmtId="0" fontId="38" fillId="59" borderId="85" applyNumberFormat="0" applyAlignment="0" applyProtection="0"/>
    <xf numFmtId="0" fontId="48" fillId="45" borderId="85" applyNumberFormat="0" applyAlignment="0" applyProtection="0"/>
    <xf numFmtId="0" fontId="48" fillId="45" borderId="85" applyNumberFormat="0" applyAlignment="0" applyProtection="0"/>
    <xf numFmtId="170" fontId="14" fillId="5" borderId="89">
      <alignment horizontal="right" vertical="center"/>
    </xf>
    <xf numFmtId="170" fontId="14" fillId="5" borderId="89">
      <alignment horizontal="right" vertical="center"/>
    </xf>
    <xf numFmtId="164" fontId="14" fillId="5" borderId="89">
      <alignment horizontal="right" vertical="center"/>
    </xf>
    <xf numFmtId="170" fontId="12" fillId="0" borderId="89">
      <alignment vertical="center"/>
    </xf>
    <xf numFmtId="0" fontId="12" fillId="0" borderId="89">
      <alignment vertical="center"/>
    </xf>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48" fillId="45" borderId="85" applyNumberFormat="0" applyAlignment="0" applyProtection="0"/>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53" fillId="59" borderId="87" applyNumberFormat="0" applyAlignment="0" applyProtection="0"/>
    <xf numFmtId="0" fontId="55" fillId="0" borderId="88" applyNumberFormat="0" applyFill="0" applyAlignment="0" applyProtection="0"/>
    <xf numFmtId="170" fontId="14" fillId="5" borderId="89">
      <alignment horizontal="right" vertical="center"/>
    </xf>
    <xf numFmtId="0" fontId="38" fillId="59" borderId="85" applyNumberFormat="0" applyAlignment="0" applyProtection="0"/>
    <xf numFmtId="0" fontId="55" fillId="0" borderId="88" applyNumberFormat="0" applyFill="0" applyAlignment="0" applyProtection="0"/>
    <xf numFmtId="164" fontId="14" fillId="5" borderId="89">
      <alignment horizontal="right" vertical="center"/>
    </xf>
    <xf numFmtId="0" fontId="48" fillId="45" borderId="85" applyNumberFormat="0" applyAlignment="0" applyProtection="0"/>
    <xf numFmtId="0" fontId="12" fillId="0" borderId="89">
      <alignment vertical="center"/>
    </xf>
    <xf numFmtId="0" fontId="48" fillId="45" borderId="85" applyNumberFormat="0" applyAlignment="0" applyProtection="0"/>
    <xf numFmtId="0" fontId="38" fillId="59" borderId="85" applyNumberFormat="0" applyAlignment="0" applyProtection="0"/>
    <xf numFmtId="0" fontId="12" fillId="63" borderId="86" applyNumberFormat="0" applyFont="0" applyAlignment="0" applyProtection="0"/>
    <xf numFmtId="0" fontId="12" fillId="0" borderId="89">
      <alignment vertical="center"/>
    </xf>
    <xf numFmtId="0" fontId="12" fillId="0" borderId="89">
      <alignment vertical="center"/>
    </xf>
    <xf numFmtId="0" fontId="12" fillId="0" borderId="89">
      <alignment vertical="center"/>
    </xf>
    <xf numFmtId="164" fontId="14" fillId="5" borderId="89">
      <alignment horizontal="right" vertical="center"/>
    </xf>
    <xf numFmtId="164" fontId="14" fillId="5" borderId="89">
      <alignment horizontal="right" vertical="center"/>
    </xf>
    <xf numFmtId="170" fontId="14" fillId="5" borderId="89">
      <alignment horizontal="right" vertical="center"/>
    </xf>
    <xf numFmtId="0" fontId="38" fillId="59" borderId="85" applyNumberFormat="0" applyAlignment="0" applyProtection="0"/>
    <xf numFmtId="0" fontId="48" fillId="45" borderId="85" applyNumberFormat="0" applyAlignment="0" applyProtection="0"/>
    <xf numFmtId="170" fontId="14" fillId="5" borderId="89">
      <alignment horizontal="right" vertical="center"/>
    </xf>
    <xf numFmtId="164" fontId="14" fillId="5" borderId="89">
      <alignment horizontal="right" vertical="center"/>
    </xf>
    <xf numFmtId="0" fontId="53" fillId="59" borderId="87" applyNumberFormat="0" applyAlignment="0" applyProtection="0"/>
    <xf numFmtId="170" fontId="14" fillId="5" borderId="89">
      <alignment horizontal="right" vertical="center"/>
    </xf>
    <xf numFmtId="0" fontId="12" fillId="63" borderId="86" applyNumberFormat="0" applyFont="0" applyAlignment="0" applyProtection="0"/>
    <xf numFmtId="0" fontId="12" fillId="0" borderId="89">
      <alignment vertical="center"/>
    </xf>
    <xf numFmtId="0" fontId="55" fillId="0" borderId="88" applyNumberFormat="0" applyFill="0" applyAlignment="0" applyProtection="0"/>
    <xf numFmtId="0" fontId="12" fillId="0" borderId="89">
      <alignment vertical="center"/>
    </xf>
    <xf numFmtId="0" fontId="48" fillId="45" borderId="85" applyNumberFormat="0" applyAlignment="0" applyProtection="0"/>
    <xf numFmtId="0" fontId="55" fillId="0" borderId="88" applyNumberFormat="0" applyFill="0" applyAlignment="0" applyProtection="0"/>
    <xf numFmtId="170" fontId="12" fillId="0" borderId="89">
      <alignment vertical="center"/>
    </xf>
    <xf numFmtId="170" fontId="14" fillId="5" borderId="89">
      <alignment horizontal="right" vertical="center"/>
    </xf>
    <xf numFmtId="0" fontId="55" fillId="0" borderId="88" applyNumberFormat="0" applyFill="0" applyAlignment="0" applyProtection="0"/>
    <xf numFmtId="164" fontId="14" fillId="5" borderId="89">
      <alignment horizontal="right" vertical="center"/>
    </xf>
    <xf numFmtId="164" fontId="14" fillId="5" borderId="89">
      <alignment horizontal="right" vertical="center"/>
    </xf>
    <xf numFmtId="0" fontId="12" fillId="63" borderId="86" applyNumberFormat="0" applyFont="0" applyAlignment="0" applyProtection="0"/>
    <xf numFmtId="170" fontId="12" fillId="0" borderId="89">
      <alignment vertical="center"/>
    </xf>
    <xf numFmtId="0" fontId="53" fillId="59" borderId="87" applyNumberFormat="0" applyAlignment="0" applyProtection="0"/>
    <xf numFmtId="164" fontId="14" fillId="5" borderId="89">
      <alignment horizontal="right" vertical="center"/>
    </xf>
    <xf numFmtId="164" fontId="14" fillId="5" borderId="89">
      <alignment horizontal="right" vertical="center"/>
    </xf>
    <xf numFmtId="0" fontId="53" fillId="59" borderId="87" applyNumberFormat="0" applyAlignment="0" applyProtection="0"/>
    <xf numFmtId="0" fontId="48" fillId="45" borderId="85" applyNumberFormat="0" applyAlignment="0" applyProtection="0"/>
    <xf numFmtId="0" fontId="48" fillId="45" borderId="85" applyNumberFormat="0" applyAlignment="0" applyProtection="0"/>
    <xf numFmtId="0" fontId="12" fillId="0" borderId="89">
      <alignment vertical="center"/>
    </xf>
    <xf numFmtId="0" fontId="12" fillId="63" borderId="86" applyNumberFormat="0" applyFont="0" applyAlignment="0" applyProtection="0"/>
    <xf numFmtId="0" fontId="48" fillId="45" borderId="85" applyNumberFormat="0" applyAlignment="0" applyProtection="0"/>
    <xf numFmtId="164" fontId="14" fillId="5" borderId="89">
      <alignment horizontal="right" vertical="center"/>
    </xf>
    <xf numFmtId="0" fontId="53" fillId="59" borderId="87" applyNumberFormat="0" applyAlignment="0" applyProtection="0"/>
    <xf numFmtId="0" fontId="53" fillId="59" borderId="87" applyNumberFormat="0" applyAlignment="0" applyProtection="0"/>
    <xf numFmtId="0" fontId="53" fillId="59" borderId="87" applyNumberFormat="0" applyAlignment="0" applyProtection="0"/>
    <xf numFmtId="0" fontId="48" fillId="45" borderId="85" applyNumberFormat="0" applyAlignment="0" applyProtection="0"/>
    <xf numFmtId="0" fontId="12" fillId="0" borderId="89">
      <alignment vertical="center"/>
    </xf>
    <xf numFmtId="0" fontId="53" fillId="59" borderId="87" applyNumberFormat="0" applyAlignment="0" applyProtection="0"/>
    <xf numFmtId="0" fontId="38" fillId="59" borderId="85" applyNumberFormat="0" applyAlignment="0" applyProtection="0"/>
    <xf numFmtId="0" fontId="55" fillId="0" borderId="88" applyNumberFormat="0" applyFill="0" applyAlignment="0" applyProtection="0"/>
    <xf numFmtId="0" fontId="12" fillId="63" borderId="86" applyNumberFormat="0" applyFont="0" applyAlignment="0" applyProtection="0"/>
    <xf numFmtId="170" fontId="14" fillId="5" borderId="89">
      <alignment horizontal="right" vertical="center"/>
    </xf>
    <xf numFmtId="0" fontId="55" fillId="0" borderId="88" applyNumberFormat="0" applyFill="0" applyAlignment="0" applyProtection="0"/>
    <xf numFmtId="0" fontId="55" fillId="0" borderId="88" applyNumberFormat="0" applyFill="0" applyAlignment="0" applyProtection="0"/>
    <xf numFmtId="170" fontId="12" fillId="0" borderId="89">
      <alignment vertical="center"/>
    </xf>
    <xf numFmtId="0" fontId="38" fillId="59" borderId="85" applyNumberFormat="0" applyAlignment="0" applyProtection="0"/>
    <xf numFmtId="0" fontId="38" fillId="59" borderId="85" applyNumberFormat="0" applyAlignment="0" applyProtection="0"/>
    <xf numFmtId="164" fontId="14" fillId="5" borderId="89">
      <alignment horizontal="right" vertical="center"/>
    </xf>
    <xf numFmtId="0" fontId="53" fillId="59" borderId="87" applyNumberFormat="0" applyAlignment="0" applyProtection="0"/>
    <xf numFmtId="170" fontId="12" fillId="0" borderId="89">
      <alignment vertical="center"/>
    </xf>
    <xf numFmtId="0" fontId="12" fillId="0" borderId="89">
      <alignment vertical="center"/>
    </xf>
    <xf numFmtId="0" fontId="12" fillId="0" borderId="89">
      <alignment vertical="center"/>
    </xf>
    <xf numFmtId="164" fontId="14" fillId="5" borderId="89">
      <alignment horizontal="right" vertical="center"/>
    </xf>
    <xf numFmtId="0" fontId="12" fillId="63" borderId="86" applyNumberFormat="0" applyFont="0" applyAlignment="0" applyProtection="0"/>
    <xf numFmtId="0" fontId="48" fillId="45" borderId="85" applyNumberFormat="0" applyAlignment="0" applyProtection="0"/>
    <xf numFmtId="164" fontId="14" fillId="5" borderId="89">
      <alignment horizontal="right" vertical="center"/>
    </xf>
    <xf numFmtId="170" fontId="12" fillId="0" borderId="89">
      <alignment vertical="center"/>
    </xf>
    <xf numFmtId="0" fontId="55" fillId="0" borderId="88" applyNumberFormat="0" applyFill="0" applyAlignment="0" applyProtection="0"/>
    <xf numFmtId="0" fontId="12" fillId="63" borderId="86" applyNumberFormat="0" applyFont="0" applyAlignment="0" applyProtection="0"/>
    <xf numFmtId="0" fontId="48" fillId="45" borderId="85" applyNumberFormat="0" applyAlignment="0" applyProtection="0"/>
    <xf numFmtId="164" fontId="14" fillId="5" borderId="89">
      <alignment horizontal="right" vertical="center"/>
    </xf>
    <xf numFmtId="0" fontId="53" fillId="59" borderId="87" applyNumberFormat="0" applyAlignment="0" applyProtection="0"/>
    <xf numFmtId="0" fontId="48" fillId="45" borderId="85" applyNumberFormat="0" applyAlignment="0" applyProtection="0"/>
    <xf numFmtId="0" fontId="12" fillId="0" borderId="89">
      <alignment vertical="center"/>
    </xf>
    <xf numFmtId="170" fontId="14" fillId="5" borderId="89">
      <alignment horizontal="right" vertical="center"/>
    </xf>
    <xf numFmtId="0" fontId="55" fillId="0" borderId="88" applyNumberFormat="0" applyFill="0" applyAlignment="0" applyProtection="0"/>
    <xf numFmtId="170" fontId="12" fillId="0" borderId="89">
      <alignment vertical="center"/>
    </xf>
    <xf numFmtId="0" fontId="53" fillId="59" borderId="87" applyNumberFormat="0" applyAlignment="0" applyProtection="0"/>
    <xf numFmtId="0" fontId="55" fillId="0" borderId="88" applyNumberFormat="0" applyFill="0" applyAlignment="0" applyProtection="0"/>
    <xf numFmtId="0" fontId="55" fillId="0" borderId="88" applyNumberFormat="0" applyFill="0" applyAlignment="0" applyProtection="0"/>
    <xf numFmtId="164" fontId="14" fillId="5" borderId="89">
      <alignment horizontal="right" vertical="center"/>
    </xf>
    <xf numFmtId="0" fontId="38" fillId="59" borderId="85" applyNumberFormat="0" applyAlignment="0" applyProtection="0"/>
    <xf numFmtId="0" fontId="48" fillId="45" borderId="85" applyNumberFormat="0" applyAlignment="0" applyProtection="0"/>
    <xf numFmtId="0" fontId="38" fillId="59" borderId="85" applyNumberFormat="0" applyAlignment="0" applyProtection="0"/>
    <xf numFmtId="164" fontId="14" fillId="5" borderId="89">
      <alignment horizontal="right" vertical="center"/>
    </xf>
    <xf numFmtId="170" fontId="14" fillId="5" borderId="89">
      <alignment horizontal="right" vertical="center"/>
    </xf>
    <xf numFmtId="0" fontId="12" fillId="0" borderId="89">
      <alignment vertical="center"/>
    </xf>
    <xf numFmtId="0" fontId="48" fillId="45" borderId="85" applyNumberFormat="0" applyAlignment="0" applyProtection="0"/>
    <xf numFmtId="170" fontId="12" fillId="0" borderId="89">
      <alignment vertical="center"/>
    </xf>
    <xf numFmtId="0" fontId="38" fillId="59" borderId="85" applyNumberFormat="0" applyAlignment="0" applyProtection="0"/>
    <xf numFmtId="164" fontId="14" fillId="5" borderId="89">
      <alignment horizontal="right" vertical="center"/>
    </xf>
    <xf numFmtId="164" fontId="14" fillId="5" borderId="89">
      <alignment horizontal="right" vertical="center"/>
    </xf>
    <xf numFmtId="170" fontId="14" fillId="5" borderId="89">
      <alignment horizontal="right" vertical="center"/>
    </xf>
    <xf numFmtId="0" fontId="38" fillId="59" borderId="85" applyNumberFormat="0" applyAlignment="0" applyProtection="0"/>
    <xf numFmtId="0" fontId="48" fillId="45" borderId="85" applyNumberFormat="0" applyAlignment="0" applyProtection="0"/>
    <xf numFmtId="0" fontId="55" fillId="0" borderId="88" applyNumberFormat="0" applyFill="0" applyAlignment="0" applyProtection="0"/>
    <xf numFmtId="170" fontId="14" fillId="5" borderId="89">
      <alignment horizontal="right" vertical="center"/>
    </xf>
    <xf numFmtId="170" fontId="14" fillId="5" borderId="89">
      <alignment horizontal="right" vertical="center"/>
    </xf>
    <xf numFmtId="0" fontId="12" fillId="63" borderId="86" applyNumberFormat="0" applyFont="0" applyAlignment="0" applyProtection="0"/>
    <xf numFmtId="0" fontId="12" fillId="63" borderId="86" applyNumberFormat="0" applyFont="0" applyAlignment="0" applyProtection="0"/>
    <xf numFmtId="0" fontId="12" fillId="63" borderId="86" applyNumberFormat="0" applyFont="0" applyAlignment="0" applyProtection="0"/>
    <xf numFmtId="0" fontId="48" fillId="45" borderId="85" applyNumberFormat="0" applyAlignment="0" applyProtection="0"/>
    <xf numFmtId="170" fontId="14" fillId="5" borderId="89">
      <alignment horizontal="right" vertical="center"/>
    </xf>
    <xf numFmtId="0" fontId="53" fillId="59" borderId="87" applyNumberFormat="0" applyAlignment="0" applyProtection="0"/>
    <xf numFmtId="0" fontId="12" fillId="0" borderId="89">
      <alignment vertical="center"/>
    </xf>
    <xf numFmtId="0" fontId="12" fillId="0" borderId="89">
      <alignment vertical="center"/>
    </xf>
    <xf numFmtId="164" fontId="14" fillId="5" borderId="89">
      <alignment horizontal="right" vertical="center"/>
    </xf>
    <xf numFmtId="0" fontId="48" fillId="45" borderId="85" applyNumberFormat="0" applyAlignment="0" applyProtection="0"/>
    <xf numFmtId="0" fontId="55" fillId="0" borderId="88" applyNumberFormat="0" applyFill="0" applyAlignment="0" applyProtection="0"/>
    <xf numFmtId="170" fontId="14" fillId="5" borderId="89">
      <alignment horizontal="right" vertical="center"/>
    </xf>
    <xf numFmtId="0" fontId="38" fillId="59" borderId="85" applyNumberFormat="0" applyAlignment="0" applyProtection="0"/>
    <xf numFmtId="0" fontId="48" fillId="45" borderId="85" applyNumberFormat="0" applyAlignment="0" applyProtection="0"/>
    <xf numFmtId="0" fontId="55" fillId="0" borderId="88" applyNumberFormat="0" applyFill="0" applyAlignment="0" applyProtection="0"/>
    <xf numFmtId="0" fontId="38" fillId="59" borderId="85" applyNumberFormat="0" applyAlignment="0" applyProtection="0"/>
    <xf numFmtId="164" fontId="14" fillId="5" borderId="89">
      <alignment horizontal="right" vertical="center"/>
    </xf>
    <xf numFmtId="0" fontId="12" fillId="63" borderId="86" applyNumberFormat="0" applyFont="0" applyAlignment="0" applyProtection="0"/>
    <xf numFmtId="0" fontId="12" fillId="63" borderId="86" applyNumberFormat="0" applyFont="0" applyAlignment="0" applyProtection="0"/>
    <xf numFmtId="0" fontId="12" fillId="63" borderId="86" applyNumberFormat="0" applyFont="0" applyAlignment="0" applyProtection="0"/>
    <xf numFmtId="0" fontId="12" fillId="0" borderId="89">
      <alignment vertical="center"/>
    </xf>
    <xf numFmtId="0" fontId="48" fillId="45" borderId="85" applyNumberFormat="0" applyAlignment="0" applyProtection="0"/>
    <xf numFmtId="170" fontId="12" fillId="0" borderId="89">
      <alignment vertical="center"/>
    </xf>
    <xf numFmtId="0" fontId="38" fillId="59" borderId="85" applyNumberFormat="0" applyAlignment="0" applyProtection="0"/>
    <xf numFmtId="0" fontId="12" fillId="0" borderId="89">
      <alignment vertical="center"/>
    </xf>
    <xf numFmtId="164" fontId="14" fillId="5" borderId="89">
      <alignment horizontal="right" vertical="center"/>
    </xf>
    <xf numFmtId="0" fontId="12" fillId="0" borderId="89">
      <alignment vertical="center"/>
    </xf>
    <xf numFmtId="170" fontId="14" fillId="5" borderId="89">
      <alignment horizontal="right" vertical="center"/>
    </xf>
    <xf numFmtId="0" fontId="12" fillId="0" borderId="89">
      <alignment vertical="center"/>
    </xf>
    <xf numFmtId="0" fontId="55" fillId="0" borderId="88" applyNumberFormat="0" applyFill="0" applyAlignment="0" applyProtection="0"/>
    <xf numFmtId="170" fontId="12" fillId="0" borderId="89">
      <alignment vertical="center"/>
    </xf>
    <xf numFmtId="0" fontId="12" fillId="0" borderId="89">
      <alignment vertical="center"/>
    </xf>
    <xf numFmtId="0" fontId="38" fillId="59" borderId="85" applyNumberFormat="0" applyAlignment="0" applyProtection="0"/>
    <xf numFmtId="170" fontId="14" fillId="5" borderId="89">
      <alignment horizontal="right" vertical="center"/>
    </xf>
    <xf numFmtId="170" fontId="14" fillId="5" borderId="89">
      <alignment horizontal="right" vertical="center"/>
    </xf>
    <xf numFmtId="0" fontId="53" fillId="59" borderId="87" applyNumberFormat="0" applyAlignment="0" applyProtection="0"/>
    <xf numFmtId="164" fontId="14" fillId="5" borderId="89">
      <alignment horizontal="right" vertical="center"/>
    </xf>
    <xf numFmtId="0" fontId="48" fillId="45" borderId="85" applyNumberFormat="0" applyAlignment="0" applyProtection="0"/>
    <xf numFmtId="0" fontId="38" fillId="59" borderId="85" applyNumberFormat="0" applyAlignment="0" applyProtection="0"/>
    <xf numFmtId="0" fontId="12" fillId="0" borderId="89">
      <alignment vertical="center"/>
    </xf>
    <xf numFmtId="0" fontId="38" fillId="59" borderId="85" applyNumberFormat="0" applyAlignment="0" applyProtection="0"/>
    <xf numFmtId="0" fontId="12" fillId="63" borderId="86" applyNumberFormat="0" applyFont="0" applyAlignment="0" applyProtection="0"/>
    <xf numFmtId="0" fontId="12" fillId="0" borderId="89">
      <alignment vertical="center"/>
    </xf>
    <xf numFmtId="0" fontId="12" fillId="63" borderId="86" applyNumberFormat="0" applyFont="0" applyAlignment="0" applyProtection="0"/>
    <xf numFmtId="0" fontId="12" fillId="63" borderId="86" applyNumberFormat="0" applyFont="0" applyAlignment="0" applyProtection="0"/>
    <xf numFmtId="164" fontId="14" fillId="5" borderId="89">
      <alignment horizontal="right" vertical="center"/>
    </xf>
    <xf numFmtId="0" fontId="12" fillId="0" borderId="89">
      <alignment vertical="center"/>
    </xf>
    <xf numFmtId="0" fontId="55" fillId="0" borderId="88" applyNumberFormat="0" applyFill="0" applyAlignment="0" applyProtection="0"/>
    <xf numFmtId="0" fontId="12" fillId="0" borderId="89">
      <alignment vertical="center"/>
    </xf>
    <xf numFmtId="0" fontId="12" fillId="63" borderId="86" applyNumberFormat="0" applyFont="0" applyAlignment="0" applyProtection="0"/>
    <xf numFmtId="164" fontId="14" fillId="5" borderId="89">
      <alignment horizontal="right" vertical="center"/>
    </xf>
    <xf numFmtId="164" fontId="14" fillId="5" borderId="89">
      <alignment horizontal="right" vertical="center"/>
    </xf>
    <xf numFmtId="0" fontId="38" fillId="59" borderId="85" applyNumberFormat="0" applyAlignment="0" applyProtection="0"/>
    <xf numFmtId="0" fontId="55" fillId="0" borderId="88" applyNumberFormat="0" applyFill="0" applyAlignment="0" applyProtection="0"/>
    <xf numFmtId="0" fontId="55" fillId="0" borderId="88" applyNumberFormat="0" applyFill="0" applyAlignment="0" applyProtection="0"/>
    <xf numFmtId="0" fontId="12" fillId="63" borderId="86" applyNumberFormat="0" applyFont="0" applyAlignment="0" applyProtection="0"/>
    <xf numFmtId="170" fontId="14" fillId="5" borderId="89">
      <alignment horizontal="right" vertical="center"/>
    </xf>
    <xf numFmtId="164" fontId="14" fillId="5" borderId="89">
      <alignment horizontal="right" vertical="center"/>
    </xf>
    <xf numFmtId="0" fontId="55" fillId="0" borderId="88" applyNumberFormat="0" applyFill="0" applyAlignment="0" applyProtection="0"/>
    <xf numFmtId="0" fontId="55" fillId="0" borderId="88" applyNumberFormat="0" applyFill="0" applyAlignment="0" applyProtection="0"/>
    <xf numFmtId="0" fontId="12" fillId="63" borderId="86" applyNumberFormat="0" applyFont="0" applyAlignment="0" applyProtection="0"/>
    <xf numFmtId="0" fontId="48" fillId="45" borderId="85" applyNumberFormat="0" applyAlignment="0" applyProtection="0"/>
    <xf numFmtId="170" fontId="12" fillId="0" borderId="89">
      <alignment vertical="center"/>
    </xf>
    <xf numFmtId="0" fontId="48" fillId="45" borderId="85" applyNumberFormat="0" applyAlignment="0" applyProtection="0"/>
    <xf numFmtId="164" fontId="14" fillId="5" borderId="89">
      <alignment horizontal="right" vertical="center"/>
    </xf>
    <xf numFmtId="0" fontId="12" fillId="63" borderId="86" applyNumberFormat="0" applyFont="0" applyAlignment="0" applyProtection="0"/>
    <xf numFmtId="0" fontId="38" fillId="59" borderId="85" applyNumberFormat="0" applyAlignment="0" applyProtection="0"/>
    <xf numFmtId="164" fontId="14" fillId="5" borderId="89">
      <alignment horizontal="right" vertical="center"/>
    </xf>
    <xf numFmtId="170" fontId="14" fillId="5" borderId="89">
      <alignment horizontal="right" vertical="center"/>
    </xf>
    <xf numFmtId="0" fontId="12" fillId="0" borderId="89">
      <alignment vertical="center"/>
    </xf>
    <xf numFmtId="0" fontId="12" fillId="63" borderId="86" applyNumberFormat="0" applyFont="0" applyAlignment="0" applyProtection="0"/>
    <xf numFmtId="164" fontId="14" fillId="5" borderId="89">
      <alignment horizontal="right" vertical="center"/>
    </xf>
    <xf numFmtId="170" fontId="12" fillId="0" borderId="89">
      <alignment vertical="center"/>
    </xf>
    <xf numFmtId="0" fontId="12" fillId="0" borderId="89">
      <alignment vertical="center"/>
    </xf>
    <xf numFmtId="0" fontId="53" fillId="59" borderId="87" applyNumberFormat="0" applyAlignment="0" applyProtection="0"/>
    <xf numFmtId="0" fontId="53" fillId="59" borderId="87" applyNumberFormat="0" applyAlignment="0" applyProtection="0"/>
    <xf numFmtId="0" fontId="48" fillId="45" borderId="85" applyNumberFormat="0" applyAlignment="0" applyProtection="0"/>
    <xf numFmtId="170" fontId="12" fillId="0" borderId="89">
      <alignment vertical="center"/>
    </xf>
    <xf numFmtId="0" fontId="53" fillId="59" borderId="87" applyNumberFormat="0" applyAlignment="0" applyProtection="0"/>
    <xf numFmtId="0" fontId="48" fillId="45" borderId="85" applyNumberFormat="0" applyAlignment="0" applyProtection="0"/>
    <xf numFmtId="0" fontId="12" fillId="0" borderId="89">
      <alignment vertical="center"/>
    </xf>
    <xf numFmtId="0" fontId="12" fillId="0" borderId="89">
      <alignment vertical="center"/>
    </xf>
    <xf numFmtId="0" fontId="12" fillId="63" borderId="86" applyNumberFormat="0" applyFont="0" applyAlignment="0" applyProtection="0"/>
    <xf numFmtId="0" fontId="48" fillId="45" borderId="85" applyNumberFormat="0" applyAlignment="0" applyProtection="0"/>
    <xf numFmtId="0" fontId="12" fillId="0" borderId="89">
      <alignment vertical="center"/>
    </xf>
    <xf numFmtId="0" fontId="48" fillId="45" borderId="85" applyNumberFormat="0" applyAlignment="0" applyProtection="0"/>
    <xf numFmtId="0" fontId="38" fillId="59" borderId="85" applyNumberFormat="0" applyAlignment="0" applyProtection="0"/>
    <xf numFmtId="0" fontId="12" fillId="63" borderId="86" applyNumberFormat="0" applyFont="0" applyAlignment="0" applyProtection="0"/>
    <xf numFmtId="164" fontId="14" fillId="5" borderId="89">
      <alignment horizontal="right" vertical="center"/>
    </xf>
    <xf numFmtId="170" fontId="12" fillId="0" borderId="89">
      <alignment vertical="center"/>
    </xf>
    <xf numFmtId="0" fontId="48" fillId="45" borderId="85" applyNumberFormat="0" applyAlignment="0" applyProtection="0"/>
    <xf numFmtId="0" fontId="53" fillId="59" borderId="87" applyNumberFormat="0" applyAlignment="0" applyProtection="0"/>
    <xf numFmtId="0" fontId="48" fillId="45" borderId="85" applyNumberFormat="0" applyAlignment="0" applyProtection="0"/>
    <xf numFmtId="0" fontId="12" fillId="0" borderId="89">
      <alignment vertical="center"/>
    </xf>
    <xf numFmtId="170" fontId="12" fillId="0" borderId="89">
      <alignment vertical="center"/>
    </xf>
    <xf numFmtId="170" fontId="12" fillId="0" borderId="89">
      <alignment vertical="center"/>
    </xf>
    <xf numFmtId="164" fontId="14" fillId="5" borderId="89">
      <alignment horizontal="right" vertical="center"/>
    </xf>
    <xf numFmtId="0" fontId="12" fillId="0" borderId="89">
      <alignment vertical="center"/>
    </xf>
    <xf numFmtId="0" fontId="48" fillId="45" borderId="85" applyNumberFormat="0" applyAlignment="0" applyProtection="0"/>
    <xf numFmtId="0" fontId="38" fillId="59" borderId="85" applyNumberFormat="0" applyAlignment="0" applyProtection="0"/>
    <xf numFmtId="0" fontId="12" fillId="63" borderId="86" applyNumberFormat="0" applyFont="0" applyAlignment="0" applyProtection="0"/>
    <xf numFmtId="0" fontId="38" fillId="59" borderId="85" applyNumberFormat="0" applyAlignment="0" applyProtection="0"/>
    <xf numFmtId="0" fontId="55" fillId="0" borderId="88" applyNumberFormat="0" applyFill="0" applyAlignment="0" applyProtection="0"/>
    <xf numFmtId="0" fontId="53" fillId="59" borderId="87" applyNumberFormat="0" applyAlignment="0" applyProtection="0"/>
    <xf numFmtId="0" fontId="55" fillId="0" borderId="88" applyNumberFormat="0" applyFill="0" applyAlignment="0" applyProtection="0"/>
    <xf numFmtId="0" fontId="48" fillId="45" borderId="85" applyNumberFormat="0" applyAlignment="0" applyProtection="0"/>
    <xf numFmtId="164" fontId="14" fillId="5" borderId="89">
      <alignment horizontal="right" vertical="center"/>
    </xf>
    <xf numFmtId="0" fontId="12" fillId="63" borderId="86" applyNumberFormat="0" applyFont="0" applyAlignment="0" applyProtection="0"/>
    <xf numFmtId="0" fontId="48" fillId="45" borderId="85" applyNumberFormat="0" applyAlignment="0" applyProtection="0"/>
    <xf numFmtId="0" fontId="55" fillId="0" borderId="88" applyNumberFormat="0" applyFill="0" applyAlignment="0" applyProtection="0"/>
    <xf numFmtId="0" fontId="38" fillId="59" borderId="85" applyNumberFormat="0" applyAlignment="0" applyProtection="0"/>
    <xf numFmtId="0" fontId="53" fillId="59" borderId="87" applyNumberFormat="0" applyAlignment="0" applyProtection="0"/>
    <xf numFmtId="0" fontId="12" fillId="63" borderId="86" applyNumberFormat="0" applyFont="0" applyAlignment="0" applyProtection="0"/>
    <xf numFmtId="0" fontId="38" fillId="59" borderId="85" applyNumberFormat="0" applyAlignment="0" applyProtection="0"/>
    <xf numFmtId="164" fontId="14" fillId="5" borderId="89">
      <alignment horizontal="right" vertical="center"/>
    </xf>
    <xf numFmtId="0" fontId="12" fillId="0" borderId="89">
      <alignment vertical="center"/>
    </xf>
    <xf numFmtId="0" fontId="38" fillId="59" borderId="85" applyNumberFormat="0" applyAlignment="0" applyProtection="0"/>
    <xf numFmtId="164" fontId="14" fillId="5" borderId="89">
      <alignment horizontal="right" vertical="center"/>
    </xf>
    <xf numFmtId="0" fontId="55" fillId="0" borderId="88" applyNumberFormat="0" applyFill="0" applyAlignment="0" applyProtection="0"/>
    <xf numFmtId="0" fontId="12" fillId="0" borderId="89">
      <alignment vertical="center"/>
    </xf>
    <xf numFmtId="170" fontId="12" fillId="0" borderId="89">
      <alignment vertical="center"/>
    </xf>
    <xf numFmtId="0" fontId="38" fillId="59" borderId="85" applyNumberFormat="0" applyAlignment="0" applyProtection="0"/>
    <xf numFmtId="164" fontId="14" fillId="5" borderId="89">
      <alignment horizontal="right" vertical="center"/>
    </xf>
    <xf numFmtId="170" fontId="12" fillId="0" borderId="89">
      <alignment vertical="center"/>
    </xf>
    <xf numFmtId="0" fontId="53" fillId="59" borderId="87" applyNumberFormat="0" applyAlignment="0" applyProtection="0"/>
    <xf numFmtId="0" fontId="48" fillId="45" borderId="85" applyNumberFormat="0" applyAlignment="0" applyProtection="0"/>
    <xf numFmtId="0" fontId="12" fillId="0" borderId="89">
      <alignment vertical="center"/>
    </xf>
    <xf numFmtId="0" fontId="12" fillId="0" borderId="89">
      <alignment vertical="center"/>
    </xf>
    <xf numFmtId="0" fontId="38" fillId="59" borderId="85" applyNumberFormat="0" applyAlignment="0" applyProtection="0"/>
    <xf numFmtId="0" fontId="53" fillId="59" borderId="87" applyNumberFormat="0" applyAlignment="0" applyProtection="0"/>
    <xf numFmtId="0" fontId="53" fillId="59" borderId="87" applyNumberFormat="0" applyAlignment="0" applyProtection="0"/>
    <xf numFmtId="0" fontId="55" fillId="0" borderId="88" applyNumberFormat="0" applyFill="0" applyAlignment="0" applyProtection="0"/>
    <xf numFmtId="0" fontId="55" fillId="0" borderId="88" applyNumberFormat="0" applyFill="0" applyAlignment="0" applyProtection="0"/>
    <xf numFmtId="0" fontId="12" fillId="0" borderId="89">
      <alignment vertical="center"/>
    </xf>
    <xf numFmtId="170" fontId="14" fillId="5" borderId="89">
      <alignment horizontal="right" vertical="center"/>
    </xf>
    <xf numFmtId="0" fontId="55" fillId="0" borderId="88" applyNumberFormat="0" applyFill="0" applyAlignment="0" applyProtection="0"/>
    <xf numFmtId="164" fontId="14" fillId="5" borderId="89">
      <alignment horizontal="right" vertical="center"/>
    </xf>
    <xf numFmtId="0" fontId="53" fillId="59" borderId="87" applyNumberFormat="0" applyAlignment="0" applyProtection="0"/>
    <xf numFmtId="170" fontId="12" fillId="0" borderId="89">
      <alignment vertical="center"/>
    </xf>
    <xf numFmtId="164" fontId="14" fillId="5" borderId="89">
      <alignment horizontal="right" vertical="center"/>
    </xf>
    <xf numFmtId="0" fontId="12" fillId="0" borderId="89">
      <alignment vertical="center"/>
    </xf>
    <xf numFmtId="0" fontId="12" fillId="0" borderId="89">
      <alignment vertical="center"/>
    </xf>
    <xf numFmtId="170" fontId="14" fillId="5" borderId="89">
      <alignment horizontal="right" vertical="center"/>
    </xf>
    <xf numFmtId="0" fontId="12" fillId="0" borderId="89">
      <alignment vertical="center"/>
    </xf>
    <xf numFmtId="0" fontId="12" fillId="0" borderId="89">
      <alignment vertical="center"/>
    </xf>
    <xf numFmtId="0" fontId="55" fillId="0" borderId="88" applyNumberFormat="0" applyFill="0" applyAlignment="0" applyProtection="0"/>
    <xf numFmtId="0" fontId="55" fillId="0" borderId="88" applyNumberFormat="0" applyFill="0" applyAlignment="0" applyProtection="0"/>
    <xf numFmtId="0" fontId="12" fillId="63" borderId="86" applyNumberFormat="0" applyFont="0" applyAlignment="0" applyProtection="0"/>
    <xf numFmtId="170" fontId="12" fillId="0" borderId="89">
      <alignment vertical="center"/>
    </xf>
    <xf numFmtId="0" fontId="53" fillId="59" borderId="87" applyNumberFormat="0" applyAlignment="0" applyProtection="0"/>
    <xf numFmtId="164" fontId="14" fillId="5" borderId="89">
      <alignment horizontal="right" vertical="center"/>
    </xf>
    <xf numFmtId="170" fontId="14" fillId="5" borderId="89">
      <alignment horizontal="right" vertical="center"/>
    </xf>
    <xf numFmtId="0" fontId="38" fillId="59" borderId="85" applyNumberFormat="0" applyAlignment="0" applyProtection="0"/>
    <xf numFmtId="0" fontId="12" fillId="63" borderId="86" applyNumberFormat="0" applyFont="0" applyAlignment="0" applyProtection="0"/>
    <xf numFmtId="0" fontId="48" fillId="45" borderId="85" applyNumberFormat="0" applyAlignment="0" applyProtection="0"/>
    <xf numFmtId="164" fontId="14" fillId="5" borderId="89">
      <alignment horizontal="right" vertical="center"/>
    </xf>
    <xf numFmtId="0" fontId="48" fillId="45" borderId="85" applyNumberFormat="0" applyAlignment="0" applyProtection="0"/>
    <xf numFmtId="164" fontId="14" fillId="5" borderId="89">
      <alignment horizontal="right" vertical="center"/>
    </xf>
    <xf numFmtId="170" fontId="14" fillId="5" borderId="89">
      <alignment horizontal="right" vertical="center"/>
    </xf>
    <xf numFmtId="0" fontId="12" fillId="63" borderId="86" applyNumberFormat="0" applyFont="0" applyAlignment="0" applyProtection="0"/>
    <xf numFmtId="0" fontId="48" fillId="45" borderId="85" applyNumberFormat="0" applyAlignment="0" applyProtection="0"/>
    <xf numFmtId="170" fontId="12" fillId="0" borderId="89">
      <alignment vertical="center"/>
    </xf>
    <xf numFmtId="0" fontId="48" fillId="45" borderId="85" applyNumberFormat="0" applyAlignment="0" applyProtection="0"/>
    <xf numFmtId="164" fontId="14" fillId="5" borderId="89">
      <alignment horizontal="right" vertical="center"/>
    </xf>
    <xf numFmtId="0" fontId="48" fillId="45" borderId="85" applyNumberFormat="0" applyAlignment="0" applyProtection="0"/>
    <xf numFmtId="0" fontId="55" fillId="0" borderId="88" applyNumberFormat="0" applyFill="0" applyAlignment="0" applyProtection="0"/>
    <xf numFmtId="0" fontId="38" fillId="59" borderId="85" applyNumberFormat="0" applyAlignment="0" applyProtection="0"/>
    <xf numFmtId="164" fontId="14" fillId="5" borderId="89">
      <alignment horizontal="right" vertical="center"/>
    </xf>
    <xf numFmtId="0" fontId="12" fillId="0" borderId="89">
      <alignment vertical="center"/>
    </xf>
    <xf numFmtId="0" fontId="38" fillId="59" borderId="85" applyNumberFormat="0" applyAlignment="0" applyProtection="0"/>
    <xf numFmtId="0" fontId="12" fillId="63" borderId="86" applyNumberFormat="0" applyFont="0" applyAlignment="0" applyProtection="0"/>
    <xf numFmtId="170" fontId="12" fillId="0" borderId="89">
      <alignment vertical="center"/>
    </xf>
    <xf numFmtId="0" fontId="38" fillId="59" borderId="85" applyNumberFormat="0" applyAlignment="0" applyProtection="0"/>
    <xf numFmtId="170" fontId="14" fillId="5" borderId="89">
      <alignment horizontal="right" vertical="center"/>
    </xf>
    <xf numFmtId="164" fontId="14" fillId="5" borderId="89">
      <alignment horizontal="right" vertical="center"/>
    </xf>
    <xf numFmtId="0" fontId="48" fillId="45" borderId="85" applyNumberFormat="0" applyAlignment="0" applyProtection="0"/>
    <xf numFmtId="0" fontId="53" fillId="59" borderId="87" applyNumberFormat="0" applyAlignment="0" applyProtection="0"/>
    <xf numFmtId="0" fontId="12" fillId="0" borderId="89">
      <alignment vertical="center"/>
    </xf>
    <xf numFmtId="0" fontId="12" fillId="0" borderId="89">
      <alignment vertical="center"/>
    </xf>
    <xf numFmtId="0" fontId="55" fillId="0" borderId="88" applyNumberFormat="0" applyFill="0" applyAlignment="0" applyProtection="0"/>
    <xf numFmtId="0" fontId="12" fillId="0" borderId="89">
      <alignment vertical="center"/>
    </xf>
    <xf numFmtId="0" fontId="48" fillId="45" borderId="85" applyNumberFormat="0" applyAlignment="0" applyProtection="0"/>
    <xf numFmtId="0" fontId="55" fillId="0" borderId="88" applyNumberFormat="0" applyFill="0" applyAlignment="0" applyProtection="0"/>
    <xf numFmtId="0" fontId="12" fillId="0" borderId="89">
      <alignment vertical="center"/>
    </xf>
    <xf numFmtId="0" fontId="12" fillId="63" borderId="86" applyNumberFormat="0" applyFont="0" applyAlignment="0" applyProtection="0"/>
    <xf numFmtId="0" fontId="12" fillId="63" borderId="86" applyNumberFormat="0" applyFont="0" applyAlignment="0" applyProtection="0"/>
    <xf numFmtId="164" fontId="14" fillId="5" borderId="89">
      <alignment horizontal="right" vertical="center"/>
    </xf>
    <xf numFmtId="0" fontId="48" fillId="45" borderId="85" applyNumberFormat="0" applyAlignment="0" applyProtection="0"/>
    <xf numFmtId="0" fontId="12" fillId="0" borderId="89">
      <alignment vertical="center"/>
    </xf>
    <xf numFmtId="0" fontId="12" fillId="63" borderId="86" applyNumberFormat="0" applyFont="0" applyAlignment="0" applyProtection="0"/>
    <xf numFmtId="170" fontId="12" fillId="0" borderId="89">
      <alignment vertical="center"/>
    </xf>
    <xf numFmtId="0" fontId="53" fillId="59" borderId="87" applyNumberFormat="0" applyAlignment="0" applyProtection="0"/>
    <xf numFmtId="0" fontId="12" fillId="63" borderId="86" applyNumberFormat="0" applyFont="0" applyAlignment="0" applyProtection="0"/>
    <xf numFmtId="0" fontId="12" fillId="0" borderId="89">
      <alignment vertical="center"/>
    </xf>
    <xf numFmtId="0" fontId="38" fillId="59" borderId="85" applyNumberFormat="0" applyAlignment="0" applyProtection="0"/>
    <xf numFmtId="0" fontId="38" fillId="59" borderId="85" applyNumberFormat="0" applyAlignment="0" applyProtection="0"/>
    <xf numFmtId="170" fontId="12" fillId="0" borderId="89">
      <alignment vertical="center"/>
    </xf>
    <xf numFmtId="170" fontId="12" fillId="0" borderId="89">
      <alignment vertical="center"/>
    </xf>
    <xf numFmtId="170" fontId="12" fillId="0" borderId="89">
      <alignment vertical="center"/>
    </xf>
    <xf numFmtId="164" fontId="14" fillId="5" borderId="89">
      <alignment horizontal="right" vertical="center"/>
    </xf>
    <xf numFmtId="170" fontId="14" fillId="5" borderId="89">
      <alignment horizontal="right" vertical="center"/>
    </xf>
    <xf numFmtId="170" fontId="12" fillId="0" borderId="89">
      <alignment vertical="center"/>
    </xf>
    <xf numFmtId="170" fontId="12" fillId="0" borderId="89">
      <alignment vertical="center"/>
    </xf>
    <xf numFmtId="164" fontId="14" fillId="5" borderId="89">
      <alignment horizontal="right" vertical="center"/>
    </xf>
    <xf numFmtId="0" fontId="53" fillId="59" borderId="87" applyNumberFormat="0" applyAlignment="0" applyProtection="0"/>
    <xf numFmtId="0" fontId="53" fillId="59" borderId="87" applyNumberFormat="0" applyAlignment="0" applyProtection="0"/>
    <xf numFmtId="0" fontId="53" fillId="59" borderId="87" applyNumberFormat="0" applyAlignment="0" applyProtection="0"/>
    <xf numFmtId="0" fontId="12" fillId="0" borderId="89">
      <alignment vertical="center"/>
    </xf>
    <xf numFmtId="170" fontId="14" fillId="5" borderId="89">
      <alignment horizontal="right" vertical="center"/>
    </xf>
    <xf numFmtId="170" fontId="14" fillId="5" borderId="89">
      <alignment horizontal="right" vertical="center"/>
    </xf>
    <xf numFmtId="0" fontId="53" fillId="59" borderId="87" applyNumberFormat="0" applyAlignment="0" applyProtection="0"/>
    <xf numFmtId="0" fontId="48" fillId="45" borderId="85" applyNumberFormat="0" applyAlignment="0" applyProtection="0"/>
    <xf numFmtId="0" fontId="38" fillId="59" borderId="85" applyNumberFormat="0" applyAlignment="0" applyProtection="0"/>
    <xf numFmtId="0" fontId="48" fillId="45" borderId="85" applyNumberFormat="0" applyAlignment="0" applyProtection="0"/>
    <xf numFmtId="0" fontId="12" fillId="63" borderId="86" applyNumberFormat="0" applyFont="0" applyAlignment="0" applyProtection="0"/>
    <xf numFmtId="164" fontId="14" fillId="5" borderId="89">
      <alignment horizontal="right" vertical="center"/>
    </xf>
    <xf numFmtId="0" fontId="12" fillId="0" borderId="89">
      <alignment vertical="center"/>
    </xf>
    <xf numFmtId="0" fontId="12" fillId="0" borderId="89">
      <alignment vertical="center"/>
    </xf>
    <xf numFmtId="164" fontId="14" fillId="5" borderId="89">
      <alignment horizontal="right" vertical="center"/>
    </xf>
    <xf numFmtId="0" fontId="48" fillId="45" borderId="85" applyNumberFormat="0" applyAlignment="0" applyProtection="0"/>
    <xf numFmtId="170" fontId="12" fillId="0" borderId="89">
      <alignment vertical="center"/>
    </xf>
    <xf numFmtId="0" fontId="53" fillId="59" borderId="87" applyNumberFormat="0" applyAlignment="0" applyProtection="0"/>
    <xf numFmtId="0" fontId="12" fillId="0" borderId="89">
      <alignment vertical="center"/>
    </xf>
    <xf numFmtId="0" fontId="53" fillId="59" borderId="87" applyNumberFormat="0" applyAlignment="0" applyProtection="0"/>
    <xf numFmtId="0" fontId="38" fillId="59" borderId="85" applyNumberFormat="0" applyAlignment="0" applyProtection="0"/>
    <xf numFmtId="0" fontId="12" fillId="63" borderId="86" applyNumberFormat="0" applyFont="0" applyAlignment="0" applyProtection="0"/>
    <xf numFmtId="170" fontId="12" fillId="0" borderId="89">
      <alignment vertical="center"/>
    </xf>
    <xf numFmtId="0" fontId="48" fillId="45" borderId="85" applyNumberFormat="0" applyAlignment="0" applyProtection="0"/>
    <xf numFmtId="0" fontId="12" fillId="0" borderId="89">
      <alignment vertical="center"/>
    </xf>
    <xf numFmtId="0" fontId="12" fillId="0" borderId="89">
      <alignment vertical="center"/>
    </xf>
    <xf numFmtId="0" fontId="48" fillId="45" borderId="85" applyNumberFormat="0" applyAlignment="0" applyProtection="0"/>
    <xf numFmtId="0" fontId="12" fillId="0" borderId="89">
      <alignment vertical="center"/>
    </xf>
    <xf numFmtId="0" fontId="53" fillId="59" borderId="87" applyNumberFormat="0" applyAlignment="0" applyProtection="0"/>
    <xf numFmtId="164" fontId="14" fillId="5" borderId="89">
      <alignment horizontal="right" vertical="center"/>
    </xf>
    <xf numFmtId="164" fontId="14" fillId="5" borderId="89">
      <alignment horizontal="right" vertical="center"/>
    </xf>
    <xf numFmtId="0" fontId="53" fillId="59" borderId="87" applyNumberFormat="0" applyAlignment="0" applyProtection="0"/>
    <xf numFmtId="0" fontId="53" fillId="59" borderId="87" applyNumberFormat="0" applyAlignment="0" applyProtection="0"/>
    <xf numFmtId="0" fontId="48" fillId="45" borderId="85" applyNumberFormat="0" applyAlignment="0" applyProtection="0"/>
    <xf numFmtId="0" fontId="12" fillId="0" borderId="89">
      <alignment vertical="center"/>
    </xf>
    <xf numFmtId="0" fontId="12" fillId="63" borderId="86" applyNumberFormat="0" applyFont="0" applyAlignment="0" applyProtection="0"/>
    <xf numFmtId="0" fontId="55" fillId="0" borderId="88" applyNumberFormat="0" applyFill="0" applyAlignment="0" applyProtection="0"/>
    <xf numFmtId="164" fontId="14" fillId="5" borderId="89">
      <alignment horizontal="right" vertical="center"/>
    </xf>
    <xf numFmtId="0" fontId="53" fillId="59" borderId="87" applyNumberFormat="0" applyAlignment="0" applyProtection="0"/>
    <xf numFmtId="0" fontId="38" fillId="59" borderId="85" applyNumberFormat="0" applyAlignment="0" applyProtection="0"/>
    <xf numFmtId="0" fontId="12" fillId="63" borderId="86" applyNumberFormat="0" applyFont="0" applyAlignment="0" applyProtection="0"/>
    <xf numFmtId="0" fontId="48" fillId="45" borderId="85" applyNumberFormat="0" applyAlignment="0" applyProtection="0"/>
    <xf numFmtId="0" fontId="12" fillId="0" borderId="89">
      <alignment vertical="center"/>
    </xf>
    <xf numFmtId="0" fontId="12" fillId="63" borderId="86" applyNumberFormat="0" applyFont="0" applyAlignment="0" applyProtection="0"/>
    <xf numFmtId="0" fontId="12" fillId="0" borderId="89">
      <alignment vertical="center"/>
    </xf>
    <xf numFmtId="0" fontId="12" fillId="63" borderId="86" applyNumberFormat="0" applyFont="0" applyAlignment="0" applyProtection="0"/>
    <xf numFmtId="164" fontId="14" fillId="5" borderId="89">
      <alignment horizontal="right" vertical="center"/>
    </xf>
    <xf numFmtId="164" fontId="14" fillId="5" borderId="89">
      <alignment horizontal="right" vertical="center"/>
    </xf>
    <xf numFmtId="0" fontId="55" fillId="0" borderId="88" applyNumberFormat="0" applyFill="0" applyAlignment="0" applyProtection="0"/>
    <xf numFmtId="170" fontId="14" fillId="5" borderId="89">
      <alignment horizontal="right" vertical="center"/>
    </xf>
    <xf numFmtId="170" fontId="12" fillId="0" borderId="89">
      <alignment vertical="center"/>
    </xf>
    <xf numFmtId="0" fontId="12" fillId="63" borderId="86" applyNumberFormat="0" applyFont="0" applyAlignment="0" applyProtection="0"/>
    <xf numFmtId="0" fontId="38" fillId="59" borderId="85" applyNumberFormat="0" applyAlignment="0" applyProtection="0"/>
    <xf numFmtId="0" fontId="12" fillId="0" borderId="89">
      <alignment vertical="center"/>
    </xf>
    <xf numFmtId="0" fontId="12" fillId="0" borderId="89">
      <alignment vertical="center"/>
    </xf>
    <xf numFmtId="0" fontId="12" fillId="63" borderId="86" applyNumberFormat="0" applyFont="0" applyAlignment="0" applyProtection="0"/>
    <xf numFmtId="0" fontId="55" fillId="0" borderId="88" applyNumberFormat="0" applyFill="0" applyAlignment="0" applyProtection="0"/>
    <xf numFmtId="0" fontId="12" fillId="0" borderId="89">
      <alignment vertical="center"/>
    </xf>
    <xf numFmtId="0" fontId="55" fillId="0" borderId="88" applyNumberFormat="0" applyFill="0" applyAlignment="0" applyProtection="0"/>
    <xf numFmtId="170" fontId="12" fillId="0" borderId="89">
      <alignment vertical="center"/>
    </xf>
    <xf numFmtId="170" fontId="14" fillId="5" borderId="89">
      <alignment horizontal="right" vertical="center"/>
    </xf>
    <xf numFmtId="0" fontId="53" fillId="59" borderId="87" applyNumberFormat="0" applyAlignment="0" applyProtection="0"/>
    <xf numFmtId="164" fontId="14" fillId="5" borderId="89">
      <alignment horizontal="right" vertical="center"/>
    </xf>
    <xf numFmtId="0" fontId="38" fillId="59" borderId="85" applyNumberFormat="0" applyAlignment="0" applyProtection="0"/>
    <xf numFmtId="0" fontId="53" fillId="59" borderId="87" applyNumberFormat="0" applyAlignment="0" applyProtection="0"/>
    <xf numFmtId="164" fontId="14" fillId="5" borderId="89">
      <alignment horizontal="right" vertical="center"/>
    </xf>
    <xf numFmtId="164" fontId="14" fillId="5" borderId="89">
      <alignment horizontal="right" vertical="center"/>
    </xf>
    <xf numFmtId="170" fontId="14" fillId="5" borderId="89">
      <alignment horizontal="right" vertical="center"/>
    </xf>
    <xf numFmtId="0" fontId="38" fillId="59" borderId="85" applyNumberFormat="0" applyAlignment="0" applyProtection="0"/>
    <xf numFmtId="164" fontId="14" fillId="5" borderId="89">
      <alignment horizontal="right" vertical="center"/>
    </xf>
    <xf numFmtId="170" fontId="14" fillId="5" borderId="89">
      <alignment horizontal="right" vertical="center"/>
    </xf>
    <xf numFmtId="170" fontId="12" fillId="0" borderId="89">
      <alignment vertical="center"/>
    </xf>
    <xf numFmtId="170" fontId="14" fillId="5" borderId="89">
      <alignment horizontal="right" vertical="center"/>
    </xf>
    <xf numFmtId="0" fontId="55" fillId="0" borderId="88" applyNumberFormat="0" applyFill="0" applyAlignment="0" applyProtection="0"/>
    <xf numFmtId="0" fontId="55" fillId="0" borderId="88" applyNumberFormat="0" applyFill="0" applyAlignment="0" applyProtection="0"/>
    <xf numFmtId="164" fontId="14" fillId="5" borderId="89">
      <alignment horizontal="right" vertical="center"/>
    </xf>
    <xf numFmtId="0" fontId="48" fillId="45" borderId="85" applyNumberFormat="0" applyAlignment="0" applyProtection="0"/>
    <xf numFmtId="164" fontId="14" fillId="5" borderId="89">
      <alignment horizontal="right" vertical="center"/>
    </xf>
    <xf numFmtId="0" fontId="12" fillId="0" borderId="89">
      <alignment vertical="center"/>
    </xf>
    <xf numFmtId="0" fontId="38" fillId="59" borderId="85" applyNumberFormat="0" applyAlignment="0" applyProtection="0"/>
    <xf numFmtId="0" fontId="48" fillId="45" borderId="85" applyNumberFormat="0" applyAlignment="0" applyProtection="0"/>
    <xf numFmtId="0" fontId="53" fillId="59" borderId="87" applyNumberFormat="0" applyAlignment="0" applyProtection="0"/>
    <xf numFmtId="170" fontId="14" fillId="5" borderId="89">
      <alignment horizontal="right" vertical="center"/>
    </xf>
    <xf numFmtId="0" fontId="12" fillId="0" borderId="89">
      <alignment vertical="center"/>
    </xf>
    <xf numFmtId="0" fontId="12" fillId="63" borderId="86" applyNumberFormat="0" applyFont="0" applyAlignment="0" applyProtection="0"/>
    <xf numFmtId="170" fontId="14" fillId="5" borderId="89">
      <alignment horizontal="right" vertical="center"/>
    </xf>
    <xf numFmtId="0" fontId="12" fillId="63" borderId="86" applyNumberFormat="0" applyFont="0" applyAlignment="0" applyProtection="0"/>
    <xf numFmtId="164" fontId="14" fillId="5" borderId="89">
      <alignment horizontal="right" vertical="center"/>
    </xf>
    <xf numFmtId="0" fontId="55" fillId="0" borderId="88" applyNumberFormat="0" applyFill="0" applyAlignment="0" applyProtection="0"/>
    <xf numFmtId="164" fontId="14" fillId="5" borderId="89">
      <alignment horizontal="right" vertical="center"/>
    </xf>
    <xf numFmtId="164" fontId="14" fillId="5" borderId="89">
      <alignment horizontal="right" vertical="center"/>
    </xf>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48" fillId="45" borderId="85" applyNumberFormat="0" applyAlignment="0" applyProtection="0"/>
    <xf numFmtId="0" fontId="38" fillId="59" borderId="85" applyNumberFormat="0" applyAlignment="0" applyProtection="0"/>
    <xf numFmtId="0" fontId="53" fillId="59" borderId="87" applyNumberFormat="0" applyAlignment="0" applyProtection="0"/>
    <xf numFmtId="0" fontId="12" fillId="0" borderId="89">
      <alignment vertical="center"/>
    </xf>
    <xf numFmtId="0" fontId="12" fillId="0" borderId="89">
      <alignment vertical="center"/>
    </xf>
    <xf numFmtId="0" fontId="53" fillId="59" borderId="87" applyNumberFormat="0" applyAlignment="0" applyProtection="0"/>
    <xf numFmtId="0" fontId="55" fillId="0" borderId="88" applyNumberFormat="0" applyFill="0" applyAlignment="0" applyProtection="0"/>
    <xf numFmtId="0" fontId="53" fillId="59" borderId="87" applyNumberFormat="0" applyAlignment="0" applyProtection="0"/>
    <xf numFmtId="0" fontId="55" fillId="0" borderId="88" applyNumberFormat="0" applyFill="0" applyAlignment="0" applyProtection="0"/>
    <xf numFmtId="0" fontId="12" fillId="0" borderId="89">
      <alignment vertical="center"/>
    </xf>
    <xf numFmtId="0" fontId="53" fillId="59" borderId="87" applyNumberFormat="0" applyAlignment="0" applyProtection="0"/>
    <xf numFmtId="0" fontId="12" fillId="0" borderId="89">
      <alignment vertical="center"/>
    </xf>
    <xf numFmtId="0" fontId="53" fillId="59" borderId="87" applyNumberFormat="0" applyAlignment="0" applyProtection="0"/>
    <xf numFmtId="0" fontId="12" fillId="63" borderId="86" applyNumberFormat="0" applyFont="0" applyAlignment="0" applyProtection="0"/>
    <xf numFmtId="0" fontId="12" fillId="63" borderId="86" applyNumberFormat="0" applyFont="0" applyAlignment="0" applyProtection="0"/>
    <xf numFmtId="0" fontId="55" fillId="0" borderId="88" applyNumberFormat="0" applyFill="0" applyAlignment="0" applyProtection="0"/>
    <xf numFmtId="170" fontId="12" fillId="0" borderId="89">
      <alignment vertical="center"/>
    </xf>
    <xf numFmtId="0" fontId="38" fillId="59" borderId="85" applyNumberFormat="0" applyAlignment="0" applyProtection="0"/>
    <xf numFmtId="170" fontId="14" fillId="5" borderId="89">
      <alignment horizontal="right" vertical="center"/>
    </xf>
    <xf numFmtId="0" fontId="38" fillId="59" borderId="85" applyNumberFormat="0" applyAlignment="0" applyProtection="0"/>
    <xf numFmtId="0" fontId="55" fillId="0" borderId="88" applyNumberFormat="0" applyFill="0" applyAlignment="0" applyProtection="0"/>
    <xf numFmtId="164" fontId="14" fillId="5" borderId="89">
      <alignment horizontal="right" vertical="center"/>
    </xf>
    <xf numFmtId="164" fontId="14" fillId="5" borderId="89">
      <alignment horizontal="right" vertical="center"/>
    </xf>
    <xf numFmtId="170" fontId="12" fillId="0" borderId="89">
      <alignment vertical="center"/>
    </xf>
    <xf numFmtId="170" fontId="12" fillId="0" borderId="89">
      <alignment vertical="center"/>
    </xf>
    <xf numFmtId="0" fontId="48" fillId="45" borderId="85" applyNumberFormat="0" applyAlignment="0" applyProtection="0"/>
    <xf numFmtId="0" fontId="48" fillId="45" borderId="85" applyNumberFormat="0" applyAlignment="0" applyProtection="0"/>
    <xf numFmtId="0" fontId="12" fillId="0" borderId="89">
      <alignment vertical="center"/>
    </xf>
    <xf numFmtId="0" fontId="12" fillId="0" borderId="89">
      <alignment vertical="center"/>
    </xf>
    <xf numFmtId="0" fontId="48" fillId="45" borderId="85" applyNumberFormat="0" applyAlignment="0" applyProtection="0"/>
    <xf numFmtId="164" fontId="14" fillId="5" borderId="89">
      <alignment horizontal="right" vertical="center"/>
    </xf>
    <xf numFmtId="0" fontId="12" fillId="63" borderId="86" applyNumberFormat="0" applyFont="0" applyAlignment="0" applyProtection="0"/>
    <xf numFmtId="0" fontId="55" fillId="0" borderId="88" applyNumberFormat="0" applyFill="0" applyAlignment="0" applyProtection="0"/>
    <xf numFmtId="0" fontId="12" fillId="0" borderId="89">
      <alignment vertical="center"/>
    </xf>
    <xf numFmtId="0" fontId="55" fillId="0" borderId="88" applyNumberFormat="0" applyFill="0" applyAlignment="0" applyProtection="0"/>
    <xf numFmtId="164" fontId="14" fillId="5" borderId="89">
      <alignment horizontal="right" vertical="center"/>
    </xf>
    <xf numFmtId="0" fontId="12" fillId="0" borderId="89">
      <alignment vertical="center"/>
    </xf>
    <xf numFmtId="0" fontId="38" fillId="59" borderId="85" applyNumberFormat="0" applyAlignment="0" applyProtection="0"/>
    <xf numFmtId="0" fontId="12" fillId="63" borderId="86" applyNumberFormat="0" applyFont="0" applyAlignment="0" applyProtection="0"/>
    <xf numFmtId="0" fontId="55" fillId="0" borderId="88" applyNumberFormat="0" applyFill="0" applyAlignment="0" applyProtection="0"/>
    <xf numFmtId="170" fontId="14" fillId="5" borderId="89">
      <alignment horizontal="right" vertical="center"/>
    </xf>
    <xf numFmtId="0" fontId="38" fillId="59" borderId="85" applyNumberFormat="0" applyAlignment="0" applyProtection="0"/>
    <xf numFmtId="0" fontId="12" fillId="0" borderId="89">
      <alignment vertical="center"/>
    </xf>
    <xf numFmtId="164" fontId="14" fillId="5" borderId="89">
      <alignment horizontal="right" vertical="center"/>
    </xf>
    <xf numFmtId="170" fontId="14" fillId="5" borderId="89">
      <alignment horizontal="right" vertical="center"/>
    </xf>
    <xf numFmtId="0" fontId="38" fillId="59" borderId="85" applyNumberFormat="0" applyAlignment="0" applyProtection="0"/>
    <xf numFmtId="0" fontId="12" fillId="0" borderId="89">
      <alignment vertical="center"/>
    </xf>
    <xf numFmtId="0" fontId="38" fillId="59" borderId="85" applyNumberFormat="0" applyAlignment="0" applyProtection="0"/>
    <xf numFmtId="164" fontId="14" fillId="5" borderId="89">
      <alignment horizontal="right" vertical="center"/>
    </xf>
    <xf numFmtId="0" fontId="53" fillId="59" borderId="87" applyNumberFormat="0" applyAlignment="0" applyProtection="0"/>
    <xf numFmtId="170" fontId="12" fillId="0" borderId="89">
      <alignment vertical="center"/>
    </xf>
    <xf numFmtId="0" fontId="12" fillId="63" borderId="86" applyNumberFormat="0" applyFont="0" applyAlignment="0" applyProtection="0"/>
    <xf numFmtId="0" fontId="12" fillId="63" borderId="86" applyNumberFormat="0" applyFont="0" applyAlignment="0" applyProtection="0"/>
    <xf numFmtId="0" fontId="55" fillId="0" borderId="88" applyNumberFormat="0" applyFill="0" applyAlignment="0" applyProtection="0"/>
    <xf numFmtId="0" fontId="12" fillId="0" borderId="89">
      <alignment vertical="center"/>
    </xf>
    <xf numFmtId="0" fontId="55" fillId="0" borderId="88" applyNumberFormat="0" applyFill="0" applyAlignment="0" applyProtection="0"/>
    <xf numFmtId="164" fontId="14" fillId="5" borderId="89">
      <alignment horizontal="right" vertical="center"/>
    </xf>
    <xf numFmtId="164" fontId="14" fillId="5" borderId="89">
      <alignment horizontal="right" vertical="center"/>
    </xf>
    <xf numFmtId="164" fontId="14" fillId="5" borderId="89">
      <alignment horizontal="right" vertical="center"/>
    </xf>
    <xf numFmtId="0" fontId="53" fillId="59" borderId="87" applyNumberFormat="0" applyAlignment="0" applyProtection="0"/>
    <xf numFmtId="164" fontId="14" fillId="5" borderId="89">
      <alignment horizontal="right" vertical="center"/>
    </xf>
    <xf numFmtId="170" fontId="12" fillId="0" borderId="89">
      <alignment vertical="center"/>
    </xf>
    <xf numFmtId="0" fontId="12" fillId="0" borderId="89">
      <alignment vertical="center"/>
    </xf>
    <xf numFmtId="0" fontId="38" fillId="59" borderId="85" applyNumberFormat="0" applyAlignment="0" applyProtection="0"/>
    <xf numFmtId="0" fontId="38" fillId="59" borderId="85" applyNumberFormat="0" applyAlignment="0" applyProtection="0"/>
    <xf numFmtId="0" fontId="48" fillId="45" borderId="85" applyNumberFormat="0" applyAlignment="0" applyProtection="0"/>
    <xf numFmtId="0" fontId="48" fillId="45" borderId="85" applyNumberFormat="0" applyAlignment="0" applyProtection="0"/>
    <xf numFmtId="170" fontId="14" fillId="5" borderId="89">
      <alignment horizontal="right" vertical="center"/>
    </xf>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48" fillId="45" borderId="85" applyNumberFormat="0" applyAlignment="0" applyProtection="0"/>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53" fillId="59" borderId="87" applyNumberFormat="0" applyAlignment="0" applyProtection="0"/>
    <xf numFmtId="0" fontId="12" fillId="63" borderId="86" applyNumberFormat="0" applyFont="0" applyAlignment="0" applyProtection="0"/>
    <xf numFmtId="0" fontId="12" fillId="63" borderId="86" applyNumberFormat="0" applyFont="0" applyAlignment="0" applyProtection="0"/>
    <xf numFmtId="0" fontId="12" fillId="0" borderId="89">
      <alignment vertical="center"/>
    </xf>
    <xf numFmtId="170" fontId="12" fillId="0" borderId="89">
      <alignment vertical="center"/>
    </xf>
    <xf numFmtId="0" fontId="12" fillId="0" borderId="89">
      <alignment vertical="center"/>
    </xf>
    <xf numFmtId="170" fontId="12" fillId="0" borderId="89">
      <alignment vertical="center"/>
    </xf>
    <xf numFmtId="164" fontId="14" fillId="5" borderId="89">
      <alignment horizontal="right" vertical="center"/>
    </xf>
    <xf numFmtId="170" fontId="14" fillId="5" borderId="89">
      <alignment horizontal="right" vertical="center"/>
    </xf>
    <xf numFmtId="170" fontId="14" fillId="5" borderId="89">
      <alignment horizontal="right" vertical="center"/>
    </xf>
    <xf numFmtId="170" fontId="14" fillId="5" borderId="89">
      <alignment horizontal="right" vertical="center"/>
    </xf>
    <xf numFmtId="164" fontId="14" fillId="5" borderId="89">
      <alignment horizontal="right" vertical="center"/>
    </xf>
    <xf numFmtId="0" fontId="48" fillId="45" borderId="85" applyNumberFormat="0" applyAlignment="0" applyProtection="0"/>
    <xf numFmtId="0" fontId="48" fillId="45" borderId="85" applyNumberFormat="0" applyAlignment="0" applyProtection="0"/>
    <xf numFmtId="0" fontId="38" fillId="59" borderId="85" applyNumberFormat="0" applyAlignment="0" applyProtection="0"/>
    <xf numFmtId="170" fontId="12" fillId="0" borderId="89">
      <alignment vertical="center"/>
    </xf>
    <xf numFmtId="0" fontId="12" fillId="0" borderId="89">
      <alignment vertical="center"/>
    </xf>
    <xf numFmtId="0" fontId="38" fillId="59" borderId="85" applyNumberFormat="0" applyAlignment="0" applyProtection="0"/>
    <xf numFmtId="0" fontId="12" fillId="63" borderId="86" applyNumberFormat="0" applyFont="0" applyAlignment="0" applyProtection="0"/>
    <xf numFmtId="0" fontId="55" fillId="0" borderId="88" applyNumberFormat="0" applyFill="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53" fillId="59" borderId="87" applyNumberFormat="0" applyAlignment="0" applyProtection="0"/>
    <xf numFmtId="164" fontId="14" fillId="5" borderId="89">
      <alignment horizontal="right" vertical="center"/>
    </xf>
    <xf numFmtId="170" fontId="12" fillId="0" borderId="89">
      <alignment vertical="center"/>
    </xf>
    <xf numFmtId="0" fontId="12" fillId="0" borderId="89">
      <alignment vertical="center"/>
    </xf>
    <xf numFmtId="164" fontId="14" fillId="5" borderId="89">
      <alignment horizontal="right" vertical="center"/>
    </xf>
    <xf numFmtId="0" fontId="12" fillId="0" borderId="89">
      <alignment vertical="center"/>
    </xf>
    <xf numFmtId="0" fontId="38" fillId="59" borderId="85" applyNumberFormat="0" applyAlignment="0" applyProtection="0"/>
    <xf numFmtId="0" fontId="38" fillId="59" borderId="85" applyNumberFormat="0" applyAlignment="0" applyProtection="0"/>
    <xf numFmtId="0" fontId="48" fillId="45" borderId="85" applyNumberFormat="0" applyAlignment="0" applyProtection="0"/>
    <xf numFmtId="0" fontId="48" fillId="45" borderId="85" applyNumberFormat="0" applyAlignment="0" applyProtection="0"/>
    <xf numFmtId="170" fontId="14" fillId="5" borderId="89">
      <alignment horizontal="right" vertical="center"/>
    </xf>
    <xf numFmtId="170" fontId="14" fillId="5" borderId="89">
      <alignment horizontal="right" vertical="center"/>
    </xf>
    <xf numFmtId="164" fontId="14" fillId="5" borderId="89">
      <alignment horizontal="right" vertical="center"/>
    </xf>
    <xf numFmtId="170" fontId="12" fillId="0" borderId="89">
      <alignment vertical="center"/>
    </xf>
    <xf numFmtId="0" fontId="12" fillId="0" borderId="89">
      <alignment vertical="center"/>
    </xf>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2" fillId="63" borderId="86" applyNumberFormat="0" applyFont="0" applyAlignment="0" applyProtection="0"/>
    <xf numFmtId="0" fontId="53" fillId="59" borderId="87" applyNumberFormat="0" applyAlignment="0" applyProtection="0"/>
    <xf numFmtId="0" fontId="12" fillId="0" borderId="89">
      <alignment vertical="center"/>
    </xf>
    <xf numFmtId="164" fontId="14" fillId="5" borderId="89">
      <alignment horizontal="right" vertical="center"/>
    </xf>
    <xf numFmtId="0" fontId="55" fillId="0" borderId="88" applyNumberFormat="0" applyFill="0" applyAlignment="0" applyProtection="0"/>
    <xf numFmtId="0" fontId="38" fillId="59" borderId="85" applyNumberFormat="0" applyAlignment="0" applyProtection="0"/>
    <xf numFmtId="0" fontId="48" fillId="45" borderId="85" applyNumberFormat="0" applyAlignment="0" applyProtection="0"/>
    <xf numFmtId="0" fontId="12" fillId="63" borderId="86" applyNumberFormat="0" applyFont="0" applyAlignment="0" applyProtection="0"/>
    <xf numFmtId="0" fontId="53" fillId="59" borderId="87" applyNumberFormat="0" applyAlignment="0" applyProtection="0"/>
    <xf numFmtId="0" fontId="55" fillId="0" borderId="88" applyNumberFormat="0" applyFill="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90" fillId="0" borderId="0"/>
    <xf numFmtId="9" fontId="90" fillId="0" borderId="0" applyFont="0" applyFill="0" applyBorder="0" applyAlignment="0" applyProtection="0"/>
  </cellStyleXfs>
  <cellXfs count="429">
    <xf numFmtId="0" fontId="0" fillId="0" borderId="0" xfId="0"/>
    <xf numFmtId="0" fontId="11" fillId="0" borderId="0" xfId="0" applyFont="1"/>
    <xf numFmtId="0" fontId="15" fillId="0" borderId="0" xfId="4"/>
    <xf numFmtId="0" fontId="11" fillId="9" borderId="0" xfId="0" applyFont="1" applyFill="1"/>
    <xf numFmtId="0" fontId="0" fillId="9" borderId="0" xfId="1" applyFont="1" applyFill="1" applyBorder="1">
      <alignment vertical="center"/>
    </xf>
    <xf numFmtId="0" fontId="0" fillId="9" borderId="0" xfId="0" applyFill="1" applyBorder="1"/>
    <xf numFmtId="0" fontId="20" fillId="9" borderId="0" xfId="0" applyFont="1" applyFill="1"/>
    <xf numFmtId="0" fontId="11" fillId="0" borderId="0" xfId="4" applyFont="1"/>
    <xf numFmtId="0" fontId="15" fillId="0" borderId="11" xfId="4" applyFont="1" applyBorder="1"/>
    <xf numFmtId="0" fontId="16" fillId="6" borderId="38" xfId="4" applyFont="1" applyFill="1" applyBorder="1" applyAlignment="1">
      <alignment wrapText="1"/>
    </xf>
    <xf numFmtId="0" fontId="10" fillId="0" borderId="0" xfId="184"/>
    <xf numFmtId="0" fontId="15" fillId="6" borderId="9" xfId="4" applyFill="1" applyBorder="1" applyAlignment="1">
      <alignment horizontal="left"/>
    </xf>
    <xf numFmtId="0" fontId="15" fillId="7" borderId="9" xfId="4" applyFill="1" applyBorder="1" applyAlignment="1">
      <alignment horizontal="left"/>
    </xf>
    <xf numFmtId="0" fontId="15" fillId="7" borderId="9" xfId="4" applyFill="1" applyBorder="1" applyAlignment="1"/>
    <xf numFmtId="0" fontId="15" fillId="7" borderId="16" xfId="4" applyFill="1" applyBorder="1"/>
    <xf numFmtId="0" fontId="16" fillId="6" borderId="16" xfId="4" applyFont="1" applyFill="1" applyBorder="1" applyAlignment="1">
      <alignment horizontal="left"/>
    </xf>
    <xf numFmtId="0" fontId="15" fillId="6" borderId="38" xfId="4" applyFill="1" applyBorder="1" applyAlignment="1">
      <alignment wrapText="1"/>
    </xf>
    <xf numFmtId="0" fontId="58" fillId="0" borderId="0" xfId="4" applyFont="1"/>
    <xf numFmtId="0" fontId="15" fillId="0" borderId="9" xfId="4" applyFont="1" applyBorder="1" applyAlignment="1">
      <alignment horizontal="right"/>
    </xf>
    <xf numFmtId="0" fontId="15" fillId="6" borderId="11" xfId="4" applyFill="1" applyBorder="1" applyAlignment="1">
      <alignment wrapText="1"/>
    </xf>
    <xf numFmtId="0" fontId="15" fillId="64" borderId="37" xfId="4" applyFill="1" applyBorder="1" applyAlignment="1">
      <alignment wrapText="1"/>
    </xf>
    <xf numFmtId="0" fontId="17" fillId="0" borderId="0" xfId="0" applyFont="1"/>
    <xf numFmtId="0" fontId="64" fillId="0" borderId="0" xfId="776" applyFont="1" applyAlignment="1" applyProtection="1"/>
    <xf numFmtId="0" fontId="11" fillId="0" borderId="0" xfId="0" applyFont="1"/>
    <xf numFmtId="9" fontId="17" fillId="0" borderId="0" xfId="0" applyNumberFormat="1" applyFont="1" applyFill="1" applyBorder="1"/>
    <xf numFmtId="0" fontId="68" fillId="0" borderId="0" xfId="0" applyFont="1" applyFill="1" applyBorder="1" applyAlignment="1">
      <alignment wrapText="1"/>
    </xf>
    <xf numFmtId="0" fontId="68" fillId="0" borderId="0" xfId="0" applyFont="1" applyFill="1" applyBorder="1"/>
    <xf numFmtId="10" fontId="17" fillId="0" borderId="0" xfId="0" applyNumberFormat="1" applyFont="1" applyFill="1" applyBorder="1"/>
    <xf numFmtId="0" fontId="17" fillId="0" borderId="0" xfId="0" applyFont="1" applyFill="1" applyBorder="1" applyAlignment="1">
      <alignment vertical="top"/>
    </xf>
    <xf numFmtId="1" fontId="15" fillId="64" borderId="16" xfId="4" applyNumberFormat="1" applyFont="1" applyFill="1" applyBorder="1" applyAlignment="1">
      <alignment horizontal="right"/>
    </xf>
    <xf numFmtId="0" fontId="17" fillId="0" borderId="0" xfId="0" applyFont="1"/>
    <xf numFmtId="0" fontId="17" fillId="0" borderId="0" xfId="0" applyFont="1" applyFill="1"/>
    <xf numFmtId="1" fontId="17" fillId="0" borderId="0" xfId="0" applyNumberFormat="1" applyFont="1" applyFill="1" applyAlignment="1">
      <alignment horizontal="center"/>
    </xf>
    <xf numFmtId="0" fontId="17" fillId="67" borderId="0" xfId="0" applyFont="1" applyFill="1" applyBorder="1" applyAlignment="1">
      <alignment horizontal="right"/>
    </xf>
    <xf numFmtId="0" fontId="17" fillId="67" borderId="0" xfId="0" applyFont="1" applyFill="1" applyBorder="1"/>
    <xf numFmtId="0" fontId="17" fillId="67" borderId="0" xfId="0" applyFont="1" applyFill="1" applyAlignment="1">
      <alignment horizontal="center"/>
    </xf>
    <xf numFmtId="10" fontId="17" fillId="0" borderId="0" xfId="0" applyNumberFormat="1" applyFont="1" applyFill="1" applyBorder="1" applyAlignment="1">
      <alignment horizontal="right"/>
    </xf>
    <xf numFmtId="0" fontId="17" fillId="0" borderId="0" xfId="0" applyFont="1" applyAlignment="1">
      <alignment vertical="top"/>
    </xf>
    <xf numFmtId="0" fontId="17" fillId="0" borderId="0" xfId="0" applyFont="1" applyFill="1" applyBorder="1"/>
    <xf numFmtId="0" fontId="17" fillId="0" borderId="0" xfId="0" applyFont="1" applyFill="1" applyBorder="1" applyAlignment="1">
      <alignment horizontal="right"/>
    </xf>
    <xf numFmtId="0" fontId="63" fillId="0" borderId="0" xfId="0" applyFont="1" applyFill="1" applyBorder="1"/>
    <xf numFmtId="0" fontId="17" fillId="0" borderId="0" xfId="0" applyFont="1" applyFill="1" applyAlignment="1">
      <alignment horizontal="center"/>
    </xf>
    <xf numFmtId="0" fontId="61" fillId="3" borderId="0" xfId="0" applyFont="1" applyFill="1" applyAlignment="1">
      <alignment horizontal="left"/>
    </xf>
    <xf numFmtId="0" fontId="61" fillId="3" borderId="0" xfId="0" applyFont="1" applyFill="1"/>
    <xf numFmtId="0" fontId="69" fillId="0" borderId="0" xfId="0" applyFont="1" applyFill="1"/>
    <xf numFmtId="0" fontId="17" fillId="0" borderId="0" xfId="0" applyFont="1" applyBorder="1"/>
    <xf numFmtId="0" fontId="62" fillId="0" borderId="0" xfId="0" applyFont="1" applyFill="1" applyBorder="1" applyAlignment="1">
      <alignment vertical="top" wrapText="1"/>
    </xf>
    <xf numFmtId="0" fontId="69" fillId="0" borderId="0" xfId="0" applyFont="1" applyFill="1" applyBorder="1"/>
    <xf numFmtId="4" fontId="15" fillId="0" borderId="0" xfId="0" applyNumberFormat="1" applyFont="1" applyFill="1" applyBorder="1" applyAlignment="1">
      <alignment vertical="top" wrapText="1"/>
    </xf>
    <xf numFmtId="4" fontId="69" fillId="0" borderId="0" xfId="0" applyNumberFormat="1" applyFont="1" applyFill="1" applyBorder="1" applyAlignment="1">
      <alignment vertical="top" wrapText="1"/>
    </xf>
    <xf numFmtId="0" fontId="62" fillId="0" borderId="0" xfId="0" applyFont="1" applyFill="1" applyAlignment="1">
      <alignment vertical="top" wrapText="1"/>
    </xf>
    <xf numFmtId="0" fontId="17" fillId="0" borderId="0" xfId="0" applyFont="1" applyFill="1" applyBorder="1" applyAlignment="1">
      <alignment vertical="top" wrapText="1"/>
    </xf>
    <xf numFmtId="3" fontId="17" fillId="0" borderId="0" xfId="0" applyNumberFormat="1" applyFont="1" applyFill="1" applyAlignment="1">
      <alignment vertical="top" wrapText="1"/>
    </xf>
    <xf numFmtId="4" fontId="17" fillId="0" borderId="0" xfId="0" applyNumberFormat="1" applyFont="1" applyFill="1" applyBorder="1" applyAlignment="1">
      <alignment vertical="top" wrapText="1"/>
    </xf>
    <xf numFmtId="0" fontId="17" fillId="0" borderId="0" xfId="0" applyFont="1" applyAlignment="1">
      <alignment horizontal="center"/>
    </xf>
    <xf numFmtId="0" fontId="17" fillId="0" borderId="0" xfId="0" applyFont="1" applyFill="1" applyAlignment="1">
      <alignment vertical="top" wrapText="1"/>
    </xf>
    <xf numFmtId="0" fontId="63" fillId="0" borderId="0" xfId="0" applyFont="1" applyBorder="1"/>
    <xf numFmtId="3" fontId="17" fillId="0" borderId="0" xfId="0" applyNumberFormat="1" applyFont="1" applyFill="1" applyBorder="1" applyAlignment="1">
      <alignment vertical="top" wrapText="1"/>
    </xf>
    <xf numFmtId="0" fontId="17" fillId="0" borderId="54" xfId="0" applyFont="1" applyBorder="1"/>
    <xf numFmtId="0" fontId="17" fillId="0" borderId="12" xfId="0" applyFont="1" applyBorder="1"/>
    <xf numFmtId="0" fontId="17" fillId="0" borderId="9" xfId="0" applyFont="1" applyBorder="1"/>
    <xf numFmtId="0" fontId="17" fillId="0" borderId="65" xfId="0" applyFont="1" applyBorder="1"/>
    <xf numFmtId="0" fontId="17" fillId="0" borderId="14" xfId="0" applyFont="1" applyBorder="1"/>
    <xf numFmtId="0" fontId="11" fillId="0" borderId="0" xfId="0" applyFont="1"/>
    <xf numFmtId="0" fontId="15" fillId="64" borderId="16" xfId="4" applyFont="1" applyFill="1" applyBorder="1" applyAlignment="1">
      <alignment horizontal="right"/>
    </xf>
    <xf numFmtId="0" fontId="11" fillId="0" borderId="0" xfId="0" applyFont="1" applyFill="1"/>
    <xf numFmtId="0" fontId="17" fillId="0" borderId="0" xfId="0" applyFont="1"/>
    <xf numFmtId="0" fontId="17" fillId="0" borderId="0" xfId="0" applyFont="1" applyFill="1" applyBorder="1"/>
    <xf numFmtId="0" fontId="17" fillId="0" borderId="15" xfId="0" applyFont="1" applyBorder="1"/>
    <xf numFmtId="0" fontId="17" fillId="0" borderId="13" xfId="0" applyFont="1" applyBorder="1"/>
    <xf numFmtId="0" fontId="61" fillId="8" borderId="0" xfId="0" applyFont="1" applyFill="1"/>
    <xf numFmtId="0" fontId="17" fillId="0" borderId="10" xfId="0" applyFont="1" applyBorder="1"/>
    <xf numFmtId="0" fontId="17" fillId="0" borderId="16" xfId="0" applyFont="1" applyBorder="1"/>
    <xf numFmtId="9" fontId="17" fillId="0" borderId="16" xfId="0" applyNumberFormat="1" applyFont="1" applyBorder="1"/>
    <xf numFmtId="0" fontId="11" fillId="9" borderId="0" xfId="0" applyFont="1" applyFill="1" applyBorder="1" applyAlignment="1">
      <alignment horizontal="center"/>
    </xf>
    <xf numFmtId="0" fontId="11" fillId="0" borderId="0" xfId="0" applyFont="1" applyBorder="1"/>
    <xf numFmtId="0" fontId="15" fillId="0" borderId="0" xfId="4" applyFont="1" applyBorder="1"/>
    <xf numFmtId="0" fontId="11" fillId="9" borderId="0" xfId="0" applyFont="1" applyFill="1" applyBorder="1"/>
    <xf numFmtId="0" fontId="11" fillId="9" borderId="0" xfId="0" applyFont="1" applyFill="1" applyBorder="1" applyAlignment="1">
      <alignment horizontal="left"/>
    </xf>
    <xf numFmtId="0" fontId="17" fillId="0" borderId="78" xfId="0" applyFont="1" applyBorder="1" applyAlignment="1">
      <alignment vertical="center"/>
    </xf>
    <xf numFmtId="0" fontId="17" fillId="0" borderId="78" xfId="0" applyFont="1" applyBorder="1"/>
    <xf numFmtId="0" fontId="17" fillId="0" borderId="78" xfId="0" applyFont="1" applyFill="1" applyBorder="1" applyAlignment="1">
      <alignment vertical="center"/>
    </xf>
    <xf numFmtId="0" fontId="17" fillId="9" borderId="78" xfId="0" applyFont="1" applyFill="1" applyBorder="1" applyAlignment="1">
      <alignment horizontal="left" vertical="center"/>
    </xf>
    <xf numFmtId="0" fontId="11" fillId="0" borderId="0" xfId="0" applyFont="1"/>
    <xf numFmtId="0" fontId="15" fillId="7" borderId="16" xfId="4" applyFill="1" applyBorder="1"/>
    <xf numFmtId="0" fontId="17" fillId="0" borderId="0" xfId="0" applyFont="1"/>
    <xf numFmtId="0" fontId="17" fillId="0" borderId="9" xfId="0" applyFont="1" applyBorder="1"/>
    <xf numFmtId="0" fontId="17" fillId="0" borderId="10" xfId="0" applyFont="1" applyBorder="1"/>
    <xf numFmtId="0" fontId="17" fillId="0" borderId="16" xfId="0" applyFont="1" applyBorder="1"/>
    <xf numFmtId="0" fontId="17" fillId="0" borderId="0" xfId="0" applyFont="1" applyAlignment="1">
      <alignment horizontal="center"/>
    </xf>
    <xf numFmtId="0" fontId="17" fillId="0" borderId="0" xfId="0" applyFont="1" applyBorder="1"/>
    <xf numFmtId="0" fontId="15" fillId="64" borderId="38" xfId="4" applyFill="1" applyBorder="1" applyAlignment="1">
      <alignment wrapText="1"/>
    </xf>
    <xf numFmtId="0" fontId="15" fillId="64" borderId="15" xfId="4" applyFill="1" applyBorder="1" applyAlignment="1">
      <alignment horizontal="center"/>
    </xf>
    <xf numFmtId="0" fontId="11" fillId="0" borderId="9" xfId="0" applyFont="1" applyBorder="1"/>
    <xf numFmtId="0" fontId="17" fillId="0" borderId="15" xfId="0" applyFont="1" applyFill="1" applyBorder="1" applyAlignment="1">
      <alignment vertical="center"/>
    </xf>
    <xf numFmtId="0" fontId="17" fillId="0" borderId="48" xfId="0" applyFont="1" applyBorder="1" applyAlignment="1">
      <alignment vertical="center"/>
    </xf>
    <xf numFmtId="0" fontId="17" fillId="0" borderId="4" xfId="0" applyFont="1" applyFill="1" applyBorder="1" applyAlignment="1">
      <alignment vertical="center"/>
    </xf>
    <xf numFmtId="0" fontId="63" fillId="0" borderId="0" xfId="0" applyFont="1"/>
    <xf numFmtId="0" fontId="17" fillId="9" borderId="4" xfId="0" applyFont="1" applyFill="1" applyBorder="1" applyAlignment="1">
      <alignment horizontal="center"/>
    </xf>
    <xf numFmtId="0" fontId="17" fillId="0" borderId="0" xfId="0" applyFont="1" applyFill="1" applyBorder="1" applyAlignment="1">
      <alignment vertical="center"/>
    </xf>
    <xf numFmtId="0" fontId="77" fillId="0" borderId="0" xfId="0" applyNumberFormat="1" applyFont="1" applyFill="1" applyBorder="1" applyAlignment="1" applyProtection="1">
      <alignment vertical="center"/>
    </xf>
    <xf numFmtId="0" fontId="76" fillId="0" borderId="0" xfId="0" applyNumberFormat="1" applyFont="1" applyFill="1" applyBorder="1" applyAlignment="1" applyProtection="1">
      <alignment vertical="center"/>
    </xf>
    <xf numFmtId="0" fontId="80" fillId="69" borderId="102" xfId="0" applyNumberFormat="1" applyFont="1" applyFill="1" applyBorder="1" applyAlignment="1" applyProtection="1">
      <alignment horizontal="center" vertical="center"/>
    </xf>
    <xf numFmtId="0" fontId="70" fillId="0" borderId="0" xfId="0" applyNumberFormat="1" applyFont="1" applyFill="1" applyBorder="1" applyAlignment="1" applyProtection="1">
      <alignment vertical="center"/>
    </xf>
    <xf numFmtId="0" fontId="78" fillId="0" borderId="0" xfId="0" applyNumberFormat="1" applyFont="1" applyFill="1" applyBorder="1" applyAlignment="1" applyProtection="1">
      <alignment vertical="center"/>
    </xf>
    <xf numFmtId="0" fontId="79" fillId="70" borderId="103" xfId="0" applyNumberFormat="1" applyFont="1" applyFill="1" applyBorder="1" applyAlignment="1" applyProtection="1">
      <alignment vertical="center"/>
    </xf>
    <xf numFmtId="0" fontId="78" fillId="70" borderId="104" xfId="0" applyNumberFormat="1" applyFont="1" applyFill="1" applyBorder="1" applyAlignment="1" applyProtection="1">
      <alignment vertical="center"/>
    </xf>
    <xf numFmtId="0" fontId="79" fillId="70" borderId="104" xfId="0" applyNumberFormat="1" applyFont="1" applyFill="1" applyBorder="1" applyAlignment="1" applyProtection="1">
      <alignment horizontal="center" vertical="center"/>
    </xf>
    <xf numFmtId="0" fontId="79" fillId="69" borderId="105" xfId="0" applyNumberFormat="1" applyFont="1" applyFill="1" applyBorder="1" applyAlignment="1" applyProtection="1">
      <alignment vertical="center"/>
    </xf>
    <xf numFmtId="0" fontId="78" fillId="69" borderId="104" xfId="0" applyNumberFormat="1" applyFont="1" applyFill="1" applyBorder="1" applyAlignment="1" applyProtection="1">
      <alignment vertical="center"/>
    </xf>
    <xf numFmtId="0" fontId="79" fillId="69" borderId="104" xfId="0" applyNumberFormat="1" applyFont="1" applyFill="1" applyBorder="1" applyAlignment="1" applyProtection="1"/>
    <xf numFmtId="0" fontId="80" fillId="0" borderId="0" xfId="0" applyNumberFormat="1" applyFont="1" applyFill="1" applyBorder="1" applyAlignment="1" applyProtection="1">
      <alignment vertical="center"/>
    </xf>
    <xf numFmtId="0" fontId="62" fillId="0" borderId="0" xfId="0" applyNumberFormat="1" applyFont="1" applyFill="1" applyBorder="1" applyAlignment="1" applyProtection="1">
      <alignment horizontal="left" vertical="center"/>
    </xf>
    <xf numFmtId="0" fontId="78" fillId="71" borderId="105" xfId="0" applyNumberFormat="1" applyFont="1" applyFill="1" applyBorder="1" applyAlignment="1" applyProtection="1">
      <alignment vertical="center"/>
    </xf>
    <xf numFmtId="1" fontId="79" fillId="71" borderId="105" xfId="0" applyNumberFormat="1" applyFont="1" applyFill="1" applyBorder="1" applyAlignment="1" applyProtection="1">
      <alignment vertical="center"/>
    </xf>
    <xf numFmtId="1" fontId="79" fillId="71" borderId="0" xfId="0" applyNumberFormat="1" applyFont="1" applyFill="1" applyBorder="1" applyAlignment="1" applyProtection="1">
      <alignment vertical="center"/>
    </xf>
    <xf numFmtId="0" fontId="62" fillId="72" borderId="0" xfId="0" applyNumberFormat="1" applyFont="1" applyFill="1" applyBorder="1" applyAlignment="1" applyProtection="1">
      <alignment horizontal="left" vertical="center"/>
    </xf>
    <xf numFmtId="0" fontId="62" fillId="72" borderId="105" xfId="0" applyNumberFormat="1" applyFont="1" applyFill="1" applyBorder="1" applyAlignment="1" applyProtection="1">
      <alignment horizontal="left" vertical="center"/>
    </xf>
    <xf numFmtId="1" fontId="75" fillId="72" borderId="105" xfId="0" applyNumberFormat="1" applyFont="1" applyFill="1" applyBorder="1" applyAlignment="1" applyProtection="1">
      <alignment vertical="center"/>
    </xf>
    <xf numFmtId="1" fontId="75" fillId="72" borderId="0" xfId="0" applyNumberFormat="1" applyFont="1" applyFill="1" applyBorder="1" applyAlignment="1" applyProtection="1">
      <alignment vertical="center"/>
    </xf>
    <xf numFmtId="0" fontId="62" fillId="73" borderId="0" xfId="0" applyNumberFormat="1" applyFont="1" applyFill="1" applyBorder="1" applyAlignment="1" applyProtection="1">
      <alignment horizontal="left" vertical="center"/>
    </xf>
    <xf numFmtId="0" fontId="16" fillId="73" borderId="105" xfId="0" applyNumberFormat="1" applyFont="1" applyFill="1" applyBorder="1" applyAlignment="1" applyProtection="1">
      <alignment horizontal="left" vertical="center"/>
    </xf>
    <xf numFmtId="1" fontId="75" fillId="73" borderId="105" xfId="0" applyNumberFormat="1" applyFont="1" applyFill="1" applyBorder="1" applyAlignment="1" applyProtection="1">
      <alignment vertical="center"/>
    </xf>
    <xf numFmtId="1" fontId="75" fillId="73" borderId="0" xfId="0" applyNumberFormat="1" applyFont="1" applyFill="1" applyBorder="1" applyAlignment="1" applyProtection="1">
      <alignment vertical="center"/>
    </xf>
    <xf numFmtId="0" fontId="81" fillId="0" borderId="0" xfId="0" applyNumberFormat="1" applyFont="1" applyFill="1" applyBorder="1" applyAlignment="1" applyProtection="1">
      <alignment horizontal="left" vertical="center" indent="2"/>
    </xf>
    <xf numFmtId="0" fontId="35" fillId="0" borderId="106" xfId="0" applyNumberFormat="1" applyFont="1" applyFill="1" applyBorder="1" applyAlignment="1" applyProtection="1">
      <alignment horizontal="left" vertical="center"/>
    </xf>
    <xf numFmtId="1" fontId="71" fillId="0" borderId="0" xfId="0" applyNumberFormat="1" applyFont="1" applyFill="1" applyBorder="1" applyAlignment="1" applyProtection="1">
      <alignment horizontal="right" vertical="center"/>
    </xf>
    <xf numFmtId="167" fontId="35" fillId="0" borderId="107" xfId="0" applyNumberFormat="1" applyFont="1" applyFill="1" applyBorder="1" applyAlignment="1" applyProtection="1">
      <alignment horizontal="right" vertical="center"/>
    </xf>
    <xf numFmtId="10" fontId="81" fillId="0" borderId="0" xfId="0" applyNumberFormat="1" applyFont="1" applyFill="1" applyBorder="1" applyAlignment="1" applyProtection="1">
      <alignment horizontal="left" vertical="center" indent="2"/>
    </xf>
    <xf numFmtId="10" fontId="35" fillId="0" borderId="106" xfId="0" applyNumberFormat="1" applyFont="1" applyFill="1" applyBorder="1" applyAlignment="1" applyProtection="1">
      <alignment horizontal="left" vertical="center"/>
    </xf>
    <xf numFmtId="10" fontId="71" fillId="0" borderId="0" xfId="0" applyNumberFormat="1" applyFont="1" applyFill="1" applyBorder="1" applyAlignment="1" applyProtection="1">
      <alignment horizontal="right" vertical="center"/>
    </xf>
    <xf numFmtId="2" fontId="71" fillId="0" borderId="0" xfId="0" applyNumberFormat="1" applyFont="1" applyFill="1" applyBorder="1" applyAlignment="1" applyProtection="1">
      <alignment horizontal="right" vertical="center"/>
    </xf>
    <xf numFmtId="1" fontId="82" fillId="0" borderId="0" xfId="0" applyNumberFormat="1" applyFont="1" applyFill="1" applyBorder="1" applyAlignment="1" applyProtection="1">
      <alignment horizontal="right" vertical="center"/>
    </xf>
    <xf numFmtId="10" fontId="76" fillId="0" borderId="0" xfId="0" applyNumberFormat="1" applyFont="1" applyFill="1" applyBorder="1" applyAlignment="1" applyProtection="1">
      <alignment vertical="center"/>
    </xf>
    <xf numFmtId="167" fontId="71" fillId="0" borderId="0" xfId="0" applyNumberFormat="1" applyFont="1" applyFill="1" applyBorder="1" applyAlignment="1" applyProtection="1">
      <alignment horizontal="right" vertical="center"/>
    </xf>
    <xf numFmtId="167" fontId="76" fillId="0" borderId="0" xfId="0" applyNumberFormat="1" applyFont="1" applyFill="1" applyBorder="1" applyAlignment="1" applyProtection="1">
      <alignment vertical="center"/>
    </xf>
    <xf numFmtId="167" fontId="81" fillId="0" borderId="0" xfId="0" applyNumberFormat="1" applyFont="1" applyFill="1" applyBorder="1" applyAlignment="1" applyProtection="1">
      <alignment horizontal="left" vertical="center" indent="2"/>
    </xf>
    <xf numFmtId="167" fontId="35" fillId="0" borderId="106" xfId="0" applyNumberFormat="1" applyFont="1" applyFill="1" applyBorder="1" applyAlignment="1" applyProtection="1">
      <alignment horizontal="left" vertical="center"/>
    </xf>
    <xf numFmtId="167" fontId="82" fillId="0" borderId="0" xfId="0" applyNumberFormat="1" applyFont="1" applyFill="1" applyBorder="1" applyAlignment="1" applyProtection="1">
      <alignment horizontal="right" vertical="center"/>
    </xf>
    <xf numFmtId="167" fontId="35" fillId="0" borderId="0" xfId="0" applyNumberFormat="1" applyFont="1" applyFill="1" applyBorder="1" applyAlignment="1" applyProtection="1">
      <alignment horizontal="right" vertical="center"/>
    </xf>
    <xf numFmtId="1" fontId="35" fillId="0" borderId="0" xfId="0" applyNumberFormat="1" applyFont="1" applyFill="1" applyBorder="1" applyAlignment="1" applyProtection="1">
      <alignment horizontal="right" vertical="center"/>
    </xf>
    <xf numFmtId="0" fontId="42" fillId="73" borderId="106" xfId="0" applyNumberFormat="1" applyFont="1" applyFill="1" applyBorder="1" applyAlignment="1" applyProtection="1">
      <alignment horizontal="left" vertical="center"/>
    </xf>
    <xf numFmtId="1" fontId="71" fillId="73" borderId="0" xfId="0" applyNumberFormat="1" applyFont="1" applyFill="1" applyBorder="1" applyAlignment="1" applyProtection="1">
      <alignment horizontal="right" vertical="center"/>
    </xf>
    <xf numFmtId="167" fontId="35" fillId="73" borderId="0" xfId="0" applyNumberFormat="1" applyFont="1" applyFill="1" applyBorder="1" applyAlignment="1" applyProtection="1">
      <alignment horizontal="right" vertical="center"/>
    </xf>
    <xf numFmtId="164" fontId="76" fillId="0" borderId="0" xfId="0" applyNumberFormat="1" applyFont="1" applyFill="1" applyBorder="1" applyAlignment="1" applyProtection="1">
      <alignment vertical="center"/>
    </xf>
    <xf numFmtId="164" fontId="81" fillId="0" borderId="0" xfId="0" applyNumberFormat="1" applyFont="1" applyFill="1" applyBorder="1" applyAlignment="1" applyProtection="1">
      <alignment horizontal="left" vertical="center" indent="2"/>
    </xf>
    <xf numFmtId="164" fontId="35" fillId="0" borderId="106" xfId="0" applyNumberFormat="1" applyFont="1" applyFill="1" applyBorder="1" applyAlignment="1" applyProtection="1">
      <alignment horizontal="left" vertical="center"/>
    </xf>
    <xf numFmtId="164" fontId="71" fillId="0" borderId="0" xfId="0" applyNumberFormat="1" applyFont="1" applyFill="1" applyBorder="1" applyAlignment="1" applyProtection="1">
      <alignment horizontal="right" vertical="center"/>
    </xf>
    <xf numFmtId="9" fontId="81" fillId="0" borderId="0" xfId="0" applyNumberFormat="1" applyFont="1" applyFill="1" applyBorder="1" applyAlignment="1" applyProtection="1">
      <alignment horizontal="left" vertical="center" indent="2"/>
    </xf>
    <xf numFmtId="9" fontId="35" fillId="0" borderId="106" xfId="0" applyNumberFormat="1" applyFont="1" applyFill="1" applyBorder="1" applyAlignment="1" applyProtection="1">
      <alignment horizontal="left" vertical="center"/>
    </xf>
    <xf numFmtId="0" fontId="83" fillId="0" borderId="0" xfId="0" applyNumberFormat="1" applyFont="1" applyFill="1" applyBorder="1" applyAlignment="1" applyProtection="1">
      <alignment vertical="center"/>
    </xf>
    <xf numFmtId="0" fontId="79" fillId="72" borderId="106" xfId="0" applyNumberFormat="1" applyFont="1" applyFill="1" applyBorder="1" applyAlignment="1" applyProtection="1">
      <alignment horizontal="left" vertical="center"/>
    </xf>
    <xf numFmtId="1" fontId="71" fillId="72" borderId="0" xfId="0" applyNumberFormat="1" applyFont="1" applyFill="1" applyBorder="1" applyAlignment="1" applyProtection="1">
      <alignment horizontal="right" vertical="center"/>
    </xf>
    <xf numFmtId="167" fontId="35" fillId="72" borderId="0" xfId="0" applyNumberFormat="1" applyFont="1" applyFill="1" applyBorder="1" applyAlignment="1" applyProtection="1">
      <alignment horizontal="right" vertical="center"/>
    </xf>
    <xf numFmtId="0" fontId="74" fillId="0" borderId="108" xfId="0" applyNumberFormat="1" applyFont="1" applyFill="1" applyBorder="1" applyAlignment="1" applyProtection="1">
      <alignment horizontal="left" vertical="center" indent="2"/>
    </xf>
    <xf numFmtId="3" fontId="35" fillId="0" borderId="106" xfId="0" applyNumberFormat="1" applyFont="1" applyFill="1" applyBorder="1" applyAlignment="1" applyProtection="1">
      <alignment horizontal="left" vertical="center"/>
    </xf>
    <xf numFmtId="3" fontId="70" fillId="0" borderId="0" xfId="0" applyNumberFormat="1" applyFont="1" applyFill="1" applyBorder="1" applyAlignment="1" applyProtection="1">
      <alignment horizontal="right" vertical="center"/>
    </xf>
    <xf numFmtId="170" fontId="71" fillId="0" borderId="0" xfId="0" applyNumberFormat="1" applyFont="1" applyFill="1" applyBorder="1" applyAlignment="1" applyProtection="1">
      <alignment horizontal="right" vertical="center"/>
    </xf>
    <xf numFmtId="3" fontId="76" fillId="0" borderId="0" xfId="0" applyNumberFormat="1" applyFont="1" applyFill="1" applyBorder="1" applyAlignment="1" applyProtection="1">
      <alignment vertical="center"/>
    </xf>
    <xf numFmtId="3" fontId="81" fillId="0" borderId="0" xfId="0" applyNumberFormat="1" applyFont="1" applyFill="1" applyBorder="1" applyAlignment="1" applyProtection="1">
      <alignment horizontal="left" vertical="center" indent="2"/>
    </xf>
    <xf numFmtId="3" fontId="71" fillId="0" borderId="0" xfId="0" applyNumberFormat="1" applyFont="1" applyFill="1" applyBorder="1" applyAlignment="1" applyProtection="1">
      <alignment horizontal="right" vertical="center"/>
    </xf>
    <xf numFmtId="0" fontId="84" fillId="0" borderId="0" xfId="0" applyNumberFormat="1" applyFont="1" applyFill="1" applyBorder="1" applyAlignment="1" applyProtection="1">
      <alignment horizontal="left" vertical="center" indent="3"/>
    </xf>
    <xf numFmtId="0" fontId="84" fillId="0" borderId="108" xfId="0" applyNumberFormat="1" applyFont="1" applyFill="1" applyBorder="1" applyAlignment="1" applyProtection="1">
      <alignment horizontal="left" vertical="center" indent="3"/>
    </xf>
    <xf numFmtId="0" fontId="84" fillId="0" borderId="0" xfId="0" applyNumberFormat="1" applyFont="1" applyFill="1" applyBorder="1" applyAlignment="1" applyProtection="1">
      <alignment horizontal="left" vertical="center" indent="5"/>
    </xf>
    <xf numFmtId="3" fontId="35" fillId="0" borderId="106" xfId="0" applyNumberFormat="1" applyFont="1" applyFill="1" applyBorder="1" applyAlignment="1" applyProtection="1">
      <alignment horizontal="left"/>
    </xf>
    <xf numFmtId="0" fontId="71" fillId="0" borderId="0" xfId="0" applyNumberFormat="1" applyFont="1" applyFill="1" applyBorder="1" applyAlignment="1" applyProtection="1">
      <alignment vertical="center"/>
    </xf>
    <xf numFmtId="3" fontId="81" fillId="0" borderId="108" xfId="0" applyNumberFormat="1" applyFont="1" applyFill="1" applyBorder="1" applyAlignment="1" applyProtection="1">
      <alignment horizontal="left" vertical="center" indent="3"/>
    </xf>
    <xf numFmtId="3" fontId="85" fillId="0" borderId="108" xfId="0" applyNumberFormat="1" applyFont="1" applyFill="1" applyBorder="1" applyAlignment="1" applyProtection="1">
      <alignment horizontal="left" vertical="center" indent="3"/>
    </xf>
    <xf numFmtId="3" fontId="70" fillId="0" borderId="105" xfId="0" applyNumberFormat="1" applyFont="1" applyFill="1" applyBorder="1" applyAlignment="1" applyProtection="1">
      <alignment horizontal="right" vertical="center"/>
    </xf>
    <xf numFmtId="172" fontId="70" fillId="0" borderId="0" xfId="0" applyNumberFormat="1" applyFont="1" applyFill="1" applyBorder="1" applyAlignment="1" applyProtection="1">
      <alignment horizontal="right" vertical="center"/>
    </xf>
    <xf numFmtId="3" fontId="81" fillId="0" borderId="0" xfId="0" applyNumberFormat="1" applyFont="1" applyFill="1" applyBorder="1" applyAlignment="1" applyProtection="1">
      <alignment horizontal="left" vertical="center" indent="4"/>
    </xf>
    <xf numFmtId="3" fontId="81" fillId="0" borderId="0" xfId="0" applyNumberFormat="1" applyFont="1" applyFill="1" applyBorder="1" applyAlignment="1" applyProtection="1">
      <alignment horizontal="left" vertical="center" wrapText="1" indent="4"/>
    </xf>
    <xf numFmtId="2" fontId="70" fillId="0" borderId="0" xfId="0" applyNumberFormat="1" applyFont="1" applyFill="1" applyBorder="1" applyAlignment="1" applyProtection="1">
      <alignment horizontal="right" vertical="center"/>
    </xf>
    <xf numFmtId="3" fontId="81" fillId="0" borderId="108" xfId="0" applyNumberFormat="1" applyFont="1" applyFill="1" applyBorder="1" applyAlignment="1" applyProtection="1">
      <alignment horizontal="left" vertical="center" indent="4"/>
    </xf>
    <xf numFmtId="3" fontId="85" fillId="0" borderId="0" xfId="0" applyNumberFormat="1" applyFont="1" applyFill="1" applyBorder="1" applyAlignment="1" applyProtection="1">
      <alignment horizontal="left" vertical="center" indent="2"/>
    </xf>
    <xf numFmtId="2" fontId="86" fillId="0" borderId="0" xfId="0" applyNumberFormat="1" applyFont="1" applyFill="1" applyBorder="1" applyAlignment="1" applyProtection="1">
      <alignment horizontal="right" vertical="center"/>
    </xf>
    <xf numFmtId="3" fontId="81" fillId="0" borderId="0" xfId="0" applyNumberFormat="1" applyFont="1" applyFill="1" applyBorder="1" applyAlignment="1" applyProtection="1">
      <alignment horizontal="left" vertical="center" indent="3"/>
    </xf>
    <xf numFmtId="2" fontId="82" fillId="0" borderId="0" xfId="0" applyNumberFormat="1" applyFont="1" applyFill="1" applyBorder="1" applyAlignment="1" applyProtection="1">
      <alignment horizontal="right" vertical="center"/>
    </xf>
    <xf numFmtId="2" fontId="82" fillId="0" borderId="0" xfId="0" applyNumberFormat="1" applyFont="1" applyFill="1" applyBorder="1" applyAlignment="1" applyProtection="1">
      <alignment vertical="center"/>
    </xf>
    <xf numFmtId="3" fontId="35" fillId="0" borderId="109" xfId="0" applyNumberFormat="1" applyFont="1" applyFill="1" applyBorder="1" applyAlignment="1" applyProtection="1">
      <alignment horizontal="left" vertical="center"/>
    </xf>
    <xf numFmtId="2" fontId="71" fillId="0" borderId="102" xfId="0" applyNumberFormat="1" applyFont="1" applyFill="1" applyBorder="1" applyAlignment="1" applyProtection="1">
      <alignment horizontal="right" vertical="center"/>
    </xf>
    <xf numFmtId="167" fontId="71" fillId="0" borderId="110" xfId="0" applyNumberFormat="1" applyFont="1" applyFill="1" applyBorder="1" applyAlignment="1" applyProtection="1">
      <alignment horizontal="right" vertical="center"/>
    </xf>
    <xf numFmtId="167" fontId="87" fillId="0" borderId="0" xfId="0" applyNumberFormat="1" applyFont="1" applyFill="1" applyBorder="1" applyAlignment="1" applyProtection="1">
      <alignment horizontal="right" vertical="center"/>
    </xf>
    <xf numFmtId="0" fontId="17" fillId="0" borderId="91" xfId="0" applyFont="1" applyBorder="1"/>
    <xf numFmtId="0" fontId="17" fillId="0" borderId="96" xfId="0" applyFont="1" applyBorder="1"/>
    <xf numFmtId="1" fontId="87" fillId="0" borderId="0" xfId="0" applyNumberFormat="1" applyFont="1" applyFill="1" applyBorder="1" applyAlignment="1" applyProtection="1">
      <alignment horizontal="right" vertical="center"/>
    </xf>
    <xf numFmtId="0" fontId="88" fillId="73" borderId="0" xfId="0" applyNumberFormat="1" applyFont="1" applyFill="1" applyBorder="1" applyAlignment="1" applyProtection="1">
      <alignment horizontal="left" vertical="center"/>
    </xf>
    <xf numFmtId="3" fontId="35" fillId="0" borderId="0" xfId="0" applyNumberFormat="1" applyFont="1" applyFill="1" applyBorder="1" applyAlignment="1" applyProtection="1">
      <alignment horizontal="right" vertical="center"/>
    </xf>
    <xf numFmtId="0" fontId="60" fillId="0" borderId="16" xfId="0" applyFont="1" applyBorder="1"/>
    <xf numFmtId="0" fontId="11" fillId="0" borderId="91" xfId="0" applyFont="1" applyBorder="1"/>
    <xf numFmtId="0" fontId="11" fillId="0" borderId="105" xfId="0" applyFont="1" applyBorder="1"/>
    <xf numFmtId="2" fontId="35" fillId="0" borderId="0" xfId="0" applyNumberFormat="1" applyFont="1" applyFill="1" applyBorder="1" applyAlignment="1" applyProtection="1">
      <alignment horizontal="right" vertical="center"/>
    </xf>
    <xf numFmtId="0" fontId="11" fillId="0" borderId="104" xfId="0" applyFont="1" applyBorder="1"/>
    <xf numFmtId="0" fontId="17" fillId="0" borderId="7" xfId="0" applyFont="1" applyBorder="1"/>
    <xf numFmtId="0" fontId="17" fillId="9" borderId="5" xfId="0" applyFont="1" applyFill="1" applyBorder="1"/>
    <xf numFmtId="0" fontId="17" fillId="9" borderId="8" xfId="0" applyFont="1" applyFill="1" applyBorder="1"/>
    <xf numFmtId="0" fontId="17" fillId="9" borderId="2" xfId="1" applyFont="1" applyFill="1" applyBorder="1">
      <alignment vertical="center"/>
    </xf>
    <xf numFmtId="0" fontId="17" fillId="9" borderId="3" xfId="1" applyFont="1" applyFill="1" applyBorder="1">
      <alignment vertical="center"/>
    </xf>
    <xf numFmtId="0" fontId="17" fillId="9" borderId="3" xfId="0" applyFont="1" applyFill="1" applyBorder="1"/>
    <xf numFmtId="0" fontId="17" fillId="9" borderId="1" xfId="1" applyFont="1" applyFill="1" applyBorder="1">
      <alignment vertical="center"/>
    </xf>
    <xf numFmtId="0" fontId="17" fillId="9" borderId="0" xfId="0" applyFont="1" applyFill="1"/>
    <xf numFmtId="0" fontId="17" fillId="9" borderId="6" xfId="0" applyFont="1" applyFill="1" applyBorder="1"/>
    <xf numFmtId="0" fontId="17" fillId="9" borderId="7" xfId="0" applyFont="1" applyFill="1" applyBorder="1"/>
    <xf numFmtId="0" fontId="17" fillId="9" borderId="4" xfId="0" applyFont="1" applyFill="1" applyBorder="1" applyAlignment="1">
      <alignment horizontal="left"/>
    </xf>
    <xf numFmtId="0" fontId="17" fillId="9" borderId="78" xfId="0" applyFont="1" applyFill="1" applyBorder="1" applyAlignment="1">
      <alignment horizontal="left"/>
    </xf>
    <xf numFmtId="0" fontId="17" fillId="9" borderId="0" xfId="0" applyFont="1" applyFill="1" applyBorder="1"/>
    <xf numFmtId="0" fontId="17" fillId="0" borderId="5" xfId="0" applyFont="1" applyBorder="1"/>
    <xf numFmtId="0" fontId="17" fillId="9" borderId="105" xfId="0" applyFont="1" applyFill="1" applyBorder="1"/>
    <xf numFmtId="0" fontId="89" fillId="9" borderId="0" xfId="0" applyFont="1" applyFill="1"/>
    <xf numFmtId="0" fontId="15" fillId="0" borderId="0" xfId="4"/>
    <xf numFmtId="0" fontId="15" fillId="7" borderId="105" xfId="4" applyFill="1" applyBorder="1" applyAlignment="1">
      <alignment horizontal="left"/>
    </xf>
    <xf numFmtId="0" fontId="15" fillId="0" borderId="0" xfId="4" applyFont="1" applyBorder="1" applyAlignment="1">
      <alignment horizontal="right"/>
    </xf>
    <xf numFmtId="0" fontId="15" fillId="7" borderId="94" xfId="4" applyFill="1" applyBorder="1"/>
    <xf numFmtId="0" fontId="15" fillId="7" borderId="106" xfId="4" applyFill="1" applyBorder="1"/>
    <xf numFmtId="0" fontId="16" fillId="0" borderId="98" xfId="4" applyFont="1" applyBorder="1"/>
    <xf numFmtId="0" fontId="15" fillId="0" borderId="90" xfId="4" applyBorder="1"/>
    <xf numFmtId="0" fontId="11" fillId="0" borderId="90" xfId="0" applyFont="1" applyBorder="1"/>
    <xf numFmtId="0" fontId="11" fillId="0" borderId="97" xfId="0" applyFont="1" applyBorder="1"/>
    <xf numFmtId="0" fontId="16" fillId="0" borderId="90" xfId="4" applyFont="1" applyBorder="1"/>
    <xf numFmtId="0" fontId="15" fillId="7" borderId="109" xfId="4" applyFill="1" applyBorder="1" applyAlignment="1"/>
    <xf numFmtId="0" fontId="15" fillId="7" borderId="0" xfId="4" applyFill="1" applyBorder="1" applyAlignment="1">
      <alignment horizontal="left"/>
    </xf>
    <xf numFmtId="0" fontId="15" fillId="0" borderId="108" xfId="4" applyBorder="1"/>
    <xf numFmtId="0" fontId="11" fillId="0" borderId="94" xfId="0" applyFont="1" applyBorder="1"/>
    <xf numFmtId="0" fontId="15" fillId="0" borderId="106" xfId="4" applyFont="1" applyBorder="1" applyAlignment="1">
      <alignment horizontal="right"/>
    </xf>
    <xf numFmtId="0" fontId="15" fillId="0" borderId="109" xfId="4" applyFont="1" applyBorder="1" applyAlignment="1">
      <alignment horizontal="right"/>
    </xf>
    <xf numFmtId="0" fontId="15" fillId="64" borderId="106" xfId="4" applyFont="1" applyFill="1" applyBorder="1" applyAlignment="1">
      <alignment horizontal="right"/>
    </xf>
    <xf numFmtId="3" fontId="15" fillId="64" borderId="109" xfId="4" applyNumberFormat="1" applyFont="1" applyFill="1" applyBorder="1" applyAlignment="1">
      <alignment horizontal="right"/>
    </xf>
    <xf numFmtId="0" fontId="15" fillId="0" borderId="0" xfId="4" applyFill="1" applyAlignment="1">
      <alignment horizontal="left"/>
    </xf>
    <xf numFmtId="0" fontId="15" fillId="0" borderId="0" xfId="4" applyFill="1"/>
    <xf numFmtId="0" fontId="15" fillId="0" borderId="0" xfId="4" applyFont="1" applyFill="1" applyBorder="1"/>
    <xf numFmtId="0" fontId="15" fillId="6" borderId="93" xfId="4" applyFill="1" applyBorder="1" applyAlignment="1">
      <alignment horizontal="left"/>
    </xf>
    <xf numFmtId="0" fontId="15" fillId="6" borderId="109" xfId="4" applyFill="1" applyBorder="1" applyAlignment="1">
      <alignment horizontal="left"/>
    </xf>
    <xf numFmtId="0" fontId="15" fillId="6" borderId="109" xfId="4" applyFill="1" applyBorder="1" applyAlignment="1">
      <alignment horizontal="center"/>
    </xf>
    <xf numFmtId="3" fontId="17" fillId="0" borderId="9" xfId="5" applyNumberFormat="1" applyFont="1" applyBorder="1" applyAlignment="1">
      <alignment horizontal="right"/>
    </xf>
    <xf numFmtId="3" fontId="17" fillId="64" borderId="16" xfId="5" applyNumberFormat="1" applyFont="1" applyFill="1" applyBorder="1" applyAlignment="1">
      <alignment horizontal="right"/>
    </xf>
    <xf numFmtId="2" fontId="15" fillId="0" borderId="9" xfId="521" applyNumberFormat="1" applyFont="1" applyBorder="1" applyAlignment="1">
      <alignment horizontal="right"/>
    </xf>
    <xf numFmtId="2" fontId="15" fillId="64" borderId="16" xfId="521" applyNumberFormat="1" applyFont="1" applyFill="1" applyBorder="1" applyAlignment="1">
      <alignment horizontal="right"/>
    </xf>
    <xf numFmtId="2" fontId="15" fillId="64" borderId="109" xfId="521" applyNumberFormat="1" applyFont="1" applyFill="1" applyBorder="1" applyAlignment="1">
      <alignment horizontal="right"/>
    </xf>
    <xf numFmtId="1" fontId="91" fillId="0" borderId="0" xfId="0" applyNumberFormat="1" applyFont="1" applyFill="1" applyBorder="1" applyAlignment="1" applyProtection="1">
      <alignment horizontal="right" vertical="center"/>
    </xf>
    <xf numFmtId="167" fontId="91" fillId="0" borderId="0" xfId="0" applyNumberFormat="1" applyFont="1" applyFill="1" applyBorder="1" applyAlignment="1" applyProtection="1">
      <alignment horizontal="right" vertical="center"/>
    </xf>
    <xf numFmtId="164" fontId="91" fillId="0" borderId="0" xfId="0" applyNumberFormat="1" applyFont="1" applyFill="1" applyBorder="1" applyAlignment="1" applyProtection="1">
      <alignment horizontal="right" vertical="center"/>
    </xf>
    <xf numFmtId="0" fontId="71" fillId="0" borderId="117" xfId="0" applyNumberFormat="1" applyFont="1" applyFill="1" applyBorder="1" applyAlignment="1" applyProtection="1">
      <alignment horizontal="left" vertical="center"/>
    </xf>
    <xf numFmtId="0" fontId="71" fillId="0" borderId="118" xfId="0" applyNumberFormat="1" applyFont="1" applyFill="1" applyBorder="1" applyAlignment="1" applyProtection="1">
      <alignment horizontal="left" vertical="center"/>
    </xf>
    <xf numFmtId="0" fontId="60" fillId="0" borderId="118" xfId="0" applyFont="1" applyBorder="1"/>
    <xf numFmtId="0" fontId="92" fillId="8" borderId="17" xfId="0" applyFont="1" applyFill="1" applyBorder="1"/>
    <xf numFmtId="0" fontId="92" fillId="8" borderId="18" xfId="0" applyFont="1" applyFill="1" applyBorder="1"/>
    <xf numFmtId="0" fontId="92" fillId="8" borderId="79" xfId="0" applyFont="1" applyFill="1" applyBorder="1"/>
    <xf numFmtId="0" fontId="88" fillId="66" borderId="0" xfId="775" applyFont="1" applyFill="1" applyBorder="1" applyAlignment="1">
      <alignment horizontal="left" vertical="center"/>
    </xf>
    <xf numFmtId="0" fontId="79" fillId="66" borderId="0" xfId="775" applyFont="1" applyFill="1" applyBorder="1" applyAlignment="1">
      <alignment horizontal="left" vertical="center"/>
    </xf>
    <xf numFmtId="0" fontId="95" fillId="8" borderId="92" xfId="0" applyFont="1" applyFill="1" applyBorder="1" applyAlignment="1">
      <alignment horizontal="right" vertical="center"/>
    </xf>
    <xf numFmtId="3" fontId="35" fillId="0" borderId="16" xfId="775" applyNumberFormat="1" applyFont="1" applyFill="1" applyBorder="1" applyAlignment="1">
      <alignment horizontal="left" vertical="center"/>
    </xf>
    <xf numFmtId="2" fontId="96" fillId="0" borderId="0" xfId="0" applyNumberFormat="1" applyFont="1" applyFill="1" applyBorder="1" applyAlignment="1">
      <alignment horizontal="right" vertical="center"/>
    </xf>
    <xf numFmtId="167" fontId="35" fillId="0" borderId="99" xfId="0" applyNumberFormat="1" applyFont="1" applyFill="1" applyBorder="1" applyAlignment="1">
      <alignment horizontal="right" vertical="center"/>
    </xf>
    <xf numFmtId="2" fontId="87" fillId="0" borderId="0" xfId="0" applyNumberFormat="1" applyFont="1" applyFill="1" applyBorder="1" applyAlignment="1">
      <alignment horizontal="right" vertical="center"/>
    </xf>
    <xf numFmtId="3" fontId="35" fillId="0" borderId="106" xfId="775" applyNumberFormat="1" applyFont="1" applyFill="1" applyBorder="1" applyAlignment="1">
      <alignment horizontal="left" vertical="center"/>
    </xf>
    <xf numFmtId="2" fontId="87" fillId="0" borderId="105" xfId="0" applyNumberFormat="1" applyFont="1" applyFill="1" applyBorder="1" applyAlignment="1">
      <alignment horizontal="right" vertical="center"/>
    </xf>
    <xf numFmtId="2" fontId="87" fillId="0" borderId="0" xfId="775" applyNumberFormat="1" applyFont="1" applyBorder="1" applyAlignment="1">
      <alignment horizontal="right" vertical="center"/>
    </xf>
    <xf numFmtId="2" fontId="35" fillId="0" borderId="0" xfId="0" applyNumberFormat="1" applyFont="1" applyFill="1" applyBorder="1" applyAlignment="1">
      <alignment horizontal="right" vertical="center"/>
    </xf>
    <xf numFmtId="3" fontId="35" fillId="0" borderId="101" xfId="775" applyNumberFormat="1" applyFont="1" applyFill="1" applyBorder="1" applyAlignment="1">
      <alignment horizontal="left" vertical="center"/>
    </xf>
    <xf numFmtId="2" fontId="60" fillId="0" borderId="95" xfId="0" applyNumberFormat="1" applyFont="1" applyFill="1" applyBorder="1" applyAlignment="1">
      <alignment horizontal="right" vertical="center"/>
    </xf>
    <xf numFmtId="167" fontId="35" fillId="0" borderId="100" xfId="0" applyNumberFormat="1" applyFont="1" applyFill="1" applyBorder="1" applyAlignment="1">
      <alignment horizontal="right" vertical="center"/>
    </xf>
    <xf numFmtId="0" fontId="97" fillId="9" borderId="0" xfId="1" applyFont="1" applyFill="1" applyBorder="1">
      <alignment vertical="center"/>
    </xf>
    <xf numFmtId="0" fontId="94" fillId="9" borderId="0" xfId="1" applyFont="1" applyFill="1" applyBorder="1">
      <alignment vertical="center"/>
    </xf>
    <xf numFmtId="0" fontId="94" fillId="9" borderId="0" xfId="0" applyFont="1" applyFill="1"/>
    <xf numFmtId="164" fontId="81" fillId="9" borderId="66" xfId="28239" applyNumberFormat="1" applyFont="1" applyFill="1" applyBorder="1">
      <alignment horizontal="right" vertical="center"/>
    </xf>
    <xf numFmtId="164" fontId="81" fillId="9" borderId="73" xfId="28239" applyNumberFormat="1" applyFont="1" applyFill="1" applyBorder="1">
      <alignment horizontal="right" vertical="center"/>
    </xf>
    <xf numFmtId="168" fontId="81" fillId="9" borderId="64" xfId="28239" applyNumberFormat="1" applyFont="1" applyFill="1" applyBorder="1" applyAlignment="1">
      <alignment horizontal="left" vertical="center"/>
    </xf>
    <xf numFmtId="164" fontId="81" fillId="9" borderId="64" xfId="28239" applyNumberFormat="1" applyFont="1" applyFill="1" applyBorder="1">
      <alignment horizontal="right" vertical="center"/>
    </xf>
    <xf numFmtId="165" fontId="81" fillId="9" borderId="64" xfId="28239" applyNumberFormat="1" applyFont="1" applyFill="1" applyBorder="1" applyAlignment="1">
      <alignment horizontal="left" vertical="center"/>
    </xf>
    <xf numFmtId="165" fontId="81" fillId="9" borderId="0" xfId="28239" applyNumberFormat="1" applyFont="1" applyFill="1" applyBorder="1" applyAlignment="1">
      <alignment horizontal="left" vertical="center"/>
    </xf>
    <xf numFmtId="164" fontId="81" fillId="9" borderId="0" xfId="28239" applyNumberFormat="1" applyFont="1" applyFill="1" applyBorder="1">
      <alignment horizontal="right" vertical="center"/>
    </xf>
    <xf numFmtId="164" fontId="81" fillId="9" borderId="0" xfId="28239" applyFont="1" applyFill="1" applyBorder="1" applyAlignment="1">
      <alignment horizontal="left" vertical="center"/>
    </xf>
    <xf numFmtId="165" fontId="85" fillId="68" borderId="0" xfId="0" applyNumberFormat="1" applyFont="1" applyFill="1" applyBorder="1" applyAlignment="1" applyProtection="1">
      <alignment horizontal="left" vertical="center"/>
    </xf>
    <xf numFmtId="164" fontId="81" fillId="68" borderId="0" xfId="0" applyNumberFormat="1" applyFont="1" applyFill="1" applyBorder="1" applyAlignment="1" applyProtection="1">
      <alignment horizontal="left" vertical="center"/>
    </xf>
    <xf numFmtId="0" fontId="94" fillId="9" borderId="0" xfId="0" applyFont="1" applyFill="1" applyBorder="1"/>
    <xf numFmtId="165" fontId="81" fillId="68" borderId="90" xfId="0" applyNumberFormat="1" applyFont="1" applyFill="1" applyBorder="1" applyAlignment="1" applyProtection="1">
      <alignment horizontal="left" vertical="center"/>
    </xf>
    <xf numFmtId="165" fontId="93" fillId="68" borderId="90" xfId="0" applyNumberFormat="1" applyFont="1" applyFill="1" applyBorder="1" applyAlignment="1" applyProtection="1">
      <alignment horizontal="left" vertical="center"/>
    </xf>
    <xf numFmtId="165" fontId="98" fillId="68" borderId="90" xfId="0" applyNumberFormat="1" applyFont="1" applyFill="1" applyBorder="1" applyAlignment="1" applyProtection="1">
      <alignment horizontal="left" vertical="center"/>
    </xf>
    <xf numFmtId="164" fontId="81" fillId="9" borderId="104" xfId="28239" applyNumberFormat="1" applyFont="1" applyFill="1" applyBorder="1">
      <alignment horizontal="right" vertical="center"/>
    </xf>
    <xf numFmtId="164" fontId="81" fillId="9" borderId="104" xfId="28239" applyFont="1" applyFill="1" applyBorder="1" applyAlignment="1">
      <alignment horizontal="left" vertical="center"/>
    </xf>
    <xf numFmtId="0" fontId="94" fillId="9" borderId="104" xfId="1" applyFont="1" applyFill="1" applyBorder="1">
      <alignment vertical="center"/>
    </xf>
    <xf numFmtId="0" fontId="94" fillId="9" borderId="104" xfId="0" applyFont="1" applyFill="1" applyBorder="1"/>
    <xf numFmtId="0" fontId="84" fillId="68" borderId="0" xfId="0" applyNumberFormat="1" applyFont="1" applyFill="1" applyBorder="1" applyAlignment="1" applyProtection="1">
      <alignment vertical="center"/>
    </xf>
    <xf numFmtId="0" fontId="88" fillId="9" borderId="0" xfId="775" applyFont="1" applyFill="1" applyBorder="1" applyAlignment="1">
      <alignment horizontal="left" vertical="center"/>
    </xf>
    <xf numFmtId="0" fontId="79" fillId="9" borderId="0" xfId="775" applyFont="1" applyFill="1" applyBorder="1" applyAlignment="1">
      <alignment horizontal="left" vertical="center"/>
    </xf>
    <xf numFmtId="2" fontId="96" fillId="9" borderId="0" xfId="0" applyNumberFormat="1" applyFont="1" applyFill="1" applyBorder="1" applyAlignment="1">
      <alignment horizontal="right" vertical="center"/>
    </xf>
    <xf numFmtId="2" fontId="87" fillId="9" borderId="0" xfId="0" applyNumberFormat="1" applyFont="1" applyFill="1" applyBorder="1" applyAlignment="1">
      <alignment horizontal="right" vertical="center"/>
    </xf>
    <xf numFmtId="2" fontId="87" fillId="9" borderId="0" xfId="775" applyNumberFormat="1" applyFont="1" applyFill="1" applyBorder="1" applyAlignment="1">
      <alignment horizontal="right" vertical="center"/>
    </xf>
    <xf numFmtId="2" fontId="35" fillId="9" borderId="0" xfId="0" applyNumberFormat="1" applyFont="1" applyFill="1" applyBorder="1" applyAlignment="1">
      <alignment horizontal="right" vertical="center"/>
    </xf>
    <xf numFmtId="3" fontId="35" fillId="9" borderId="0" xfId="775" applyNumberFormat="1" applyFont="1" applyFill="1" applyBorder="1" applyAlignment="1">
      <alignment horizontal="left" vertical="center"/>
    </xf>
    <xf numFmtId="167" fontId="35" fillId="9" borderId="0" xfId="0" applyNumberFormat="1" applyFont="1" applyFill="1" applyBorder="1" applyAlignment="1">
      <alignment horizontal="right" vertical="center"/>
    </xf>
    <xf numFmtId="0" fontId="95" fillId="9" borderId="0" xfId="0" applyFont="1" applyFill="1" applyBorder="1" applyAlignment="1">
      <alignment horizontal="right" vertical="center"/>
    </xf>
    <xf numFmtId="0" fontId="85" fillId="68" borderId="0" xfId="0" applyNumberFormat="1" applyFont="1" applyFill="1" applyBorder="1" applyAlignment="1" applyProtection="1">
      <alignment horizontal="left" vertical="center"/>
    </xf>
    <xf numFmtId="0" fontId="88" fillId="68" borderId="0" xfId="0" applyNumberFormat="1" applyFont="1" applyFill="1" applyBorder="1" applyAlignment="1" applyProtection="1">
      <alignment horizontal="left" vertical="center"/>
    </xf>
    <xf numFmtId="0" fontId="99" fillId="68" borderId="0" xfId="0" applyNumberFormat="1" applyFont="1" applyFill="1" applyBorder="1" applyAlignment="1" applyProtection="1"/>
    <xf numFmtId="0" fontId="100" fillId="68" borderId="0" xfId="0" applyNumberFormat="1" applyFont="1" applyFill="1" applyBorder="1" applyAlignment="1" applyProtection="1">
      <alignment wrapText="1"/>
    </xf>
    <xf numFmtId="0" fontId="99" fillId="68" borderId="0" xfId="0" applyNumberFormat="1" applyFont="1" applyFill="1" applyBorder="1" applyAlignment="1" applyProtection="1">
      <alignment wrapText="1"/>
    </xf>
    <xf numFmtId="0" fontId="84" fillId="68" borderId="0" xfId="0" applyNumberFormat="1" applyFont="1" applyFill="1" applyBorder="1" applyAlignment="1" applyProtection="1">
      <alignment wrapText="1"/>
    </xf>
    <xf numFmtId="0" fontId="101" fillId="68" borderId="0" xfId="0" applyNumberFormat="1" applyFont="1" applyFill="1" applyBorder="1" applyAlignment="1" applyProtection="1">
      <alignment horizontal="left"/>
    </xf>
    <xf numFmtId="49" fontId="84" fillId="68" borderId="0" xfId="0" applyNumberFormat="1" applyFont="1" applyFill="1" applyBorder="1" applyAlignment="1" applyProtection="1">
      <alignment wrapText="1"/>
    </xf>
    <xf numFmtId="0" fontId="17" fillId="9" borderId="113" xfId="0" applyFont="1" applyFill="1" applyBorder="1"/>
    <xf numFmtId="0" fontId="81" fillId="68" borderId="0" xfId="0" applyNumberFormat="1" applyFont="1" applyFill="1" applyBorder="1" applyAlignment="1" applyProtection="1">
      <alignment horizontal="left" vertical="center"/>
    </xf>
    <xf numFmtId="165" fontId="81" fillId="68" borderId="0" xfId="0" applyNumberFormat="1" applyFont="1" applyFill="1" applyBorder="1" applyAlignment="1" applyProtection="1">
      <alignment horizontal="left" vertical="center"/>
    </xf>
    <xf numFmtId="165" fontId="81" fillId="68" borderId="128" xfId="0" applyNumberFormat="1" applyFont="1" applyFill="1" applyBorder="1" applyAlignment="1" applyProtection="1">
      <alignment horizontal="left" vertical="center"/>
    </xf>
    <xf numFmtId="0" fontId="81" fillId="68" borderId="119" xfId="0" applyNumberFormat="1" applyFont="1" applyFill="1" applyBorder="1" applyAlignment="1" applyProtection="1">
      <alignment horizontal="left" vertical="center"/>
    </xf>
    <xf numFmtId="0" fontId="84" fillId="9" borderId="0" xfId="0" applyNumberFormat="1" applyFont="1" applyFill="1" applyBorder="1" applyAlignment="1" applyProtection="1"/>
    <xf numFmtId="0" fontId="94" fillId="9" borderId="0" xfId="0" applyNumberFormat="1" applyFont="1" applyFill="1" applyBorder="1" applyAlignment="1"/>
    <xf numFmtId="0" fontId="100" fillId="68" borderId="0" xfId="0" applyNumberFormat="1" applyFont="1" applyFill="1" applyBorder="1" applyAlignment="1" applyProtection="1"/>
    <xf numFmtId="3" fontId="81" fillId="68" borderId="0" xfId="0" applyNumberFormat="1" applyFont="1" applyFill="1" applyBorder="1" applyAlignment="1" applyProtection="1">
      <alignment horizontal="left" vertical="center"/>
    </xf>
    <xf numFmtId="3" fontId="35" fillId="68" borderId="0" xfId="0" applyNumberFormat="1" applyFont="1" applyFill="1" applyBorder="1" applyAlignment="1" applyProtection="1">
      <alignment horizontal="left" vertical="center"/>
    </xf>
    <xf numFmtId="0" fontId="101" fillId="68" borderId="0" xfId="0" applyNumberFormat="1" applyFont="1" applyFill="1" applyBorder="1" applyAlignment="1" applyProtection="1">
      <alignment horizontal="left" vertical="center" indent="1"/>
    </xf>
    <xf numFmtId="0" fontId="99" fillId="68" borderId="0" xfId="0" applyNumberFormat="1" applyFont="1" applyFill="1" applyBorder="1" applyAlignment="1" applyProtection="1">
      <alignment vertical="center"/>
    </xf>
    <xf numFmtId="0" fontId="84" fillId="68" borderId="0" xfId="0" applyNumberFormat="1" applyFont="1" applyFill="1" applyBorder="1" applyAlignment="1" applyProtection="1">
      <alignment horizontal="left" vertical="center" indent="3"/>
    </xf>
    <xf numFmtId="0" fontId="99" fillId="68" borderId="0" xfId="0" applyNumberFormat="1" applyFont="1" applyFill="1" applyBorder="1" applyAlignment="1" applyProtection="1">
      <alignment horizontal="left" vertical="center"/>
    </xf>
    <xf numFmtId="0" fontId="104" fillId="0" borderId="0" xfId="0" applyNumberFormat="1" applyFont="1" applyFill="1" applyBorder="1" applyAlignment="1" applyProtection="1">
      <alignment horizontal="left" vertical="center" indent="3"/>
    </xf>
    <xf numFmtId="0" fontId="105" fillId="68" borderId="0" xfId="0" applyNumberFormat="1" applyFont="1" applyFill="1" applyBorder="1" applyAlignment="1" applyProtection="1">
      <alignment horizontal="left" vertical="center"/>
    </xf>
    <xf numFmtId="0" fontId="99" fillId="68" borderId="0" xfId="0" applyNumberFormat="1" applyFont="1" applyFill="1" applyBorder="1" applyAlignment="1" applyProtection="1">
      <alignment vertical="center" wrapText="1"/>
    </xf>
    <xf numFmtId="0" fontId="104" fillId="0" borderId="0" xfId="0" applyNumberFormat="1" applyFont="1" applyFill="1" applyBorder="1" applyAlignment="1" applyProtection="1">
      <alignment horizontal="left" indent="3"/>
    </xf>
    <xf numFmtId="0" fontId="99" fillId="68" borderId="0" xfId="0" applyNumberFormat="1" applyFont="1" applyFill="1" applyBorder="1" applyAlignment="1" applyProtection="1">
      <alignment horizontal="left" vertical="center" indent="1"/>
    </xf>
    <xf numFmtId="173" fontId="15" fillId="64" borderId="16" xfId="521" applyNumberFormat="1" applyFont="1" applyFill="1" applyBorder="1" applyAlignment="1">
      <alignment horizontal="right"/>
    </xf>
    <xf numFmtId="173" fontId="15" fillId="0" borderId="9" xfId="521" applyNumberFormat="1" applyFont="1" applyBorder="1" applyAlignment="1">
      <alignment horizontal="right"/>
    </xf>
    <xf numFmtId="0" fontId="99" fillId="0" borderId="0" xfId="0" applyNumberFormat="1" applyFont="1" applyFill="1" applyBorder="1" applyAlignment="1" applyProtection="1"/>
    <xf numFmtId="167" fontId="35" fillId="0" borderId="0" xfId="0" applyNumberFormat="1" applyFont="1" applyFill="1" applyBorder="1" applyAlignment="1" applyProtection="1"/>
    <xf numFmtId="164" fontId="35" fillId="0" borderId="0" xfId="0" applyNumberFormat="1" applyFont="1" applyFill="1" applyBorder="1" applyAlignment="1" applyProtection="1"/>
    <xf numFmtId="174" fontId="35" fillId="0" borderId="0" xfId="0" applyNumberFormat="1" applyFont="1" applyFill="1" applyBorder="1" applyAlignment="1" applyProtection="1"/>
    <xf numFmtId="167" fontId="35" fillId="0" borderId="0" xfId="0" applyNumberFormat="1" applyFont="1" applyFill="1" applyBorder="1" applyAlignment="1" applyProtection="1">
      <alignment horizontal="left" vertical="top"/>
    </xf>
    <xf numFmtId="164" fontId="35" fillId="0" borderId="0" xfId="0" applyNumberFormat="1" applyFont="1" applyFill="1" applyBorder="1" applyAlignment="1" applyProtection="1">
      <alignment horizontal="left" vertical="top"/>
    </xf>
    <xf numFmtId="164" fontId="99" fillId="0" borderId="0" xfId="0" applyNumberFormat="1" applyFont="1" applyFill="1" applyBorder="1" applyAlignment="1" applyProtection="1"/>
    <xf numFmtId="0" fontId="75" fillId="0" borderId="0" xfId="0" applyNumberFormat="1" applyFont="1" applyFill="1" applyBorder="1" applyAlignment="1" applyProtection="1"/>
    <xf numFmtId="0" fontId="75" fillId="0" borderId="0" xfId="0" applyNumberFormat="1" applyFont="1" applyFill="1" applyBorder="1" applyAlignment="1" applyProtection="1">
      <alignment horizontal="center"/>
    </xf>
    <xf numFmtId="0" fontId="75" fillId="0" borderId="0" xfId="0" applyNumberFormat="1" applyFont="1" applyFill="1" applyBorder="1" applyAlignment="1" applyProtection="1">
      <alignment vertical="top" wrapText="1"/>
    </xf>
    <xf numFmtId="0" fontId="75" fillId="0" borderId="0" xfId="0" applyNumberFormat="1" applyFont="1" applyFill="1" applyBorder="1" applyAlignment="1" applyProtection="1">
      <alignment horizontal="right"/>
    </xf>
    <xf numFmtId="0" fontId="110" fillId="0" borderId="0" xfId="0" applyNumberFormat="1" applyFont="1" applyFill="1" applyBorder="1" applyAlignment="1" applyProtection="1"/>
    <xf numFmtId="3" fontId="75" fillId="0" borderId="0" xfId="0" applyNumberFormat="1" applyFont="1" applyFill="1" applyBorder="1" applyAlignment="1" applyProtection="1">
      <alignment horizontal="right"/>
    </xf>
    <xf numFmtId="0" fontId="17" fillId="9" borderId="128" xfId="0" applyFont="1" applyFill="1" applyBorder="1" applyAlignment="1">
      <alignment horizontal="left"/>
    </xf>
    <xf numFmtId="0" fontId="79" fillId="70" borderId="124" xfId="0" applyNumberFormat="1" applyFont="1" applyFill="1" applyBorder="1" applyAlignment="1" applyProtection="1">
      <alignment horizontal="center" vertical="center"/>
    </xf>
    <xf numFmtId="0" fontId="79" fillId="69" borderId="124" xfId="0" applyNumberFormat="1" applyFont="1" applyFill="1" applyBorder="1" applyAlignment="1" applyProtection="1"/>
    <xf numFmtId="10" fontId="91" fillId="0" borderId="0" xfId="0" applyNumberFormat="1" applyFont="1" applyFill="1" applyBorder="1" applyAlignment="1" applyProtection="1">
      <alignment horizontal="right" vertical="center"/>
    </xf>
    <xf numFmtId="0" fontId="75" fillId="0" borderId="0" xfId="0" applyNumberFormat="1" applyFont="1" applyFill="1" applyBorder="1" applyAlignment="1" applyProtection="1">
      <alignment wrapText="1"/>
    </xf>
    <xf numFmtId="164" fontId="35" fillId="0" borderId="0" xfId="0" applyNumberFormat="1" applyFont="1" applyFill="1" applyBorder="1" applyAlignment="1" applyProtection="1">
      <alignment horizontal="right" vertical="center"/>
    </xf>
    <xf numFmtId="0" fontId="17" fillId="0" borderId="128" xfId="0" applyFont="1" applyBorder="1" applyAlignment="1">
      <alignment vertical="center"/>
    </xf>
    <xf numFmtId="0" fontId="17" fillId="0" borderId="48" xfId="0" applyFont="1" applyBorder="1"/>
    <xf numFmtId="0" fontId="92" fillId="8" borderId="128" xfId="0" applyFont="1" applyFill="1" applyBorder="1"/>
    <xf numFmtId="0" fontId="81" fillId="68" borderId="128" xfId="0" applyNumberFormat="1" applyFont="1" applyFill="1" applyBorder="1" applyAlignment="1" applyProtection="1">
      <alignment horizontal="left" vertical="center"/>
    </xf>
    <xf numFmtId="0" fontId="83" fillId="0" borderId="0" xfId="0" applyNumberFormat="1" applyFont="1" applyFill="1" applyBorder="1" applyAlignment="1" applyProtection="1"/>
    <xf numFmtId="0" fontId="111" fillId="0" borderId="0" xfId="0" applyNumberFormat="1" applyFont="1" applyFill="1" applyBorder="1" applyAlignment="1" applyProtection="1">
      <alignment horizontal="left" indent="4"/>
    </xf>
    <xf numFmtId="0" fontId="75" fillId="0" borderId="0" xfId="0" applyNumberFormat="1" applyFont="1" applyFill="1" applyBorder="1" applyAlignment="1" applyProtection="1">
      <alignment horizontal="left" indent="4"/>
    </xf>
    <xf numFmtId="0" fontId="110" fillId="0" borderId="0" xfId="0" applyNumberFormat="1" applyFont="1" applyFill="1" applyBorder="1" applyAlignment="1" applyProtection="1">
      <alignment horizontal="left" indent="4"/>
    </xf>
    <xf numFmtId="0" fontId="60" fillId="0" borderId="16" xfId="0" applyFont="1" applyFill="1" applyBorder="1"/>
    <xf numFmtId="1" fontId="91" fillId="0" borderId="129" xfId="0" applyNumberFormat="1" applyFont="1" applyFill="1" applyBorder="1" applyAlignment="1" applyProtection="1">
      <alignment horizontal="right" vertical="center"/>
    </xf>
    <xf numFmtId="167" fontId="91" fillId="0" borderId="129" xfId="0" applyNumberFormat="1" applyFont="1" applyFill="1" applyBorder="1" applyAlignment="1" applyProtection="1">
      <alignment horizontal="right" vertical="center"/>
    </xf>
    <xf numFmtId="1" fontId="82" fillId="0" borderId="129" xfId="0" applyNumberFormat="1" applyFont="1" applyFill="1" applyBorder="1" applyAlignment="1" applyProtection="1">
      <alignment horizontal="right" vertical="center"/>
    </xf>
    <xf numFmtId="2" fontId="71" fillId="0" borderId="125" xfId="0" applyNumberFormat="1" applyFont="1" applyFill="1" applyBorder="1" applyAlignment="1" applyProtection="1">
      <alignment horizontal="right" vertical="center"/>
    </xf>
    <xf numFmtId="0" fontId="114" fillId="0" borderId="0" xfId="0" applyFont="1" applyAlignment="1">
      <alignment horizontal="left" wrapText="1"/>
    </xf>
    <xf numFmtId="0" fontId="17" fillId="9" borderId="130" xfId="0" applyFont="1" applyFill="1" applyBorder="1" applyAlignment="1">
      <alignment horizontal="left" vertical="center"/>
    </xf>
    <xf numFmtId="0" fontId="17" fillId="9" borderId="130" xfId="0" applyFont="1" applyFill="1" applyBorder="1" applyAlignment="1">
      <alignment horizontal="left"/>
    </xf>
    <xf numFmtId="0" fontId="17" fillId="9" borderId="90" xfId="0" applyFont="1" applyFill="1" applyBorder="1" applyAlignment="1">
      <alignment horizontal="left" vertical="center"/>
    </xf>
    <xf numFmtId="0" fontId="17" fillId="9" borderId="90" xfId="0" applyFont="1" applyFill="1" applyBorder="1" applyAlignment="1">
      <alignment horizontal="left"/>
    </xf>
    <xf numFmtId="0" fontId="17" fillId="0" borderId="109" xfId="0" applyFont="1" applyBorder="1" applyAlignment="1">
      <alignment vertical="center"/>
    </xf>
    <xf numFmtId="0" fontId="17" fillId="9" borderId="123" xfId="0" applyFont="1" applyFill="1" applyBorder="1" applyAlignment="1">
      <alignment horizontal="left"/>
    </xf>
    <xf numFmtId="3" fontId="17" fillId="0" borderId="0" xfId="0" applyNumberFormat="1" applyFont="1"/>
    <xf numFmtId="3" fontId="81" fillId="9" borderId="0" xfId="775" applyNumberFormat="1" applyFont="1" applyFill="1" applyBorder="1" applyAlignment="1">
      <alignment horizontal="left" vertical="center" wrapText="1" indent="2"/>
    </xf>
    <xf numFmtId="0" fontId="94" fillId="9" borderId="0" xfId="0" applyFont="1" applyFill="1" applyBorder="1" applyAlignment="1">
      <alignment horizontal="left" vertical="center" wrapText="1" indent="2"/>
    </xf>
    <xf numFmtId="3" fontId="81" fillId="9" borderId="0" xfId="775" applyNumberFormat="1" applyFont="1" applyFill="1" applyBorder="1" applyAlignment="1">
      <alignment horizontal="left" vertical="center" wrapText="1" indent="4"/>
    </xf>
    <xf numFmtId="0" fontId="94" fillId="9" borderId="0" xfId="0" applyFont="1" applyFill="1" applyBorder="1" applyAlignment="1">
      <alignment horizontal="left" vertical="center" wrapText="1" indent="4"/>
    </xf>
    <xf numFmtId="3" fontId="81" fillId="9" borderId="7" xfId="775" applyNumberFormat="1" applyFont="1" applyFill="1" applyBorder="1" applyAlignment="1">
      <alignment horizontal="left" vertical="center" wrapText="1" indent="2"/>
    </xf>
    <xf numFmtId="0" fontId="94" fillId="9" borderId="7" xfId="0" applyFont="1" applyFill="1" applyBorder="1" applyAlignment="1">
      <alignment horizontal="left" vertical="center" wrapText="1" indent="2"/>
    </xf>
    <xf numFmtId="3" fontId="35" fillId="9" borderId="7" xfId="775" applyNumberFormat="1" applyFont="1" applyFill="1" applyBorder="1" applyAlignment="1">
      <alignment horizontal="left" vertical="center"/>
    </xf>
    <xf numFmtId="2" fontId="60" fillId="9" borderId="7" xfId="0" applyNumberFormat="1" applyFont="1" applyFill="1" applyBorder="1" applyAlignment="1">
      <alignment horizontal="right" vertical="center"/>
    </xf>
    <xf numFmtId="167" fontId="35" fillId="9" borderId="7" xfId="0" applyNumberFormat="1" applyFont="1" applyFill="1" applyBorder="1" applyAlignment="1">
      <alignment horizontal="right" vertical="center"/>
    </xf>
    <xf numFmtId="0" fontId="17" fillId="0" borderId="3" xfId="0" applyFont="1" applyFill="1" applyBorder="1"/>
    <xf numFmtId="164" fontId="81" fillId="9" borderId="131" xfId="28239" applyNumberFormat="1" applyFont="1" applyFill="1" applyBorder="1">
      <alignment horizontal="right" vertical="center"/>
    </xf>
    <xf numFmtId="165" fontId="81" fillId="9" borderId="90" xfId="28239" applyNumberFormat="1" applyFont="1" applyFill="1" applyBorder="1" applyAlignment="1">
      <alignment horizontal="left" vertical="center"/>
    </xf>
    <xf numFmtId="164" fontId="81" fillId="9" borderId="90" xfId="28239" applyNumberFormat="1" applyFont="1" applyFill="1" applyBorder="1">
      <alignment horizontal="right" vertical="center"/>
    </xf>
    <xf numFmtId="0" fontId="17" fillId="9" borderId="115" xfId="0" applyFont="1" applyFill="1" applyBorder="1" applyAlignment="1">
      <alignment horizontal="left"/>
    </xf>
    <xf numFmtId="3" fontId="81" fillId="9" borderId="0" xfId="775" applyNumberFormat="1" applyFont="1" applyFill="1" applyBorder="1" applyAlignment="1">
      <alignment horizontal="left" vertical="center" wrapText="1" indent="2"/>
    </xf>
    <xf numFmtId="0" fontId="94" fillId="9" borderId="0" xfId="0" applyFont="1" applyFill="1" applyBorder="1" applyAlignment="1">
      <alignment horizontal="left" vertical="center" wrapText="1" indent="2"/>
    </xf>
    <xf numFmtId="3" fontId="81" fillId="9" borderId="0" xfId="775" applyNumberFormat="1" applyFont="1" applyFill="1" applyBorder="1" applyAlignment="1">
      <alignment horizontal="left" vertical="center" wrapText="1" indent="4"/>
    </xf>
    <xf numFmtId="0" fontId="94" fillId="9" borderId="0" xfId="0" applyFont="1" applyFill="1" applyBorder="1" applyAlignment="1">
      <alignment horizontal="left" vertical="center" wrapText="1" indent="4"/>
    </xf>
    <xf numFmtId="0" fontId="81" fillId="68" borderId="120" xfId="0" applyNumberFormat="1" applyFont="1" applyFill="1" applyBorder="1" applyAlignment="1" applyProtection="1">
      <alignment horizontal="left" vertical="center" wrapText="1"/>
    </xf>
    <xf numFmtId="0" fontId="81" fillId="68" borderId="124" xfId="0" applyNumberFormat="1" applyFont="1" applyFill="1" applyBorder="1" applyAlignment="1" applyProtection="1">
      <alignment horizontal="left" vertical="center" wrapText="1"/>
    </xf>
    <xf numFmtId="0" fontId="81" fillId="68" borderId="121" xfId="0" applyNumberFormat="1" applyFont="1" applyFill="1" applyBorder="1" applyAlignment="1" applyProtection="1">
      <alignment horizontal="left" vertical="center" wrapText="1"/>
    </xf>
    <xf numFmtId="0" fontId="81" fillId="68" borderId="126" xfId="0" applyNumberFormat="1" applyFont="1" applyFill="1" applyBorder="1" applyAlignment="1" applyProtection="1">
      <alignment horizontal="left" vertical="center" wrapText="1"/>
    </xf>
    <xf numFmtId="0" fontId="81" fillId="68" borderId="0" xfId="0" applyNumberFormat="1" applyFont="1" applyFill="1" applyBorder="1" applyAlignment="1" applyProtection="1">
      <alignment horizontal="left" vertical="center" wrapText="1"/>
    </xf>
    <xf numFmtId="0" fontId="81" fillId="68" borderId="127" xfId="0" applyNumberFormat="1" applyFont="1" applyFill="1" applyBorder="1" applyAlignment="1" applyProtection="1">
      <alignment horizontal="left" vertical="center" wrapText="1"/>
    </xf>
    <xf numFmtId="0" fontId="81" fillId="68" borderId="122" xfId="0" applyNumberFormat="1" applyFont="1" applyFill="1" applyBorder="1" applyAlignment="1" applyProtection="1">
      <alignment horizontal="left" vertical="center" wrapText="1"/>
    </xf>
    <xf numFmtId="0" fontId="81" fillId="68" borderId="125" xfId="0" applyNumberFormat="1" applyFont="1" applyFill="1" applyBorder="1" applyAlignment="1" applyProtection="1">
      <alignment horizontal="left" vertical="center" wrapText="1"/>
    </xf>
    <xf numFmtId="0" fontId="81" fillId="68" borderId="123" xfId="0" applyNumberFormat="1" applyFont="1" applyFill="1" applyBorder="1" applyAlignment="1" applyProtection="1">
      <alignment horizontal="left" vertical="center" wrapText="1"/>
    </xf>
    <xf numFmtId="3" fontId="85" fillId="0" borderId="0" xfId="775" applyNumberFormat="1" applyFont="1" applyBorder="1" applyAlignment="1">
      <alignment horizontal="left" vertical="center" wrapText="1"/>
    </xf>
    <xf numFmtId="0" fontId="94" fillId="0" borderId="0" xfId="0" applyFont="1" applyAlignment="1">
      <alignment vertical="center" wrapText="1"/>
    </xf>
    <xf numFmtId="0" fontId="94" fillId="0" borderId="96" xfId="0" applyFont="1" applyBorder="1" applyAlignment="1">
      <alignment vertical="center" wrapText="1"/>
    </xf>
    <xf numFmtId="3" fontId="81" fillId="0" borderId="0" xfId="775" applyNumberFormat="1" applyFont="1" applyBorder="1" applyAlignment="1">
      <alignment horizontal="left" vertical="center" wrapText="1" indent="2"/>
    </xf>
    <xf numFmtId="0" fontId="94" fillId="0" borderId="0" xfId="0" applyFont="1" applyAlignment="1">
      <alignment horizontal="left" vertical="center" wrapText="1" indent="2"/>
    </xf>
    <xf numFmtId="0" fontId="94" fillId="0" borderId="96" xfId="0" applyFont="1" applyBorder="1" applyAlignment="1">
      <alignment horizontal="left" vertical="center" wrapText="1" indent="2"/>
    </xf>
    <xf numFmtId="3" fontId="81" fillId="0" borderId="0" xfId="775" applyNumberFormat="1" applyFont="1" applyBorder="1" applyAlignment="1">
      <alignment horizontal="left" vertical="center" wrapText="1" indent="4"/>
    </xf>
    <xf numFmtId="0" fontId="94" fillId="0" borderId="0" xfId="0" applyFont="1" applyAlignment="1">
      <alignment horizontal="left" vertical="center" wrapText="1" indent="4"/>
    </xf>
    <xf numFmtId="0" fontId="94" fillId="0" borderId="96" xfId="0" applyFont="1" applyBorder="1" applyAlignment="1">
      <alignment horizontal="left" vertical="center" wrapText="1" indent="4"/>
    </xf>
    <xf numFmtId="0" fontId="94" fillId="0" borderId="108" xfId="0" applyFont="1" applyBorder="1" applyAlignment="1">
      <alignment horizontal="left" vertical="center" wrapText="1" indent="2"/>
    </xf>
    <xf numFmtId="3" fontId="81" fillId="0" borderId="0" xfId="775" applyNumberFormat="1" applyFont="1" applyFill="1" applyBorder="1" applyAlignment="1">
      <alignment horizontal="left" vertical="center" wrapText="1" indent="2"/>
    </xf>
    <xf numFmtId="0" fontId="94" fillId="0" borderId="0" xfId="0" applyFont="1" applyFill="1" applyAlignment="1">
      <alignment horizontal="left" vertical="center" wrapText="1" indent="2"/>
    </xf>
    <xf numFmtId="0" fontId="94" fillId="0" borderId="96" xfId="0" applyFont="1" applyFill="1" applyBorder="1" applyAlignment="1">
      <alignment horizontal="left" vertical="center" wrapText="1" indent="2"/>
    </xf>
    <xf numFmtId="164" fontId="81" fillId="68" borderId="111" xfId="0" applyNumberFormat="1" applyFont="1" applyFill="1" applyBorder="1" applyAlignment="1" applyProtection="1">
      <alignment horizontal="left" vertical="center" wrapText="1"/>
    </xf>
    <xf numFmtId="164" fontId="81" fillId="68" borderId="113" xfId="0" applyNumberFormat="1" applyFont="1" applyFill="1" applyBorder="1" applyAlignment="1" applyProtection="1">
      <alignment horizontal="left" vertical="center" wrapText="1"/>
    </xf>
    <xf numFmtId="164" fontId="81" fillId="68" borderId="112" xfId="0" applyNumberFormat="1" applyFont="1" applyFill="1" applyBorder="1" applyAlignment="1" applyProtection="1">
      <alignment horizontal="left" vertical="center" wrapText="1"/>
    </xf>
    <xf numFmtId="164" fontId="81" fillId="68" borderId="114" xfId="0" applyNumberFormat="1" applyFont="1" applyFill="1" applyBorder="1" applyAlignment="1" applyProtection="1">
      <alignment horizontal="left" vertical="center" wrapText="1"/>
    </xf>
    <xf numFmtId="164" fontId="81" fillId="68" borderId="116" xfId="0" applyNumberFormat="1" applyFont="1" applyFill="1" applyBorder="1" applyAlignment="1" applyProtection="1">
      <alignment horizontal="left" vertical="center" wrapText="1"/>
    </xf>
    <xf numFmtId="164" fontId="81" fillId="68" borderId="115" xfId="0" applyNumberFormat="1" applyFont="1" applyFill="1" applyBorder="1" applyAlignment="1" applyProtection="1">
      <alignment horizontal="left" vertical="center" wrapText="1"/>
    </xf>
    <xf numFmtId="3" fontId="85" fillId="9" borderId="0" xfId="775" applyNumberFormat="1" applyFont="1" applyFill="1" applyBorder="1" applyAlignment="1">
      <alignment horizontal="left" vertical="center" wrapText="1"/>
    </xf>
    <xf numFmtId="0" fontId="94" fillId="9" borderId="0" xfId="0" applyFont="1" applyFill="1" applyBorder="1" applyAlignment="1">
      <alignment vertical="center" wrapText="1"/>
    </xf>
    <xf numFmtId="164" fontId="85" fillId="9" borderId="64" xfId="28239" applyNumberFormat="1" applyFont="1" applyFill="1" applyBorder="1">
      <alignment horizontal="right" vertical="center"/>
    </xf>
    <xf numFmtId="164" fontId="81" fillId="9" borderId="64" xfId="28239" applyFont="1" applyFill="1" applyBorder="1">
      <alignment horizontal="right" vertical="center"/>
    </xf>
    <xf numFmtId="164" fontId="81" fillId="9" borderId="66" xfId="28239" applyFont="1" applyFill="1" applyBorder="1" applyAlignment="1">
      <alignment horizontal="left" vertical="center" wrapText="1"/>
    </xf>
    <xf numFmtId="164" fontId="81" fillId="9" borderId="67" xfId="28239" applyFont="1" applyFill="1" applyBorder="1" applyAlignment="1">
      <alignment horizontal="left" vertical="center" wrapText="1"/>
    </xf>
    <xf numFmtId="164" fontId="81" fillId="9" borderId="64" xfId="28239" applyFont="1" applyFill="1" applyBorder="1" applyAlignment="1">
      <alignment horizontal="left" vertical="center"/>
    </xf>
    <xf numFmtId="164" fontId="81" fillId="9" borderId="90" xfId="28239" applyFont="1" applyFill="1" applyBorder="1" applyAlignment="1">
      <alignment horizontal="left" vertical="center"/>
    </xf>
    <xf numFmtId="0" fontId="115" fillId="0" borderId="0" xfId="0" applyFont="1" applyAlignment="1">
      <alignment horizontal="left" vertical="top" wrapText="1"/>
    </xf>
    <xf numFmtId="0" fontId="75" fillId="0" borderId="0" xfId="0" applyNumberFormat="1" applyFont="1" applyFill="1" applyBorder="1" applyAlignment="1" applyProtection="1">
      <alignment horizontal="left" vertical="top" wrapText="1"/>
    </xf>
    <xf numFmtId="0" fontId="17" fillId="0" borderId="0" xfId="0" applyFont="1" applyFill="1" applyBorder="1" applyAlignment="1">
      <alignment wrapText="1"/>
    </xf>
    <xf numFmtId="0" fontId="0" fillId="0" borderId="0" xfId="0" applyAlignment="1">
      <alignment wrapText="1"/>
    </xf>
    <xf numFmtId="0" fontId="17" fillId="0" borderId="0" xfId="0" applyFont="1" applyAlignment="1">
      <alignment wrapText="1"/>
    </xf>
    <xf numFmtId="0" fontId="17" fillId="0" borderId="0" xfId="0" applyNumberFormat="1" applyFont="1" applyBorder="1" applyAlignment="1">
      <alignment vertical="top" wrapText="1"/>
    </xf>
    <xf numFmtId="0" fontId="0" fillId="0" borderId="0" xfId="0" applyNumberFormat="1" applyAlignment="1">
      <alignment wrapText="1"/>
    </xf>
    <xf numFmtId="0" fontId="17" fillId="0" borderId="0" xfId="0" applyFont="1" applyBorder="1" applyAlignment="1">
      <alignment horizontal="left" vertical="top" wrapText="1"/>
    </xf>
    <xf numFmtId="0" fontId="80" fillId="69" borderId="102" xfId="0" applyNumberFormat="1" applyFont="1" applyFill="1" applyBorder="1" applyAlignment="1" applyProtection="1">
      <alignment horizontal="center" vertical="center" wrapText="1"/>
    </xf>
    <xf numFmtId="0" fontId="80" fillId="69" borderId="125" xfId="0" applyNumberFormat="1" applyFont="1" applyFill="1" applyBorder="1" applyAlignment="1" applyProtection="1">
      <alignment horizontal="center" vertical="center" wrapText="1"/>
    </xf>
    <xf numFmtId="0" fontId="59" fillId="65" borderId="0" xfId="184" applyFont="1" applyFill="1" applyAlignment="1">
      <alignment horizontal="center" wrapText="1"/>
    </xf>
    <xf numFmtId="0" fontId="75" fillId="0" borderId="0" xfId="0" applyNumberFormat="1" applyFont="1" applyFill="1" applyBorder="1" applyAlignment="1" applyProtection="1">
      <alignment horizontal="left" wrapText="1" indent="4"/>
    </xf>
    <xf numFmtId="0" fontId="71" fillId="0" borderId="132" xfId="0" applyNumberFormat="1" applyFont="1" applyFill="1" applyBorder="1" applyAlignment="1" applyProtection="1"/>
    <xf numFmtId="0" fontId="71" fillId="0" borderId="133" xfId="0" applyNumberFormat="1" applyFont="1" applyFill="1" applyBorder="1" applyAlignment="1" applyProtection="1"/>
  </cellXfs>
  <cellStyles count="57962">
    <cellStyle name="20% - Accent1 2" xfId="195"/>
    <cellStyle name="20% - Accent1 2 10" xfId="3528"/>
    <cellStyle name="20% - Accent1 2 10 2" xfId="32243"/>
    <cellStyle name="20% - Accent1 2 10 2 2" xfId="51170"/>
    <cellStyle name="20% - Accent1 2 10 2 2 2" xfId="56978"/>
    <cellStyle name="20% - Accent1 2 10 2 3" xfId="53691"/>
    <cellStyle name="20% - Accent1 2 10 2 4" xfId="41984"/>
    <cellStyle name="20% - Accent1 2 10 3" xfId="35290"/>
    <cellStyle name="20% - Accent1 2 10 3 2" xfId="55809"/>
    <cellStyle name="20% - Accent1 2 10 3 3" xfId="45046"/>
    <cellStyle name="20% - Accent1 2 10 4" xfId="52522"/>
    <cellStyle name="20% - Accent1 2 10 5" xfId="37826"/>
    <cellStyle name="20% - Accent1 2 11" xfId="3142"/>
    <cellStyle name="20% - Accent1 2 11 2" xfId="44682"/>
    <cellStyle name="20% - Accent1 2 11 2 2" xfId="55626"/>
    <cellStyle name="20% - Accent1 2 11 3" xfId="52339"/>
    <cellStyle name="20% - Accent1 2 11 4" xfId="37440"/>
    <cellStyle name="20% - Accent1 2 12" xfId="2875"/>
    <cellStyle name="20% - Accent1 2 12 2" xfId="44419"/>
    <cellStyle name="20% - Accent1 2 12 2 2" xfId="55443"/>
    <cellStyle name="20% - Accent1 2 12 3" xfId="53508"/>
    <cellStyle name="20% - Accent1 2 12 4" xfId="41794"/>
    <cellStyle name="20% - Accent1 2 13" xfId="1750"/>
    <cellStyle name="20% - Accent1 2 13 2" xfId="56795"/>
    <cellStyle name="20% - Accent1 2 13 3" xfId="50987"/>
    <cellStyle name="20% - Accent1 2 14" xfId="31948"/>
    <cellStyle name="20% - Accent1 2 14 2" xfId="54677"/>
    <cellStyle name="20% - Accent1 2 14 3" xfId="43651"/>
    <cellStyle name="20% - Accent1 2 15" xfId="35001"/>
    <cellStyle name="20% - Accent1 2 15 2" xfId="52156"/>
    <cellStyle name="20% - Accent1 2 16" xfId="37112"/>
    <cellStyle name="20% - Accent1 2 2" xfId="456"/>
    <cellStyle name="20% - Accent1 2 2 10" xfId="3304"/>
    <cellStyle name="20% - Accent1 2 2 10 2" xfId="44831"/>
    <cellStyle name="20% - Accent1 2 2 10 2 2" xfId="55644"/>
    <cellStyle name="20% - Accent1 2 2 10 3" xfId="52357"/>
    <cellStyle name="20% - Accent1 2 2 10 4" xfId="37602"/>
    <cellStyle name="20% - Accent1 2 2 11" xfId="2927"/>
    <cellStyle name="20% - Accent1 2 2 11 2" xfId="44471"/>
    <cellStyle name="20% - Accent1 2 2 11 2 2" xfId="55461"/>
    <cellStyle name="20% - Accent1 2 2 11 3" xfId="53526"/>
    <cellStyle name="20% - Accent1 2 2 11 4" xfId="41812"/>
    <cellStyle name="20% - Accent1 2 2 12" xfId="1908"/>
    <cellStyle name="20% - Accent1 2 2 12 2" xfId="56813"/>
    <cellStyle name="20% - Accent1 2 2 12 3" xfId="51005"/>
    <cellStyle name="20% - Accent1 2 2 13" xfId="31977"/>
    <cellStyle name="20% - Accent1 2 2 13 2" xfId="54695"/>
    <cellStyle name="20% - Accent1 2 2 13 3" xfId="43669"/>
    <cellStyle name="20% - Accent1 2 2 14" xfId="35024"/>
    <cellStyle name="20% - Accent1 2 2 14 2" xfId="52174"/>
    <cellStyle name="20% - Accent1 2 2 15" xfId="37135"/>
    <cellStyle name="20% - Accent1 2 2 2" xfId="522"/>
    <cellStyle name="20% - Accent1 2 2 2 10" xfId="32118"/>
    <cellStyle name="20% - Accent1 2 2 2 10 2" xfId="54732"/>
    <cellStyle name="20% - Accent1 2 2 2 10 3" xfId="43706"/>
    <cellStyle name="20% - Accent1 2 2 2 11" xfId="35165"/>
    <cellStyle name="20% - Accent1 2 2 2 11 2" xfId="52248"/>
    <cellStyle name="20% - Accent1 2 2 2 12" xfId="37247"/>
    <cellStyle name="20% - Accent1 2 2 2 2" xfId="605"/>
    <cellStyle name="20% - Accent1 2 2 2 2 2" xfId="1381"/>
    <cellStyle name="20% - Accent1 2 2 2 2 2 2" xfId="4377"/>
    <cellStyle name="20% - Accent1 2 2 2 2 2 2 2" xfId="51883"/>
    <cellStyle name="20% - Accent1 2 2 2 2 2 2 2 2" xfId="57691"/>
    <cellStyle name="20% - Accent1 2 2 2 2 2 2 3" xfId="54404"/>
    <cellStyle name="20% - Accent1 2 2 2 2 2 2 4" xfId="42785"/>
    <cellStyle name="20% - Accent1 2 2 2 2 2 3" xfId="33174"/>
    <cellStyle name="20% - Accent1 2 2 2 2 2 3 2" xfId="56522"/>
    <cellStyle name="20% - Accent1 2 2 2 2 2 3 3" xfId="45807"/>
    <cellStyle name="20% - Accent1 2 2 2 2 2 4" xfId="36221"/>
    <cellStyle name="20% - Accent1 2 2 2 2 2 4 2" xfId="53235"/>
    <cellStyle name="20% - Accent1 2 2 2 2 2 5" xfId="38748"/>
    <cellStyle name="20% - Accent1 2 2 2 2 3" xfId="3730"/>
    <cellStyle name="20% - Accent1 2 2 2 2 3 2" xfId="45175"/>
    <cellStyle name="20% - Accent1 2 2 2 2 3 2 2" xfId="55938"/>
    <cellStyle name="20% - Accent1 2 2 2 2 3 3" xfId="53820"/>
    <cellStyle name="20% - Accent1 2 2 2 2 3 4" xfId="42186"/>
    <cellStyle name="20% - Accent1 2 2 2 2 4" xfId="2289"/>
    <cellStyle name="20% - Accent1 2 2 2 2 4 2" xfId="57107"/>
    <cellStyle name="20% - Accent1 2 2 2 2 4 3" xfId="51299"/>
    <cellStyle name="20% - Accent1 2 2 2 2 5" xfId="32445"/>
    <cellStyle name="20% - Accent1 2 2 2 2 5 2" xfId="54988"/>
    <cellStyle name="20% - Accent1 2 2 2 2 5 3" xfId="43962"/>
    <cellStyle name="20% - Accent1 2 2 2 2 6" xfId="35492"/>
    <cellStyle name="20% - Accent1 2 2 2 2 6 2" xfId="52651"/>
    <cellStyle name="20% - Accent1 2 2 2 2 7" xfId="38028"/>
    <cellStyle name="20% - Accent1 2 2 2 3" xfId="874"/>
    <cellStyle name="20% - Accent1 2 2 2 3 2" xfId="1604"/>
    <cellStyle name="20% - Accent1 2 2 2 3 2 2" xfId="4579"/>
    <cellStyle name="20% - Accent1 2 2 2 3 2 2 2" xfId="52029"/>
    <cellStyle name="20% - Accent1 2 2 2 3 2 2 2 2" xfId="57837"/>
    <cellStyle name="20% - Accent1 2 2 2 3 2 2 3" xfId="54550"/>
    <cellStyle name="20% - Accent1 2 2 2 3 2 2 4" xfId="42987"/>
    <cellStyle name="20% - Accent1 2 2 2 3 2 3" xfId="33397"/>
    <cellStyle name="20% - Accent1 2 2 2 3 2 3 2" xfId="56668"/>
    <cellStyle name="20% - Accent1 2 2 2 3 2 3 3" xfId="45960"/>
    <cellStyle name="20% - Accent1 2 2 2 3 2 4" xfId="36444"/>
    <cellStyle name="20% - Accent1 2 2 2 3 2 4 2" xfId="53381"/>
    <cellStyle name="20% - Accent1 2 2 2 3 2 5" xfId="38971"/>
    <cellStyle name="20% - Accent1 2 2 2 3 3" xfId="3915"/>
    <cellStyle name="20% - Accent1 2 2 2 3 3 2" xfId="45348"/>
    <cellStyle name="20% - Accent1 2 2 2 3 3 2 2" xfId="56084"/>
    <cellStyle name="20% - Accent1 2 2 2 3 3 3" xfId="53966"/>
    <cellStyle name="20% - Accent1 2 2 2 3 3 4" xfId="42343"/>
    <cellStyle name="20% - Accent1 2 2 2 3 4" xfId="2540"/>
    <cellStyle name="20% - Accent1 2 2 2 3 4 2" xfId="57253"/>
    <cellStyle name="20% - Accent1 2 2 2 3 4 3" xfId="51445"/>
    <cellStyle name="20% - Accent1 2 2 2 3 5" xfId="32667"/>
    <cellStyle name="20% - Accent1 2 2 2 3 5 2" xfId="55134"/>
    <cellStyle name="20% - Accent1 2 2 2 3 5 3" xfId="44108"/>
    <cellStyle name="20% - Accent1 2 2 2 3 6" xfId="35714"/>
    <cellStyle name="20% - Accent1 2 2 2 3 6 2" xfId="52797"/>
    <cellStyle name="20% - Accent1 2 2 2 3 7" xfId="38241"/>
    <cellStyle name="20% - Accent1 2 2 2 4" xfId="1088"/>
    <cellStyle name="20% - Accent1 2 2 2 4 2" xfId="4105"/>
    <cellStyle name="20% - Accent1 2 2 2 4 2 2" xfId="45538"/>
    <cellStyle name="20% - Accent1 2 2 2 4 2 2 2" xfId="56266"/>
    <cellStyle name="20% - Accent1 2 2 2 4 2 3" xfId="54148"/>
    <cellStyle name="20% - Accent1 2 2 2 4 2 4" xfId="42525"/>
    <cellStyle name="20% - Accent1 2 2 2 4 3" xfId="2746"/>
    <cellStyle name="20% - Accent1 2 2 2 4 3 2" xfId="57435"/>
    <cellStyle name="20% - Accent1 2 2 2 4 3 3" xfId="51627"/>
    <cellStyle name="20% - Accent1 2 2 2 4 4" xfId="32881"/>
    <cellStyle name="20% - Accent1 2 2 2 4 4 2" xfId="55316"/>
    <cellStyle name="20% - Accent1 2 2 2 4 4 3" xfId="44290"/>
    <cellStyle name="20% - Accent1 2 2 2 4 5" xfId="35928"/>
    <cellStyle name="20% - Accent1 2 2 2 4 5 2" xfId="52979"/>
    <cellStyle name="20% - Accent1 2 2 2 4 6" xfId="38455"/>
    <cellStyle name="20% - Accent1 2 2 2 5" xfId="1303"/>
    <cellStyle name="20% - Accent1 2 2 2 5 2" xfId="4300"/>
    <cellStyle name="20% - Accent1 2 2 2 5 2 2" xfId="45733"/>
    <cellStyle name="20% - Accent1 2 2 2 5 2 2 2" xfId="56448"/>
    <cellStyle name="20% - Accent1 2 2 2 5 2 3" xfId="54330"/>
    <cellStyle name="20% - Accent1 2 2 2 5 2 4" xfId="42707"/>
    <cellStyle name="20% - Accent1 2 2 2 5 3" xfId="2211"/>
    <cellStyle name="20% - Accent1 2 2 2 5 3 2" xfId="57617"/>
    <cellStyle name="20% - Accent1 2 2 2 5 3 3" xfId="51809"/>
    <cellStyle name="20% - Accent1 2 2 2 5 4" xfId="33096"/>
    <cellStyle name="20% - Accent1 2 2 2 5 4 2" xfId="54914"/>
    <cellStyle name="20% - Accent1 2 2 2 5 4 3" xfId="43888"/>
    <cellStyle name="20% - Accent1 2 2 2 5 5" xfId="36143"/>
    <cellStyle name="20% - Accent1 2 2 2 5 5 2" xfId="53161"/>
    <cellStyle name="20% - Accent1 2 2 2 5 6" xfId="38670"/>
    <cellStyle name="20% - Accent1 2 2 2 6" xfId="3655"/>
    <cellStyle name="20% - Accent1 2 2 2 6 2" xfId="32370"/>
    <cellStyle name="20% - Accent1 2 2 2 6 2 2" xfId="51225"/>
    <cellStyle name="20% - Accent1 2 2 2 6 2 2 2" xfId="57033"/>
    <cellStyle name="20% - Accent1 2 2 2 6 2 3" xfId="53746"/>
    <cellStyle name="20% - Accent1 2 2 2 6 2 4" xfId="42111"/>
    <cellStyle name="20% - Accent1 2 2 2 6 3" xfId="35417"/>
    <cellStyle name="20% - Accent1 2 2 2 6 3 2" xfId="55864"/>
    <cellStyle name="20% - Accent1 2 2 2 6 3 3" xfId="45101"/>
    <cellStyle name="20% - Accent1 2 2 2 6 4" xfId="52577"/>
    <cellStyle name="20% - Accent1 2 2 2 6 5" xfId="37953"/>
    <cellStyle name="20% - Accent1 2 2 2 7" xfId="3415"/>
    <cellStyle name="20% - Accent1 2 2 2 7 2" xfId="44941"/>
    <cellStyle name="20% - Accent1 2 2 2 7 2 2" xfId="55718"/>
    <cellStyle name="20% - Accent1 2 2 2 7 3" xfId="52431"/>
    <cellStyle name="20% - Accent1 2 2 2 7 4" xfId="37713"/>
    <cellStyle name="20% - Accent1 2 2 2 8" xfId="3012"/>
    <cellStyle name="20% - Accent1 2 2 2 8 2" xfId="44556"/>
    <cellStyle name="20% - Accent1 2 2 2 8 2 2" xfId="55535"/>
    <cellStyle name="20% - Accent1 2 2 2 8 3" xfId="53600"/>
    <cellStyle name="20% - Accent1 2 2 2 8 4" xfId="41886"/>
    <cellStyle name="20% - Accent1 2 2 2 9" xfId="1970"/>
    <cellStyle name="20% - Accent1 2 2 2 9 2" xfId="56887"/>
    <cellStyle name="20% - Accent1 2 2 2 9 3" xfId="51079"/>
    <cellStyle name="20% - Accent1 2 2 3" xfId="663"/>
    <cellStyle name="20% - Accent1 2 2 3 10" xfId="35223"/>
    <cellStyle name="20% - Accent1 2 2 3 10 2" xfId="52284"/>
    <cellStyle name="20% - Accent1 2 2 3 11" xfId="37305"/>
    <cellStyle name="20% - Accent1 2 2 3 2" xfId="932"/>
    <cellStyle name="20% - Accent1 2 2 3 2 2" xfId="1640"/>
    <cellStyle name="20% - Accent1 2 2 3 2 2 2" xfId="4615"/>
    <cellStyle name="20% - Accent1 2 2 3 2 2 2 2" xfId="52065"/>
    <cellStyle name="20% - Accent1 2 2 3 2 2 2 2 2" xfId="57873"/>
    <cellStyle name="20% - Accent1 2 2 3 2 2 2 3" xfId="54586"/>
    <cellStyle name="20% - Accent1 2 2 3 2 2 2 4" xfId="43023"/>
    <cellStyle name="20% - Accent1 2 2 3 2 2 3" xfId="33433"/>
    <cellStyle name="20% - Accent1 2 2 3 2 2 3 2" xfId="56704"/>
    <cellStyle name="20% - Accent1 2 2 3 2 2 3 3" xfId="45996"/>
    <cellStyle name="20% - Accent1 2 2 3 2 2 4" xfId="36480"/>
    <cellStyle name="20% - Accent1 2 2 3 2 2 4 2" xfId="53417"/>
    <cellStyle name="20% - Accent1 2 2 3 2 2 5" xfId="39007"/>
    <cellStyle name="20% - Accent1 2 2 3 2 3" xfId="3957"/>
    <cellStyle name="20% - Accent1 2 2 3 2 3 2" xfId="45390"/>
    <cellStyle name="20% - Accent1 2 2 3 2 3 2 2" xfId="56120"/>
    <cellStyle name="20% - Accent1 2 2 3 2 3 3" xfId="54002"/>
    <cellStyle name="20% - Accent1 2 2 3 2 3 4" xfId="42379"/>
    <cellStyle name="20% - Accent1 2 2 3 2 4" xfId="2594"/>
    <cellStyle name="20% - Accent1 2 2 3 2 4 2" xfId="57289"/>
    <cellStyle name="20% - Accent1 2 2 3 2 4 3" xfId="51481"/>
    <cellStyle name="20% - Accent1 2 2 3 2 5" xfId="32725"/>
    <cellStyle name="20% - Accent1 2 2 3 2 5 2" xfId="55170"/>
    <cellStyle name="20% - Accent1 2 2 3 2 5 3" xfId="44144"/>
    <cellStyle name="20% - Accent1 2 2 3 2 6" xfId="35772"/>
    <cellStyle name="20% - Accent1 2 2 3 2 6 2" xfId="52833"/>
    <cellStyle name="20% - Accent1 2 2 3 2 7" xfId="38299"/>
    <cellStyle name="20% - Accent1 2 2 3 3" xfId="1124"/>
    <cellStyle name="20% - Accent1 2 2 3 3 2" xfId="4141"/>
    <cellStyle name="20% - Accent1 2 2 3 3 2 2" xfId="45574"/>
    <cellStyle name="20% - Accent1 2 2 3 3 2 2 2" xfId="56302"/>
    <cellStyle name="20% - Accent1 2 2 3 3 2 3" xfId="54184"/>
    <cellStyle name="20% - Accent1 2 2 3 3 2 4" xfId="42561"/>
    <cellStyle name="20% - Accent1 2 2 3 3 3" xfId="2782"/>
    <cellStyle name="20% - Accent1 2 2 3 3 3 2" xfId="57471"/>
    <cellStyle name="20% - Accent1 2 2 3 3 3 3" xfId="51663"/>
    <cellStyle name="20% - Accent1 2 2 3 3 4" xfId="32917"/>
    <cellStyle name="20% - Accent1 2 2 3 3 4 2" xfId="55352"/>
    <cellStyle name="20% - Accent1 2 2 3 3 4 3" xfId="44326"/>
    <cellStyle name="20% - Accent1 2 2 3 3 5" xfId="35964"/>
    <cellStyle name="20% - Accent1 2 2 3 3 5 2" xfId="53015"/>
    <cellStyle name="20% - Accent1 2 2 3 3 6" xfId="38491"/>
    <cellStyle name="20% - Accent1 2 2 3 4" xfId="1433"/>
    <cellStyle name="20% - Accent1 2 2 3 4 2" xfId="4418"/>
    <cellStyle name="20% - Accent1 2 2 3 4 2 2" xfId="45848"/>
    <cellStyle name="20% - Accent1 2 2 3 4 2 2 2" xfId="56558"/>
    <cellStyle name="20% - Accent1 2 2 3 4 2 3" xfId="54440"/>
    <cellStyle name="20% - Accent1 2 2 3 4 2 4" xfId="42821"/>
    <cellStyle name="20% - Accent1 2 2 3 4 3" xfId="2338"/>
    <cellStyle name="20% - Accent1 2 2 3 4 3 2" xfId="57727"/>
    <cellStyle name="20% - Accent1 2 2 3 4 3 3" xfId="51919"/>
    <cellStyle name="20% - Accent1 2 2 3 4 4" xfId="33226"/>
    <cellStyle name="20% - Accent1 2 2 3 4 4 2" xfId="55024"/>
    <cellStyle name="20% - Accent1 2 2 3 4 4 3" xfId="43998"/>
    <cellStyle name="20% - Accent1 2 2 3 4 5" xfId="36273"/>
    <cellStyle name="20% - Accent1 2 2 3 4 5 2" xfId="53271"/>
    <cellStyle name="20% - Accent1 2 2 3 4 6" xfId="38800"/>
    <cellStyle name="20% - Accent1 2 2 3 5" xfId="3771"/>
    <cellStyle name="20% - Accent1 2 2 3 5 2" xfId="32486"/>
    <cellStyle name="20% - Accent1 2 2 3 5 2 2" xfId="51335"/>
    <cellStyle name="20% - Accent1 2 2 3 5 2 2 2" xfId="57143"/>
    <cellStyle name="20% - Accent1 2 2 3 5 2 3" xfId="53856"/>
    <cellStyle name="20% - Accent1 2 2 3 5 2 4" xfId="42227"/>
    <cellStyle name="20% - Accent1 2 2 3 5 3" xfId="35533"/>
    <cellStyle name="20% - Accent1 2 2 3 5 3 2" xfId="55974"/>
    <cellStyle name="20% - Accent1 2 2 3 5 3 3" xfId="45211"/>
    <cellStyle name="20% - Accent1 2 2 3 5 4" xfId="52687"/>
    <cellStyle name="20% - Accent1 2 2 3 5 5" xfId="38069"/>
    <cellStyle name="20% - Accent1 2 2 3 6" xfId="3463"/>
    <cellStyle name="20% - Accent1 2 2 3 6 2" xfId="44988"/>
    <cellStyle name="20% - Accent1 2 2 3 6 2 2" xfId="55754"/>
    <cellStyle name="20% - Accent1 2 2 3 6 3" xfId="52467"/>
    <cellStyle name="20% - Accent1 2 2 3 6 4" xfId="37761"/>
    <cellStyle name="20% - Accent1 2 2 3 7" xfId="3053"/>
    <cellStyle name="20% - Accent1 2 2 3 7 2" xfId="44597"/>
    <cellStyle name="20% - Accent1 2 2 3 7 2 2" xfId="55571"/>
    <cellStyle name="20% - Accent1 2 2 3 7 3" xfId="53636"/>
    <cellStyle name="20% - Accent1 2 2 3 7 4" xfId="41922"/>
    <cellStyle name="20% - Accent1 2 2 3 8" xfId="2024"/>
    <cellStyle name="20% - Accent1 2 2 3 8 2" xfId="56923"/>
    <cellStyle name="20% - Accent1 2 2 3 8 3" xfId="51115"/>
    <cellStyle name="20% - Accent1 2 2 3 9" xfId="32176"/>
    <cellStyle name="20% - Accent1 2 2 3 9 2" xfId="54768"/>
    <cellStyle name="20% - Accent1 2 2 3 9 3" xfId="43742"/>
    <cellStyle name="20% - Accent1 2 2 4" xfId="704"/>
    <cellStyle name="20% - Accent1 2 2 4 10" xfId="35264"/>
    <cellStyle name="20% - Accent1 2 2 4 10 2" xfId="52320"/>
    <cellStyle name="20% - Accent1 2 2 4 11" xfId="37346"/>
    <cellStyle name="20% - Accent1 2 2 4 2" xfId="973"/>
    <cellStyle name="20% - Accent1 2 2 4 2 2" xfId="1676"/>
    <cellStyle name="20% - Accent1 2 2 4 2 2 2" xfId="4651"/>
    <cellStyle name="20% - Accent1 2 2 4 2 2 2 2" xfId="52101"/>
    <cellStyle name="20% - Accent1 2 2 4 2 2 2 2 2" xfId="57909"/>
    <cellStyle name="20% - Accent1 2 2 4 2 2 2 3" xfId="54622"/>
    <cellStyle name="20% - Accent1 2 2 4 2 2 2 4" xfId="43059"/>
    <cellStyle name="20% - Accent1 2 2 4 2 2 3" xfId="33469"/>
    <cellStyle name="20% - Accent1 2 2 4 2 2 3 2" xfId="56740"/>
    <cellStyle name="20% - Accent1 2 2 4 2 2 3 3" xfId="46032"/>
    <cellStyle name="20% - Accent1 2 2 4 2 2 4" xfId="36516"/>
    <cellStyle name="20% - Accent1 2 2 4 2 2 4 2" xfId="53453"/>
    <cellStyle name="20% - Accent1 2 2 4 2 2 5" xfId="39043"/>
    <cellStyle name="20% - Accent1 2 2 4 2 3" xfId="3994"/>
    <cellStyle name="20% - Accent1 2 2 4 2 3 2" xfId="45427"/>
    <cellStyle name="20% - Accent1 2 2 4 2 3 2 2" xfId="56156"/>
    <cellStyle name="20% - Accent1 2 2 4 2 3 3" xfId="54038"/>
    <cellStyle name="20% - Accent1 2 2 4 2 3 4" xfId="42415"/>
    <cellStyle name="20% - Accent1 2 2 4 2 4" xfId="2634"/>
    <cellStyle name="20% - Accent1 2 2 4 2 4 2" xfId="57325"/>
    <cellStyle name="20% - Accent1 2 2 4 2 4 3" xfId="51517"/>
    <cellStyle name="20% - Accent1 2 2 4 2 5" xfId="32766"/>
    <cellStyle name="20% - Accent1 2 2 4 2 5 2" xfId="55206"/>
    <cellStyle name="20% - Accent1 2 2 4 2 5 3" xfId="44180"/>
    <cellStyle name="20% - Accent1 2 2 4 2 6" xfId="35813"/>
    <cellStyle name="20% - Accent1 2 2 4 2 6 2" xfId="52869"/>
    <cellStyle name="20% - Accent1 2 2 4 2 7" xfId="38340"/>
    <cellStyle name="20% - Accent1 2 2 4 3" xfId="1160"/>
    <cellStyle name="20% - Accent1 2 2 4 3 2" xfId="4177"/>
    <cellStyle name="20% - Accent1 2 2 4 3 2 2" xfId="45610"/>
    <cellStyle name="20% - Accent1 2 2 4 3 2 2 2" xfId="56338"/>
    <cellStyle name="20% - Accent1 2 2 4 3 2 3" xfId="54220"/>
    <cellStyle name="20% - Accent1 2 2 4 3 2 4" xfId="42597"/>
    <cellStyle name="20% - Accent1 2 2 4 3 3" xfId="2818"/>
    <cellStyle name="20% - Accent1 2 2 4 3 3 2" xfId="57507"/>
    <cellStyle name="20% - Accent1 2 2 4 3 3 3" xfId="51699"/>
    <cellStyle name="20% - Accent1 2 2 4 3 4" xfId="32953"/>
    <cellStyle name="20% - Accent1 2 2 4 3 4 2" xfId="55388"/>
    <cellStyle name="20% - Accent1 2 2 4 3 4 3" xfId="44362"/>
    <cellStyle name="20% - Accent1 2 2 4 3 5" xfId="36000"/>
    <cellStyle name="20% - Accent1 2 2 4 3 5 2" xfId="53051"/>
    <cellStyle name="20% - Accent1 2 2 4 3 6" xfId="38527"/>
    <cellStyle name="20% - Accent1 2 2 4 4" xfId="1474"/>
    <cellStyle name="20% - Accent1 2 2 4 4 2" xfId="4456"/>
    <cellStyle name="20% - Accent1 2 2 4 4 2 2" xfId="45886"/>
    <cellStyle name="20% - Accent1 2 2 4 4 2 2 2" xfId="56594"/>
    <cellStyle name="20% - Accent1 2 2 4 4 2 3" xfId="54476"/>
    <cellStyle name="20% - Accent1 2 2 4 4 2 4" xfId="42857"/>
    <cellStyle name="20% - Accent1 2 2 4 4 3" xfId="2378"/>
    <cellStyle name="20% - Accent1 2 2 4 4 3 2" xfId="57763"/>
    <cellStyle name="20% - Accent1 2 2 4 4 3 3" xfId="51955"/>
    <cellStyle name="20% - Accent1 2 2 4 4 4" xfId="33267"/>
    <cellStyle name="20% - Accent1 2 2 4 4 4 2" xfId="55060"/>
    <cellStyle name="20% - Accent1 2 2 4 4 4 3" xfId="44034"/>
    <cellStyle name="20% - Accent1 2 2 4 4 5" xfId="36314"/>
    <cellStyle name="20% - Accent1 2 2 4 4 5 2" xfId="53307"/>
    <cellStyle name="20% - Accent1 2 2 4 4 6" xfId="38841"/>
    <cellStyle name="20% - Accent1 2 2 4 5" xfId="3809"/>
    <cellStyle name="20% - Accent1 2 2 4 5 2" xfId="32524"/>
    <cellStyle name="20% - Accent1 2 2 4 5 2 2" xfId="51371"/>
    <cellStyle name="20% - Accent1 2 2 4 5 2 2 2" xfId="57179"/>
    <cellStyle name="20% - Accent1 2 2 4 5 2 3" xfId="53892"/>
    <cellStyle name="20% - Accent1 2 2 4 5 2 4" xfId="42265"/>
    <cellStyle name="20% - Accent1 2 2 4 5 3" xfId="35571"/>
    <cellStyle name="20% - Accent1 2 2 4 5 3 2" xfId="56010"/>
    <cellStyle name="20% - Accent1 2 2 4 5 3 3" xfId="45247"/>
    <cellStyle name="20% - Accent1 2 2 4 5 4" xfId="52723"/>
    <cellStyle name="20% - Accent1 2 2 4 5 5" xfId="38107"/>
    <cellStyle name="20% - Accent1 2 2 4 6" xfId="3502"/>
    <cellStyle name="20% - Accent1 2 2 4 6 2" xfId="45027"/>
    <cellStyle name="20% - Accent1 2 2 4 6 2 2" xfId="55790"/>
    <cellStyle name="20% - Accent1 2 2 4 6 3" xfId="52503"/>
    <cellStyle name="20% - Accent1 2 2 4 6 4" xfId="37800"/>
    <cellStyle name="20% - Accent1 2 2 4 7" xfId="3090"/>
    <cellStyle name="20% - Accent1 2 2 4 7 2" xfId="44634"/>
    <cellStyle name="20% - Accent1 2 2 4 7 2 2" xfId="55607"/>
    <cellStyle name="20% - Accent1 2 2 4 7 3" xfId="53672"/>
    <cellStyle name="20% - Accent1 2 2 4 7 4" xfId="41958"/>
    <cellStyle name="20% - Accent1 2 2 4 8" xfId="2065"/>
    <cellStyle name="20% - Accent1 2 2 4 8 2" xfId="56959"/>
    <cellStyle name="20% - Accent1 2 2 4 8 3" xfId="51151"/>
    <cellStyle name="20% - Accent1 2 2 4 9" xfId="32217"/>
    <cellStyle name="20% - Accent1 2 2 4 9 2" xfId="54804"/>
    <cellStyle name="20% - Accent1 2 2 4 9 3" xfId="43778"/>
    <cellStyle name="20% - Accent1 2 2 5" xfId="568"/>
    <cellStyle name="20% - Accent1 2 2 5 10" xfId="35099"/>
    <cellStyle name="20% - Accent1 2 2 5 10 2" xfId="52211"/>
    <cellStyle name="20% - Accent1 2 2 5 11" xfId="37210"/>
    <cellStyle name="20% - Accent1 2 2 5 2" xfId="1014"/>
    <cellStyle name="20% - Accent1 2 2 5 2 2" xfId="1712"/>
    <cellStyle name="20% - Accent1 2 2 5 2 2 2" xfId="4687"/>
    <cellStyle name="20% - Accent1 2 2 5 2 2 2 2" xfId="52137"/>
    <cellStyle name="20% - Accent1 2 2 5 2 2 2 2 2" xfId="57945"/>
    <cellStyle name="20% - Accent1 2 2 5 2 2 2 3" xfId="54658"/>
    <cellStyle name="20% - Accent1 2 2 5 2 2 2 4" xfId="43095"/>
    <cellStyle name="20% - Accent1 2 2 5 2 2 3" xfId="33505"/>
    <cellStyle name="20% - Accent1 2 2 5 2 2 3 2" xfId="56776"/>
    <cellStyle name="20% - Accent1 2 2 5 2 2 3 3" xfId="46068"/>
    <cellStyle name="20% - Accent1 2 2 5 2 2 4" xfId="36552"/>
    <cellStyle name="20% - Accent1 2 2 5 2 2 4 2" xfId="53489"/>
    <cellStyle name="20% - Accent1 2 2 5 2 2 5" xfId="39079"/>
    <cellStyle name="20% - Accent1 2 2 5 2 3" xfId="4031"/>
    <cellStyle name="20% - Accent1 2 2 5 2 3 2" xfId="45464"/>
    <cellStyle name="20% - Accent1 2 2 5 2 3 2 2" xfId="56192"/>
    <cellStyle name="20% - Accent1 2 2 5 2 3 3" xfId="54074"/>
    <cellStyle name="20% - Accent1 2 2 5 2 3 4" xfId="42451"/>
    <cellStyle name="20% - Accent1 2 2 5 2 4" xfId="2672"/>
    <cellStyle name="20% - Accent1 2 2 5 2 4 2" xfId="57361"/>
    <cellStyle name="20% - Accent1 2 2 5 2 4 3" xfId="51553"/>
    <cellStyle name="20% - Accent1 2 2 5 2 5" xfId="32807"/>
    <cellStyle name="20% - Accent1 2 2 5 2 5 2" xfId="55242"/>
    <cellStyle name="20% - Accent1 2 2 5 2 5 3" xfId="44216"/>
    <cellStyle name="20% - Accent1 2 2 5 2 6" xfId="35854"/>
    <cellStyle name="20% - Accent1 2 2 5 2 6 2" xfId="52905"/>
    <cellStyle name="20% - Accent1 2 2 5 2 7" xfId="38381"/>
    <cellStyle name="20% - Accent1 2 2 5 3" xfId="1196"/>
    <cellStyle name="20% - Accent1 2 2 5 3 2" xfId="4213"/>
    <cellStyle name="20% - Accent1 2 2 5 3 2 2" xfId="45646"/>
    <cellStyle name="20% - Accent1 2 2 5 3 2 2 2" xfId="56374"/>
    <cellStyle name="20% - Accent1 2 2 5 3 2 3" xfId="54256"/>
    <cellStyle name="20% - Accent1 2 2 5 3 2 4" xfId="42633"/>
    <cellStyle name="20% - Accent1 2 2 5 3 3" xfId="2854"/>
    <cellStyle name="20% - Accent1 2 2 5 3 3 2" xfId="57543"/>
    <cellStyle name="20% - Accent1 2 2 5 3 3 3" xfId="51735"/>
    <cellStyle name="20% - Accent1 2 2 5 3 4" xfId="32989"/>
    <cellStyle name="20% - Accent1 2 2 5 3 4 2" xfId="55424"/>
    <cellStyle name="20% - Accent1 2 2 5 3 4 3" xfId="44398"/>
    <cellStyle name="20% - Accent1 2 2 5 3 5" xfId="36036"/>
    <cellStyle name="20% - Accent1 2 2 5 3 5 2" xfId="53087"/>
    <cellStyle name="20% - Accent1 2 2 5 3 6" xfId="38563"/>
    <cellStyle name="20% - Accent1 2 2 5 4" xfId="1344"/>
    <cellStyle name="20% - Accent1 2 2 5 4 2" xfId="4340"/>
    <cellStyle name="20% - Accent1 2 2 5 4 2 2" xfId="45770"/>
    <cellStyle name="20% - Accent1 2 2 5 4 2 2 2" xfId="56485"/>
    <cellStyle name="20% - Accent1 2 2 5 4 2 3" xfId="54367"/>
    <cellStyle name="20% - Accent1 2 2 5 4 2 4" xfId="42748"/>
    <cellStyle name="20% - Accent1 2 2 5 4 3" xfId="2252"/>
    <cellStyle name="20% - Accent1 2 2 5 4 3 2" xfId="57654"/>
    <cellStyle name="20% - Accent1 2 2 5 4 3 3" xfId="51846"/>
    <cellStyle name="20% - Accent1 2 2 5 4 4" xfId="33137"/>
    <cellStyle name="20% - Accent1 2 2 5 4 4 2" xfId="54951"/>
    <cellStyle name="20% - Accent1 2 2 5 4 4 3" xfId="43925"/>
    <cellStyle name="20% - Accent1 2 2 5 4 5" xfId="36184"/>
    <cellStyle name="20% - Accent1 2 2 5 4 5 2" xfId="53198"/>
    <cellStyle name="20% - Accent1 2 2 5 4 6" xfId="38711"/>
    <cellStyle name="20% - Accent1 2 2 5 5" xfId="3693"/>
    <cellStyle name="20% - Accent1 2 2 5 5 2" xfId="32408"/>
    <cellStyle name="20% - Accent1 2 2 5 5 2 2" xfId="51262"/>
    <cellStyle name="20% - Accent1 2 2 5 5 2 2 2" xfId="57070"/>
    <cellStyle name="20% - Accent1 2 2 5 5 2 3" xfId="53783"/>
    <cellStyle name="20% - Accent1 2 2 5 5 2 4" xfId="42149"/>
    <cellStyle name="20% - Accent1 2 2 5 5 3" xfId="35455"/>
    <cellStyle name="20% - Accent1 2 2 5 5 3 2" xfId="55901"/>
    <cellStyle name="20% - Accent1 2 2 5 5 3 3" xfId="45138"/>
    <cellStyle name="20% - Accent1 2 2 5 5 4" xfId="52614"/>
    <cellStyle name="20% - Accent1 2 2 5 5 5" xfId="37991"/>
    <cellStyle name="20% - Accent1 2 2 5 6" xfId="3359"/>
    <cellStyle name="20% - Accent1 2 2 5 6 2" xfId="44886"/>
    <cellStyle name="20% - Accent1 2 2 5 6 2 2" xfId="55681"/>
    <cellStyle name="20% - Accent1 2 2 5 6 3" xfId="52394"/>
    <cellStyle name="20% - Accent1 2 2 5 6 4" xfId="37657"/>
    <cellStyle name="20% - Accent1 2 2 5 7" xfId="2975"/>
    <cellStyle name="20% - Accent1 2 2 5 7 2" xfId="44519"/>
    <cellStyle name="20% - Accent1 2 2 5 7 2 2" xfId="55498"/>
    <cellStyle name="20% - Accent1 2 2 5 7 3" xfId="53563"/>
    <cellStyle name="20% - Accent1 2 2 5 7 4" xfId="41849"/>
    <cellStyle name="20% - Accent1 2 2 5 8" xfId="2105"/>
    <cellStyle name="20% - Accent1 2 2 5 8 2" xfId="56850"/>
    <cellStyle name="20% - Accent1 2 2 5 8 3" xfId="51042"/>
    <cellStyle name="20% - Accent1 2 2 5 9" xfId="32052"/>
    <cellStyle name="20% - Accent1 2 2 5 9 2" xfId="54840"/>
    <cellStyle name="20% - Accent1 2 2 5 9 3" xfId="43814"/>
    <cellStyle name="20% - Accent1 2 2 6" xfId="808"/>
    <cellStyle name="20% - Accent1 2 2 6 2" xfId="1567"/>
    <cellStyle name="20% - Accent1 2 2 6 2 2" xfId="4542"/>
    <cellStyle name="20% - Accent1 2 2 6 2 2 2" xfId="51992"/>
    <cellStyle name="20% - Accent1 2 2 6 2 2 2 2" xfId="57800"/>
    <cellStyle name="20% - Accent1 2 2 6 2 2 3" xfId="54513"/>
    <cellStyle name="20% - Accent1 2 2 6 2 2 4" xfId="42950"/>
    <cellStyle name="20% - Accent1 2 2 6 2 3" xfId="33360"/>
    <cellStyle name="20% - Accent1 2 2 6 2 3 2" xfId="56631"/>
    <cellStyle name="20% - Accent1 2 2 6 2 3 3" xfId="45923"/>
    <cellStyle name="20% - Accent1 2 2 6 2 4" xfId="36407"/>
    <cellStyle name="20% - Accent1 2 2 6 2 4 2" xfId="53344"/>
    <cellStyle name="20% - Accent1 2 2 6 2 5" xfId="38934"/>
    <cellStyle name="20% - Accent1 2 2 6 3" xfId="3871"/>
    <cellStyle name="20% - Accent1 2 2 6 3 2" xfId="45304"/>
    <cellStyle name="20% - Accent1 2 2 6 3 2 2" xfId="56047"/>
    <cellStyle name="20% - Accent1 2 2 6 3 3" xfId="53929"/>
    <cellStyle name="20% - Accent1 2 2 6 3 4" xfId="42306"/>
    <cellStyle name="20% - Accent1 2 2 6 4" xfId="2475"/>
    <cellStyle name="20% - Accent1 2 2 6 4 2" xfId="57216"/>
    <cellStyle name="20% - Accent1 2 2 6 4 3" xfId="51408"/>
    <cellStyle name="20% - Accent1 2 2 6 5" xfId="32601"/>
    <cellStyle name="20% - Accent1 2 2 6 5 2" xfId="55097"/>
    <cellStyle name="20% - Accent1 2 2 6 5 3" xfId="44071"/>
    <cellStyle name="20% - Accent1 2 2 6 6" xfId="35648"/>
    <cellStyle name="20% - Accent1 2 2 6 6 2" xfId="52760"/>
    <cellStyle name="20% - Accent1 2 2 6 7" xfId="38175"/>
    <cellStyle name="20% - Accent1 2 2 7" xfId="1051"/>
    <cellStyle name="20% - Accent1 2 2 7 2" xfId="4068"/>
    <cellStyle name="20% - Accent1 2 2 7 2 2" xfId="45501"/>
    <cellStyle name="20% - Accent1 2 2 7 2 2 2" xfId="56229"/>
    <cellStyle name="20% - Accent1 2 2 7 2 3" xfId="54111"/>
    <cellStyle name="20% - Accent1 2 2 7 2 4" xfId="42488"/>
    <cellStyle name="20% - Accent1 2 2 7 3" xfId="2709"/>
    <cellStyle name="20% - Accent1 2 2 7 3 2" xfId="57398"/>
    <cellStyle name="20% - Accent1 2 2 7 3 3" xfId="51590"/>
    <cellStyle name="20% - Accent1 2 2 7 4" xfId="32844"/>
    <cellStyle name="20% - Accent1 2 2 7 4 2" xfId="55279"/>
    <cellStyle name="20% - Accent1 2 2 7 4 3" xfId="44253"/>
    <cellStyle name="20% - Accent1 2 2 7 5" xfId="35891"/>
    <cellStyle name="20% - Accent1 2 2 7 5 2" xfId="52942"/>
    <cellStyle name="20% - Accent1 2 2 7 6" xfId="38418"/>
    <cellStyle name="20% - Accent1 2 2 8" xfId="1237"/>
    <cellStyle name="20% - Accent1 2 2 8 2" xfId="4252"/>
    <cellStyle name="20% - Accent1 2 2 8 2 2" xfId="45685"/>
    <cellStyle name="20% - Accent1 2 2 8 2 2 2" xfId="56411"/>
    <cellStyle name="20% - Accent1 2 2 8 2 3" xfId="54293"/>
    <cellStyle name="20% - Accent1 2 2 8 2 4" xfId="42670"/>
    <cellStyle name="20% - Accent1 2 2 8 3" xfId="2147"/>
    <cellStyle name="20% - Accent1 2 2 8 3 2" xfId="57580"/>
    <cellStyle name="20% - Accent1 2 2 8 3 3" xfId="51772"/>
    <cellStyle name="20% - Accent1 2 2 8 4" xfId="33030"/>
    <cellStyle name="20% - Accent1 2 2 8 4 2" xfId="54877"/>
    <cellStyle name="20% - Accent1 2 2 8 4 3" xfId="43851"/>
    <cellStyle name="20% - Accent1 2 2 8 5" xfId="36077"/>
    <cellStyle name="20% - Accent1 2 2 8 5 2" xfId="53124"/>
    <cellStyle name="20% - Accent1 2 2 8 6" xfId="38604"/>
    <cellStyle name="20% - Accent1 2 2 9" xfId="3609"/>
    <cellStyle name="20% - Accent1 2 2 9 2" xfId="32324"/>
    <cellStyle name="20% - Accent1 2 2 9 2 2" xfId="51188"/>
    <cellStyle name="20% - Accent1 2 2 9 2 2 2" xfId="56996"/>
    <cellStyle name="20% - Accent1 2 2 9 2 3" xfId="53709"/>
    <cellStyle name="20% - Accent1 2 2 9 2 4" xfId="42065"/>
    <cellStyle name="20% - Accent1 2 2 9 3" xfId="35371"/>
    <cellStyle name="20% - Accent1 2 2 9 3 2" xfId="55827"/>
    <cellStyle name="20% - Accent1 2 2 9 3 3" xfId="45064"/>
    <cellStyle name="20% - Accent1 2 2 9 4" xfId="52540"/>
    <cellStyle name="20% - Accent1 2 2 9 5" xfId="37907"/>
    <cellStyle name="20% - Accent1 2 3" xfId="504"/>
    <cellStyle name="20% - Accent1 2 3 10" xfId="32100"/>
    <cellStyle name="20% - Accent1 2 3 10 2" xfId="54714"/>
    <cellStyle name="20% - Accent1 2 3 10 3" xfId="43688"/>
    <cellStyle name="20% - Accent1 2 3 11" xfId="35147"/>
    <cellStyle name="20% - Accent1 2 3 11 2" xfId="52230"/>
    <cellStyle name="20% - Accent1 2 3 12" xfId="37229"/>
    <cellStyle name="20% - Accent1 2 3 2" xfId="587"/>
    <cellStyle name="20% - Accent1 2 3 2 2" xfId="1363"/>
    <cellStyle name="20% - Accent1 2 3 2 2 2" xfId="4359"/>
    <cellStyle name="20% - Accent1 2 3 2 2 2 2" xfId="51865"/>
    <cellStyle name="20% - Accent1 2 3 2 2 2 2 2" xfId="57673"/>
    <cellStyle name="20% - Accent1 2 3 2 2 2 3" xfId="54386"/>
    <cellStyle name="20% - Accent1 2 3 2 2 2 4" xfId="42767"/>
    <cellStyle name="20% - Accent1 2 3 2 2 3" xfId="33156"/>
    <cellStyle name="20% - Accent1 2 3 2 2 3 2" xfId="56504"/>
    <cellStyle name="20% - Accent1 2 3 2 2 3 3" xfId="45789"/>
    <cellStyle name="20% - Accent1 2 3 2 2 4" xfId="36203"/>
    <cellStyle name="20% - Accent1 2 3 2 2 4 2" xfId="53217"/>
    <cellStyle name="20% - Accent1 2 3 2 2 5" xfId="38730"/>
    <cellStyle name="20% - Accent1 2 3 2 3" xfId="3712"/>
    <cellStyle name="20% - Accent1 2 3 2 3 2" xfId="45157"/>
    <cellStyle name="20% - Accent1 2 3 2 3 2 2" xfId="55920"/>
    <cellStyle name="20% - Accent1 2 3 2 3 3" xfId="53802"/>
    <cellStyle name="20% - Accent1 2 3 2 3 4" xfId="42168"/>
    <cellStyle name="20% - Accent1 2 3 2 4" xfId="2271"/>
    <cellStyle name="20% - Accent1 2 3 2 4 2" xfId="57089"/>
    <cellStyle name="20% - Accent1 2 3 2 4 3" xfId="51281"/>
    <cellStyle name="20% - Accent1 2 3 2 5" xfId="32427"/>
    <cellStyle name="20% - Accent1 2 3 2 5 2" xfId="54970"/>
    <cellStyle name="20% - Accent1 2 3 2 5 3" xfId="43944"/>
    <cellStyle name="20% - Accent1 2 3 2 6" xfId="35474"/>
    <cellStyle name="20% - Accent1 2 3 2 6 2" xfId="52633"/>
    <cellStyle name="20% - Accent1 2 3 2 7" xfId="38010"/>
    <cellStyle name="20% - Accent1 2 3 3" xfId="856"/>
    <cellStyle name="20% - Accent1 2 3 3 2" xfId="1586"/>
    <cellStyle name="20% - Accent1 2 3 3 2 2" xfId="4561"/>
    <cellStyle name="20% - Accent1 2 3 3 2 2 2" xfId="52011"/>
    <cellStyle name="20% - Accent1 2 3 3 2 2 2 2" xfId="57819"/>
    <cellStyle name="20% - Accent1 2 3 3 2 2 3" xfId="54532"/>
    <cellStyle name="20% - Accent1 2 3 3 2 2 4" xfId="42969"/>
    <cellStyle name="20% - Accent1 2 3 3 2 3" xfId="33379"/>
    <cellStyle name="20% - Accent1 2 3 3 2 3 2" xfId="56650"/>
    <cellStyle name="20% - Accent1 2 3 3 2 3 3" xfId="45942"/>
    <cellStyle name="20% - Accent1 2 3 3 2 4" xfId="36426"/>
    <cellStyle name="20% - Accent1 2 3 3 2 4 2" xfId="53363"/>
    <cellStyle name="20% - Accent1 2 3 3 2 5" xfId="38953"/>
    <cellStyle name="20% - Accent1 2 3 3 3" xfId="3897"/>
    <cellStyle name="20% - Accent1 2 3 3 3 2" xfId="45330"/>
    <cellStyle name="20% - Accent1 2 3 3 3 2 2" xfId="56066"/>
    <cellStyle name="20% - Accent1 2 3 3 3 3" xfId="53948"/>
    <cellStyle name="20% - Accent1 2 3 3 3 4" xfId="42325"/>
    <cellStyle name="20% - Accent1 2 3 3 4" xfId="2522"/>
    <cellStyle name="20% - Accent1 2 3 3 4 2" xfId="57235"/>
    <cellStyle name="20% - Accent1 2 3 3 4 3" xfId="51427"/>
    <cellStyle name="20% - Accent1 2 3 3 5" xfId="32649"/>
    <cellStyle name="20% - Accent1 2 3 3 5 2" xfId="55116"/>
    <cellStyle name="20% - Accent1 2 3 3 5 3" xfId="44090"/>
    <cellStyle name="20% - Accent1 2 3 3 6" xfId="35696"/>
    <cellStyle name="20% - Accent1 2 3 3 6 2" xfId="52779"/>
    <cellStyle name="20% - Accent1 2 3 3 7" xfId="38223"/>
    <cellStyle name="20% - Accent1 2 3 4" xfId="1070"/>
    <cellStyle name="20% - Accent1 2 3 4 2" xfId="4087"/>
    <cellStyle name="20% - Accent1 2 3 4 2 2" xfId="45520"/>
    <cellStyle name="20% - Accent1 2 3 4 2 2 2" xfId="56248"/>
    <cellStyle name="20% - Accent1 2 3 4 2 3" xfId="54130"/>
    <cellStyle name="20% - Accent1 2 3 4 2 4" xfId="42507"/>
    <cellStyle name="20% - Accent1 2 3 4 3" xfId="2728"/>
    <cellStyle name="20% - Accent1 2 3 4 3 2" xfId="57417"/>
    <cellStyle name="20% - Accent1 2 3 4 3 3" xfId="51609"/>
    <cellStyle name="20% - Accent1 2 3 4 4" xfId="32863"/>
    <cellStyle name="20% - Accent1 2 3 4 4 2" xfId="55298"/>
    <cellStyle name="20% - Accent1 2 3 4 4 3" xfId="44272"/>
    <cellStyle name="20% - Accent1 2 3 4 5" xfId="35910"/>
    <cellStyle name="20% - Accent1 2 3 4 5 2" xfId="52961"/>
    <cellStyle name="20% - Accent1 2 3 4 6" xfId="38437"/>
    <cellStyle name="20% - Accent1 2 3 5" xfId="1285"/>
    <cellStyle name="20% - Accent1 2 3 5 2" xfId="4282"/>
    <cellStyle name="20% - Accent1 2 3 5 2 2" xfId="45715"/>
    <cellStyle name="20% - Accent1 2 3 5 2 2 2" xfId="56430"/>
    <cellStyle name="20% - Accent1 2 3 5 2 3" xfId="54312"/>
    <cellStyle name="20% - Accent1 2 3 5 2 4" xfId="42689"/>
    <cellStyle name="20% - Accent1 2 3 5 3" xfId="2193"/>
    <cellStyle name="20% - Accent1 2 3 5 3 2" xfId="57599"/>
    <cellStyle name="20% - Accent1 2 3 5 3 3" xfId="51791"/>
    <cellStyle name="20% - Accent1 2 3 5 4" xfId="33078"/>
    <cellStyle name="20% - Accent1 2 3 5 4 2" xfId="54896"/>
    <cellStyle name="20% - Accent1 2 3 5 4 3" xfId="43870"/>
    <cellStyle name="20% - Accent1 2 3 5 5" xfId="36125"/>
    <cellStyle name="20% - Accent1 2 3 5 5 2" xfId="53143"/>
    <cellStyle name="20% - Accent1 2 3 5 6" xfId="38652"/>
    <cellStyle name="20% - Accent1 2 3 6" xfId="3637"/>
    <cellStyle name="20% - Accent1 2 3 6 2" xfId="32352"/>
    <cellStyle name="20% - Accent1 2 3 6 2 2" xfId="51207"/>
    <cellStyle name="20% - Accent1 2 3 6 2 2 2" xfId="57015"/>
    <cellStyle name="20% - Accent1 2 3 6 2 3" xfId="53728"/>
    <cellStyle name="20% - Accent1 2 3 6 2 4" xfId="42093"/>
    <cellStyle name="20% - Accent1 2 3 6 3" xfId="35399"/>
    <cellStyle name="20% - Accent1 2 3 6 3 2" xfId="55846"/>
    <cellStyle name="20% - Accent1 2 3 6 3 3" xfId="45083"/>
    <cellStyle name="20% - Accent1 2 3 6 4" xfId="52559"/>
    <cellStyle name="20% - Accent1 2 3 6 5" xfId="37935"/>
    <cellStyle name="20% - Accent1 2 3 7" xfId="3397"/>
    <cellStyle name="20% - Accent1 2 3 7 2" xfId="44923"/>
    <cellStyle name="20% - Accent1 2 3 7 2 2" xfId="55700"/>
    <cellStyle name="20% - Accent1 2 3 7 3" xfId="52413"/>
    <cellStyle name="20% - Accent1 2 3 7 4" xfId="37695"/>
    <cellStyle name="20% - Accent1 2 3 8" xfId="2994"/>
    <cellStyle name="20% - Accent1 2 3 8 2" xfId="44538"/>
    <cellStyle name="20% - Accent1 2 3 8 2 2" xfId="55517"/>
    <cellStyle name="20% - Accent1 2 3 8 3" xfId="53582"/>
    <cellStyle name="20% - Accent1 2 3 8 4" xfId="41868"/>
    <cellStyle name="20% - Accent1 2 3 9" xfId="1952"/>
    <cellStyle name="20% - Accent1 2 3 9 2" xfId="56869"/>
    <cellStyle name="20% - Accent1 2 3 9 3" xfId="51061"/>
    <cellStyle name="20% - Accent1 2 4" xfId="627"/>
    <cellStyle name="20% - Accent1 2 4 10" xfId="35187"/>
    <cellStyle name="20% - Accent1 2 4 10 2" xfId="52266"/>
    <cellStyle name="20% - Accent1 2 4 11" xfId="37269"/>
    <cellStyle name="20% - Accent1 2 4 2" xfId="896"/>
    <cellStyle name="20% - Accent1 2 4 2 2" xfId="1622"/>
    <cellStyle name="20% - Accent1 2 4 2 2 2" xfId="4597"/>
    <cellStyle name="20% - Accent1 2 4 2 2 2 2" xfId="52047"/>
    <cellStyle name="20% - Accent1 2 4 2 2 2 2 2" xfId="57855"/>
    <cellStyle name="20% - Accent1 2 4 2 2 2 3" xfId="54568"/>
    <cellStyle name="20% - Accent1 2 4 2 2 2 4" xfId="43005"/>
    <cellStyle name="20% - Accent1 2 4 2 2 3" xfId="33415"/>
    <cellStyle name="20% - Accent1 2 4 2 2 3 2" xfId="56686"/>
    <cellStyle name="20% - Accent1 2 4 2 2 3 3" xfId="45978"/>
    <cellStyle name="20% - Accent1 2 4 2 2 4" xfId="36462"/>
    <cellStyle name="20% - Accent1 2 4 2 2 4 2" xfId="53399"/>
    <cellStyle name="20% - Accent1 2 4 2 2 5" xfId="38989"/>
    <cellStyle name="20% - Accent1 2 4 2 3" xfId="3933"/>
    <cellStyle name="20% - Accent1 2 4 2 3 2" xfId="45366"/>
    <cellStyle name="20% - Accent1 2 4 2 3 2 2" xfId="56102"/>
    <cellStyle name="20% - Accent1 2 4 2 3 3" xfId="53984"/>
    <cellStyle name="20% - Accent1 2 4 2 3 4" xfId="42361"/>
    <cellStyle name="20% - Accent1 2 4 2 4" xfId="2562"/>
    <cellStyle name="20% - Accent1 2 4 2 4 2" xfId="57271"/>
    <cellStyle name="20% - Accent1 2 4 2 4 3" xfId="51463"/>
    <cellStyle name="20% - Accent1 2 4 2 5" xfId="32689"/>
    <cellStyle name="20% - Accent1 2 4 2 5 2" xfId="55152"/>
    <cellStyle name="20% - Accent1 2 4 2 5 3" xfId="44126"/>
    <cellStyle name="20% - Accent1 2 4 2 6" xfId="35736"/>
    <cellStyle name="20% - Accent1 2 4 2 6 2" xfId="52815"/>
    <cellStyle name="20% - Accent1 2 4 2 7" xfId="38263"/>
    <cellStyle name="20% - Accent1 2 4 3" xfId="1106"/>
    <cellStyle name="20% - Accent1 2 4 3 2" xfId="4123"/>
    <cellStyle name="20% - Accent1 2 4 3 2 2" xfId="45556"/>
    <cellStyle name="20% - Accent1 2 4 3 2 2 2" xfId="56284"/>
    <cellStyle name="20% - Accent1 2 4 3 2 3" xfId="54166"/>
    <cellStyle name="20% - Accent1 2 4 3 2 4" xfId="42543"/>
    <cellStyle name="20% - Accent1 2 4 3 3" xfId="2764"/>
    <cellStyle name="20% - Accent1 2 4 3 3 2" xfId="57453"/>
    <cellStyle name="20% - Accent1 2 4 3 3 3" xfId="51645"/>
    <cellStyle name="20% - Accent1 2 4 3 4" xfId="32899"/>
    <cellStyle name="20% - Accent1 2 4 3 4 2" xfId="55334"/>
    <cellStyle name="20% - Accent1 2 4 3 4 3" xfId="44308"/>
    <cellStyle name="20% - Accent1 2 4 3 5" xfId="35946"/>
    <cellStyle name="20% - Accent1 2 4 3 5 2" xfId="52997"/>
    <cellStyle name="20% - Accent1 2 4 3 6" xfId="38473"/>
    <cellStyle name="20% - Accent1 2 4 4" xfId="1401"/>
    <cellStyle name="20% - Accent1 2 4 4 2" xfId="4395"/>
    <cellStyle name="20% - Accent1 2 4 4 2 2" xfId="45825"/>
    <cellStyle name="20% - Accent1 2 4 4 2 2 2" xfId="56540"/>
    <cellStyle name="20% - Accent1 2 4 4 2 3" xfId="54422"/>
    <cellStyle name="20% - Accent1 2 4 4 2 4" xfId="42803"/>
    <cellStyle name="20% - Accent1 2 4 4 3" xfId="2309"/>
    <cellStyle name="20% - Accent1 2 4 4 3 2" xfId="57709"/>
    <cellStyle name="20% - Accent1 2 4 4 3 3" xfId="51901"/>
    <cellStyle name="20% - Accent1 2 4 4 4" xfId="33194"/>
    <cellStyle name="20% - Accent1 2 4 4 4 2" xfId="55006"/>
    <cellStyle name="20% - Accent1 2 4 4 4 3" xfId="43980"/>
    <cellStyle name="20% - Accent1 2 4 4 5" xfId="36241"/>
    <cellStyle name="20% - Accent1 2 4 4 5 2" xfId="53253"/>
    <cellStyle name="20% - Accent1 2 4 4 6" xfId="38768"/>
    <cellStyle name="20% - Accent1 2 4 5" xfId="3749"/>
    <cellStyle name="20% - Accent1 2 4 5 2" xfId="32464"/>
    <cellStyle name="20% - Accent1 2 4 5 2 2" xfId="51317"/>
    <cellStyle name="20% - Accent1 2 4 5 2 2 2" xfId="57125"/>
    <cellStyle name="20% - Accent1 2 4 5 2 3" xfId="53838"/>
    <cellStyle name="20% - Accent1 2 4 5 2 4" xfId="42205"/>
    <cellStyle name="20% - Accent1 2 4 5 3" xfId="35511"/>
    <cellStyle name="20% - Accent1 2 4 5 3 2" xfId="55956"/>
    <cellStyle name="20% - Accent1 2 4 5 3 3" xfId="45193"/>
    <cellStyle name="20% - Accent1 2 4 5 4" xfId="52669"/>
    <cellStyle name="20% - Accent1 2 4 5 5" xfId="38047"/>
    <cellStyle name="20% - Accent1 2 4 6" xfId="3436"/>
    <cellStyle name="20% - Accent1 2 4 6 2" xfId="44962"/>
    <cellStyle name="20% - Accent1 2 4 6 2 2" xfId="55736"/>
    <cellStyle name="20% - Accent1 2 4 6 3" xfId="52449"/>
    <cellStyle name="20% - Accent1 2 4 6 4" xfId="37734"/>
    <cellStyle name="20% - Accent1 2 4 7" xfId="3030"/>
    <cellStyle name="20% - Accent1 2 4 7 2" xfId="44574"/>
    <cellStyle name="20% - Accent1 2 4 7 2 2" xfId="55553"/>
    <cellStyle name="20% - Accent1 2 4 7 3" xfId="53618"/>
    <cellStyle name="20% - Accent1 2 4 7 4" xfId="41904"/>
    <cellStyle name="20% - Accent1 2 4 8" xfId="1990"/>
    <cellStyle name="20% - Accent1 2 4 8 2" xfId="56905"/>
    <cellStyle name="20% - Accent1 2 4 8 3" xfId="51097"/>
    <cellStyle name="20% - Accent1 2 4 9" xfId="32140"/>
    <cellStyle name="20% - Accent1 2 4 9 2" xfId="54750"/>
    <cellStyle name="20% - Accent1 2 4 9 3" xfId="43724"/>
    <cellStyle name="20% - Accent1 2 5" xfId="681"/>
    <cellStyle name="20% - Accent1 2 5 10" xfId="35241"/>
    <cellStyle name="20% - Accent1 2 5 10 2" xfId="52302"/>
    <cellStyle name="20% - Accent1 2 5 11" xfId="37323"/>
    <cellStyle name="20% - Accent1 2 5 2" xfId="950"/>
    <cellStyle name="20% - Accent1 2 5 2 2" xfId="1658"/>
    <cellStyle name="20% - Accent1 2 5 2 2 2" xfId="4633"/>
    <cellStyle name="20% - Accent1 2 5 2 2 2 2" xfId="52083"/>
    <cellStyle name="20% - Accent1 2 5 2 2 2 2 2" xfId="57891"/>
    <cellStyle name="20% - Accent1 2 5 2 2 2 3" xfId="54604"/>
    <cellStyle name="20% - Accent1 2 5 2 2 2 4" xfId="43041"/>
    <cellStyle name="20% - Accent1 2 5 2 2 3" xfId="33451"/>
    <cellStyle name="20% - Accent1 2 5 2 2 3 2" xfId="56722"/>
    <cellStyle name="20% - Accent1 2 5 2 2 3 3" xfId="46014"/>
    <cellStyle name="20% - Accent1 2 5 2 2 4" xfId="36498"/>
    <cellStyle name="20% - Accent1 2 5 2 2 4 2" xfId="53435"/>
    <cellStyle name="20% - Accent1 2 5 2 2 5" xfId="39025"/>
    <cellStyle name="20% - Accent1 2 5 2 3" xfId="3975"/>
    <cellStyle name="20% - Accent1 2 5 2 3 2" xfId="45408"/>
    <cellStyle name="20% - Accent1 2 5 2 3 2 2" xfId="56138"/>
    <cellStyle name="20% - Accent1 2 5 2 3 3" xfId="54020"/>
    <cellStyle name="20% - Accent1 2 5 2 3 4" xfId="42397"/>
    <cellStyle name="20% - Accent1 2 5 2 4" xfId="2612"/>
    <cellStyle name="20% - Accent1 2 5 2 4 2" xfId="57307"/>
    <cellStyle name="20% - Accent1 2 5 2 4 3" xfId="51499"/>
    <cellStyle name="20% - Accent1 2 5 2 5" xfId="32743"/>
    <cellStyle name="20% - Accent1 2 5 2 5 2" xfId="55188"/>
    <cellStyle name="20% - Accent1 2 5 2 5 3" xfId="44162"/>
    <cellStyle name="20% - Accent1 2 5 2 6" xfId="35790"/>
    <cellStyle name="20% - Accent1 2 5 2 6 2" xfId="52851"/>
    <cellStyle name="20% - Accent1 2 5 2 7" xfId="38317"/>
    <cellStyle name="20% - Accent1 2 5 3" xfId="1142"/>
    <cellStyle name="20% - Accent1 2 5 3 2" xfId="4159"/>
    <cellStyle name="20% - Accent1 2 5 3 2 2" xfId="45592"/>
    <cellStyle name="20% - Accent1 2 5 3 2 2 2" xfId="56320"/>
    <cellStyle name="20% - Accent1 2 5 3 2 3" xfId="54202"/>
    <cellStyle name="20% - Accent1 2 5 3 2 4" xfId="42579"/>
    <cellStyle name="20% - Accent1 2 5 3 3" xfId="2800"/>
    <cellStyle name="20% - Accent1 2 5 3 3 2" xfId="57489"/>
    <cellStyle name="20% - Accent1 2 5 3 3 3" xfId="51681"/>
    <cellStyle name="20% - Accent1 2 5 3 4" xfId="32935"/>
    <cellStyle name="20% - Accent1 2 5 3 4 2" xfId="55370"/>
    <cellStyle name="20% - Accent1 2 5 3 4 3" xfId="44344"/>
    <cellStyle name="20% - Accent1 2 5 3 5" xfId="35982"/>
    <cellStyle name="20% - Accent1 2 5 3 5 2" xfId="53033"/>
    <cellStyle name="20% - Accent1 2 5 3 6" xfId="38509"/>
    <cellStyle name="20% - Accent1 2 5 4" xfId="1451"/>
    <cellStyle name="20% - Accent1 2 5 4 2" xfId="4436"/>
    <cellStyle name="20% - Accent1 2 5 4 2 2" xfId="45866"/>
    <cellStyle name="20% - Accent1 2 5 4 2 2 2" xfId="56576"/>
    <cellStyle name="20% - Accent1 2 5 4 2 3" xfId="54458"/>
    <cellStyle name="20% - Accent1 2 5 4 2 4" xfId="42839"/>
    <cellStyle name="20% - Accent1 2 5 4 3" xfId="2356"/>
    <cellStyle name="20% - Accent1 2 5 4 3 2" xfId="57745"/>
    <cellStyle name="20% - Accent1 2 5 4 3 3" xfId="51937"/>
    <cellStyle name="20% - Accent1 2 5 4 4" xfId="33244"/>
    <cellStyle name="20% - Accent1 2 5 4 4 2" xfId="55042"/>
    <cellStyle name="20% - Accent1 2 5 4 4 3" xfId="44016"/>
    <cellStyle name="20% - Accent1 2 5 4 5" xfId="36291"/>
    <cellStyle name="20% - Accent1 2 5 4 5 2" xfId="53289"/>
    <cellStyle name="20% - Accent1 2 5 4 6" xfId="38818"/>
    <cellStyle name="20% - Accent1 2 5 5" xfId="3789"/>
    <cellStyle name="20% - Accent1 2 5 5 2" xfId="32504"/>
    <cellStyle name="20% - Accent1 2 5 5 2 2" xfId="51353"/>
    <cellStyle name="20% - Accent1 2 5 5 2 2 2" xfId="57161"/>
    <cellStyle name="20% - Accent1 2 5 5 2 3" xfId="53874"/>
    <cellStyle name="20% - Accent1 2 5 5 2 4" xfId="42245"/>
    <cellStyle name="20% - Accent1 2 5 5 3" xfId="35551"/>
    <cellStyle name="20% - Accent1 2 5 5 3 2" xfId="55992"/>
    <cellStyle name="20% - Accent1 2 5 5 3 3" xfId="45229"/>
    <cellStyle name="20% - Accent1 2 5 5 4" xfId="52705"/>
    <cellStyle name="20% - Accent1 2 5 5 5" xfId="38087"/>
    <cellStyle name="20% - Accent1 2 5 6" xfId="3481"/>
    <cellStyle name="20% - Accent1 2 5 6 2" xfId="45006"/>
    <cellStyle name="20% - Accent1 2 5 6 2 2" xfId="55772"/>
    <cellStyle name="20% - Accent1 2 5 6 3" xfId="52485"/>
    <cellStyle name="20% - Accent1 2 5 6 4" xfId="37779"/>
    <cellStyle name="20% - Accent1 2 5 7" xfId="3071"/>
    <cellStyle name="20% - Accent1 2 5 7 2" xfId="44615"/>
    <cellStyle name="20% - Accent1 2 5 7 2 2" xfId="55589"/>
    <cellStyle name="20% - Accent1 2 5 7 3" xfId="53654"/>
    <cellStyle name="20% - Accent1 2 5 7 4" xfId="41940"/>
    <cellStyle name="20% - Accent1 2 5 8" xfId="2042"/>
    <cellStyle name="20% - Accent1 2 5 8 2" xfId="56941"/>
    <cellStyle name="20% - Accent1 2 5 8 3" xfId="51133"/>
    <cellStyle name="20% - Accent1 2 5 9" xfId="32194"/>
    <cellStyle name="20% - Accent1 2 5 9 2" xfId="54786"/>
    <cellStyle name="20% - Accent1 2 5 9 3" xfId="43760"/>
    <cellStyle name="20% - Accent1 2 6" xfId="541"/>
    <cellStyle name="20% - Accent1 2 6 10" xfId="35076"/>
    <cellStyle name="20% - Accent1 2 6 10 2" xfId="52193"/>
    <cellStyle name="20% - Accent1 2 6 11" xfId="37183"/>
    <cellStyle name="20% - Accent1 2 6 2" xfId="991"/>
    <cellStyle name="20% - Accent1 2 6 2 2" xfId="1694"/>
    <cellStyle name="20% - Accent1 2 6 2 2 2" xfId="4669"/>
    <cellStyle name="20% - Accent1 2 6 2 2 2 2" xfId="52119"/>
    <cellStyle name="20% - Accent1 2 6 2 2 2 2 2" xfId="57927"/>
    <cellStyle name="20% - Accent1 2 6 2 2 2 3" xfId="54640"/>
    <cellStyle name="20% - Accent1 2 6 2 2 2 4" xfId="43077"/>
    <cellStyle name="20% - Accent1 2 6 2 2 3" xfId="33487"/>
    <cellStyle name="20% - Accent1 2 6 2 2 3 2" xfId="56758"/>
    <cellStyle name="20% - Accent1 2 6 2 2 3 3" xfId="46050"/>
    <cellStyle name="20% - Accent1 2 6 2 2 4" xfId="36534"/>
    <cellStyle name="20% - Accent1 2 6 2 2 4 2" xfId="53471"/>
    <cellStyle name="20% - Accent1 2 6 2 2 5" xfId="39061"/>
    <cellStyle name="20% - Accent1 2 6 2 3" xfId="4012"/>
    <cellStyle name="20% - Accent1 2 6 2 3 2" xfId="45445"/>
    <cellStyle name="20% - Accent1 2 6 2 3 2 2" xfId="56174"/>
    <cellStyle name="20% - Accent1 2 6 2 3 3" xfId="54056"/>
    <cellStyle name="20% - Accent1 2 6 2 3 4" xfId="42433"/>
    <cellStyle name="20% - Accent1 2 6 2 4" xfId="2652"/>
    <cellStyle name="20% - Accent1 2 6 2 4 2" xfId="57343"/>
    <cellStyle name="20% - Accent1 2 6 2 4 3" xfId="51535"/>
    <cellStyle name="20% - Accent1 2 6 2 5" xfId="32784"/>
    <cellStyle name="20% - Accent1 2 6 2 5 2" xfId="55224"/>
    <cellStyle name="20% - Accent1 2 6 2 5 3" xfId="44198"/>
    <cellStyle name="20% - Accent1 2 6 2 6" xfId="35831"/>
    <cellStyle name="20% - Accent1 2 6 2 6 2" xfId="52887"/>
    <cellStyle name="20% - Accent1 2 6 2 7" xfId="38358"/>
    <cellStyle name="20% - Accent1 2 6 3" xfId="1178"/>
    <cellStyle name="20% - Accent1 2 6 3 2" xfId="4195"/>
    <cellStyle name="20% - Accent1 2 6 3 2 2" xfId="45628"/>
    <cellStyle name="20% - Accent1 2 6 3 2 2 2" xfId="56356"/>
    <cellStyle name="20% - Accent1 2 6 3 2 3" xfId="54238"/>
    <cellStyle name="20% - Accent1 2 6 3 2 4" xfId="42615"/>
    <cellStyle name="20% - Accent1 2 6 3 3" xfId="2836"/>
    <cellStyle name="20% - Accent1 2 6 3 3 2" xfId="57525"/>
    <cellStyle name="20% - Accent1 2 6 3 3 3" xfId="51717"/>
    <cellStyle name="20% - Accent1 2 6 3 4" xfId="32971"/>
    <cellStyle name="20% - Accent1 2 6 3 4 2" xfId="55406"/>
    <cellStyle name="20% - Accent1 2 6 3 4 3" xfId="44380"/>
    <cellStyle name="20% - Accent1 2 6 3 5" xfId="36018"/>
    <cellStyle name="20% - Accent1 2 6 3 5 2" xfId="53069"/>
    <cellStyle name="20% - Accent1 2 6 3 6" xfId="38545"/>
    <cellStyle name="20% - Accent1 2 6 4" xfId="1322"/>
    <cellStyle name="20% - Accent1 2 6 4 2" xfId="4319"/>
    <cellStyle name="20% - Accent1 2 6 4 2 2" xfId="45752"/>
    <cellStyle name="20% - Accent1 2 6 4 2 2 2" xfId="56467"/>
    <cellStyle name="20% - Accent1 2 6 4 2 3" xfId="54349"/>
    <cellStyle name="20% - Accent1 2 6 4 2 4" xfId="42726"/>
    <cellStyle name="20% - Accent1 2 6 4 3" xfId="2230"/>
    <cellStyle name="20% - Accent1 2 6 4 3 2" xfId="57636"/>
    <cellStyle name="20% - Accent1 2 6 4 3 3" xfId="51828"/>
    <cellStyle name="20% - Accent1 2 6 4 4" xfId="33115"/>
    <cellStyle name="20% - Accent1 2 6 4 4 2" xfId="54933"/>
    <cellStyle name="20% - Accent1 2 6 4 4 3" xfId="43907"/>
    <cellStyle name="20% - Accent1 2 6 4 5" xfId="36162"/>
    <cellStyle name="20% - Accent1 2 6 4 5 2" xfId="53180"/>
    <cellStyle name="20% - Accent1 2 6 4 6" xfId="38689"/>
    <cellStyle name="20% - Accent1 2 6 5" xfId="3674"/>
    <cellStyle name="20% - Accent1 2 6 5 2" xfId="32389"/>
    <cellStyle name="20% - Accent1 2 6 5 2 2" xfId="51244"/>
    <cellStyle name="20% - Accent1 2 6 5 2 2 2" xfId="57052"/>
    <cellStyle name="20% - Accent1 2 6 5 2 3" xfId="53765"/>
    <cellStyle name="20% - Accent1 2 6 5 2 4" xfId="42130"/>
    <cellStyle name="20% - Accent1 2 6 5 3" xfId="35436"/>
    <cellStyle name="20% - Accent1 2 6 5 3 2" xfId="55883"/>
    <cellStyle name="20% - Accent1 2 6 5 3 3" xfId="45120"/>
    <cellStyle name="20% - Accent1 2 6 5 4" xfId="52596"/>
    <cellStyle name="20% - Accent1 2 6 5 5" xfId="37972"/>
    <cellStyle name="20% - Accent1 2 6 6" xfId="3338"/>
    <cellStyle name="20% - Accent1 2 6 6 2" xfId="44865"/>
    <cellStyle name="20% - Accent1 2 6 6 2 2" xfId="55663"/>
    <cellStyle name="20% - Accent1 2 6 6 3" xfId="52376"/>
    <cellStyle name="20% - Accent1 2 6 6 4" xfId="37636"/>
    <cellStyle name="20% - Accent1 2 6 7" xfId="2953"/>
    <cellStyle name="20% - Accent1 2 6 7 2" xfId="44497"/>
    <cellStyle name="20% - Accent1 2 6 7 2 2" xfId="55480"/>
    <cellStyle name="20% - Accent1 2 6 7 3" xfId="53545"/>
    <cellStyle name="20% - Accent1 2 6 7 4" xfId="41831"/>
    <cellStyle name="20% - Accent1 2 6 8" xfId="2083"/>
    <cellStyle name="20% - Accent1 2 6 8 2" xfId="56832"/>
    <cellStyle name="20% - Accent1 2 6 8 3" xfId="51024"/>
    <cellStyle name="20% - Accent1 2 6 9" xfId="32029"/>
    <cellStyle name="20% - Accent1 2 6 9 2" xfId="54822"/>
    <cellStyle name="20% - Accent1 2 6 9 3" xfId="43796"/>
    <cellStyle name="20% - Accent1 2 7" xfId="785"/>
    <cellStyle name="20% - Accent1 2 7 2" xfId="1549"/>
    <cellStyle name="20% - Accent1 2 7 2 2" xfId="4524"/>
    <cellStyle name="20% - Accent1 2 7 2 2 2" xfId="51974"/>
    <cellStyle name="20% - Accent1 2 7 2 2 2 2" xfId="57782"/>
    <cellStyle name="20% - Accent1 2 7 2 2 3" xfId="54495"/>
    <cellStyle name="20% - Accent1 2 7 2 2 4" xfId="42932"/>
    <cellStyle name="20% - Accent1 2 7 2 3" xfId="33342"/>
    <cellStyle name="20% - Accent1 2 7 2 3 2" xfId="56613"/>
    <cellStyle name="20% - Accent1 2 7 2 3 3" xfId="45905"/>
    <cellStyle name="20% - Accent1 2 7 2 4" xfId="36389"/>
    <cellStyle name="20% - Accent1 2 7 2 4 2" xfId="53326"/>
    <cellStyle name="20% - Accent1 2 7 2 5" xfId="38916"/>
    <cellStyle name="20% - Accent1 2 7 3" xfId="3852"/>
    <cellStyle name="20% - Accent1 2 7 3 2" xfId="45285"/>
    <cellStyle name="20% - Accent1 2 7 3 2 2" xfId="56029"/>
    <cellStyle name="20% - Accent1 2 7 3 3" xfId="53911"/>
    <cellStyle name="20% - Accent1 2 7 3 4" xfId="42288"/>
    <cellStyle name="20% - Accent1 2 7 4" xfId="2452"/>
    <cellStyle name="20% - Accent1 2 7 4 2" xfId="57198"/>
    <cellStyle name="20% - Accent1 2 7 4 3" xfId="51390"/>
    <cellStyle name="20% - Accent1 2 7 5" xfId="32578"/>
    <cellStyle name="20% - Accent1 2 7 5 2" xfId="55079"/>
    <cellStyle name="20% - Accent1 2 7 5 3" xfId="44053"/>
    <cellStyle name="20% - Accent1 2 7 6" xfId="35625"/>
    <cellStyle name="20% - Accent1 2 7 6 2" xfId="52742"/>
    <cellStyle name="20% - Accent1 2 7 7" xfId="38152"/>
    <cellStyle name="20% - Accent1 2 8" xfId="1033"/>
    <cellStyle name="20% - Accent1 2 8 2" xfId="4050"/>
    <cellStyle name="20% - Accent1 2 8 2 2" xfId="45483"/>
    <cellStyle name="20% - Accent1 2 8 2 2 2" xfId="56211"/>
    <cellStyle name="20% - Accent1 2 8 2 3" xfId="54093"/>
    <cellStyle name="20% - Accent1 2 8 2 4" xfId="42470"/>
    <cellStyle name="20% - Accent1 2 8 3" xfId="2691"/>
    <cellStyle name="20% - Accent1 2 8 3 2" xfId="57380"/>
    <cellStyle name="20% - Accent1 2 8 3 3" xfId="51572"/>
    <cellStyle name="20% - Accent1 2 8 4" xfId="32826"/>
    <cellStyle name="20% - Accent1 2 8 4 2" xfId="55261"/>
    <cellStyle name="20% - Accent1 2 8 4 3" xfId="44235"/>
    <cellStyle name="20% - Accent1 2 8 5" xfId="35873"/>
    <cellStyle name="20% - Accent1 2 8 5 2" xfId="52924"/>
    <cellStyle name="20% - Accent1 2 8 6" xfId="38400"/>
    <cellStyle name="20% - Accent1 2 9" xfId="1219"/>
    <cellStyle name="20% - Accent1 2 9 2" xfId="4234"/>
    <cellStyle name="20% - Accent1 2 9 2 2" xfId="45667"/>
    <cellStyle name="20% - Accent1 2 9 2 2 2" xfId="56393"/>
    <cellStyle name="20% - Accent1 2 9 2 3" xfId="54275"/>
    <cellStyle name="20% - Accent1 2 9 2 4" xfId="42652"/>
    <cellStyle name="20% - Accent1 2 9 3" xfId="2129"/>
    <cellStyle name="20% - Accent1 2 9 3 2" xfId="57562"/>
    <cellStyle name="20% - Accent1 2 9 3 3" xfId="51754"/>
    <cellStyle name="20% - Accent1 2 9 4" xfId="33012"/>
    <cellStyle name="20% - Accent1 2 9 4 2" xfId="54859"/>
    <cellStyle name="20% - Accent1 2 9 4 3" xfId="43833"/>
    <cellStyle name="20% - Accent1 2 9 5" xfId="36059"/>
    <cellStyle name="20% - Accent1 2 9 5 2" xfId="53106"/>
    <cellStyle name="20% - Accent1 2 9 6" xfId="38586"/>
    <cellStyle name="20% - Accent1 3" xfId="196"/>
    <cellStyle name="20% - Accent2 2" xfId="197"/>
    <cellStyle name="20% - Accent2 2 10" xfId="3530"/>
    <cellStyle name="20% - Accent2 2 10 2" xfId="32245"/>
    <cellStyle name="20% - Accent2 2 10 2 2" xfId="51171"/>
    <cellStyle name="20% - Accent2 2 10 2 2 2" xfId="56979"/>
    <cellStyle name="20% - Accent2 2 10 2 3" xfId="53692"/>
    <cellStyle name="20% - Accent2 2 10 2 4" xfId="41986"/>
    <cellStyle name="20% - Accent2 2 10 3" xfId="35292"/>
    <cellStyle name="20% - Accent2 2 10 3 2" xfId="55810"/>
    <cellStyle name="20% - Accent2 2 10 3 3" xfId="45047"/>
    <cellStyle name="20% - Accent2 2 10 4" xfId="52523"/>
    <cellStyle name="20% - Accent2 2 10 5" xfId="37828"/>
    <cellStyle name="20% - Accent2 2 11" xfId="3143"/>
    <cellStyle name="20% - Accent2 2 11 2" xfId="44683"/>
    <cellStyle name="20% - Accent2 2 11 2 2" xfId="55627"/>
    <cellStyle name="20% - Accent2 2 11 3" xfId="52340"/>
    <cellStyle name="20% - Accent2 2 11 4" xfId="37441"/>
    <cellStyle name="20% - Accent2 2 12" xfId="2877"/>
    <cellStyle name="20% - Accent2 2 12 2" xfId="44421"/>
    <cellStyle name="20% - Accent2 2 12 2 2" xfId="55444"/>
    <cellStyle name="20% - Accent2 2 12 3" xfId="53509"/>
    <cellStyle name="20% - Accent2 2 12 4" xfId="41795"/>
    <cellStyle name="20% - Accent2 2 13" xfId="1752"/>
    <cellStyle name="20% - Accent2 2 13 2" xfId="56796"/>
    <cellStyle name="20% - Accent2 2 13 3" xfId="50988"/>
    <cellStyle name="20% - Accent2 2 14" xfId="31949"/>
    <cellStyle name="20% - Accent2 2 14 2" xfId="54678"/>
    <cellStyle name="20% - Accent2 2 14 3" xfId="43652"/>
    <cellStyle name="20% - Accent2 2 15" xfId="35002"/>
    <cellStyle name="20% - Accent2 2 15 2" xfId="52157"/>
    <cellStyle name="20% - Accent2 2 16" xfId="37113"/>
    <cellStyle name="20% - Accent2 2 2" xfId="457"/>
    <cellStyle name="20% - Accent2 2 2 10" xfId="3305"/>
    <cellStyle name="20% - Accent2 2 2 10 2" xfId="44832"/>
    <cellStyle name="20% - Accent2 2 2 10 2 2" xfId="55645"/>
    <cellStyle name="20% - Accent2 2 2 10 3" xfId="52358"/>
    <cellStyle name="20% - Accent2 2 2 10 4" xfId="37603"/>
    <cellStyle name="20% - Accent2 2 2 11" xfId="2928"/>
    <cellStyle name="20% - Accent2 2 2 11 2" xfId="44472"/>
    <cellStyle name="20% - Accent2 2 2 11 2 2" xfId="55462"/>
    <cellStyle name="20% - Accent2 2 2 11 3" xfId="53527"/>
    <cellStyle name="20% - Accent2 2 2 11 4" xfId="41813"/>
    <cellStyle name="20% - Accent2 2 2 12" xfId="1909"/>
    <cellStyle name="20% - Accent2 2 2 12 2" xfId="56814"/>
    <cellStyle name="20% - Accent2 2 2 12 3" xfId="51006"/>
    <cellStyle name="20% - Accent2 2 2 13" xfId="31978"/>
    <cellStyle name="20% - Accent2 2 2 13 2" xfId="54696"/>
    <cellStyle name="20% - Accent2 2 2 13 3" xfId="43670"/>
    <cellStyle name="20% - Accent2 2 2 14" xfId="35025"/>
    <cellStyle name="20% - Accent2 2 2 14 2" xfId="52175"/>
    <cellStyle name="20% - Accent2 2 2 15" xfId="37136"/>
    <cellStyle name="20% - Accent2 2 2 2" xfId="523"/>
    <cellStyle name="20% - Accent2 2 2 2 10" xfId="32119"/>
    <cellStyle name="20% - Accent2 2 2 2 10 2" xfId="54733"/>
    <cellStyle name="20% - Accent2 2 2 2 10 3" xfId="43707"/>
    <cellStyle name="20% - Accent2 2 2 2 11" xfId="35166"/>
    <cellStyle name="20% - Accent2 2 2 2 11 2" xfId="52249"/>
    <cellStyle name="20% - Accent2 2 2 2 12" xfId="37248"/>
    <cellStyle name="20% - Accent2 2 2 2 2" xfId="606"/>
    <cellStyle name="20% - Accent2 2 2 2 2 2" xfId="1382"/>
    <cellStyle name="20% - Accent2 2 2 2 2 2 2" xfId="4378"/>
    <cellStyle name="20% - Accent2 2 2 2 2 2 2 2" xfId="51884"/>
    <cellStyle name="20% - Accent2 2 2 2 2 2 2 2 2" xfId="57692"/>
    <cellStyle name="20% - Accent2 2 2 2 2 2 2 3" xfId="54405"/>
    <cellStyle name="20% - Accent2 2 2 2 2 2 2 4" xfId="42786"/>
    <cellStyle name="20% - Accent2 2 2 2 2 2 3" xfId="33175"/>
    <cellStyle name="20% - Accent2 2 2 2 2 2 3 2" xfId="56523"/>
    <cellStyle name="20% - Accent2 2 2 2 2 2 3 3" xfId="45808"/>
    <cellStyle name="20% - Accent2 2 2 2 2 2 4" xfId="36222"/>
    <cellStyle name="20% - Accent2 2 2 2 2 2 4 2" xfId="53236"/>
    <cellStyle name="20% - Accent2 2 2 2 2 2 5" xfId="38749"/>
    <cellStyle name="20% - Accent2 2 2 2 2 3" xfId="3731"/>
    <cellStyle name="20% - Accent2 2 2 2 2 3 2" xfId="45176"/>
    <cellStyle name="20% - Accent2 2 2 2 2 3 2 2" xfId="55939"/>
    <cellStyle name="20% - Accent2 2 2 2 2 3 3" xfId="53821"/>
    <cellStyle name="20% - Accent2 2 2 2 2 3 4" xfId="42187"/>
    <cellStyle name="20% - Accent2 2 2 2 2 4" xfId="2290"/>
    <cellStyle name="20% - Accent2 2 2 2 2 4 2" xfId="57108"/>
    <cellStyle name="20% - Accent2 2 2 2 2 4 3" xfId="51300"/>
    <cellStyle name="20% - Accent2 2 2 2 2 5" xfId="32446"/>
    <cellStyle name="20% - Accent2 2 2 2 2 5 2" xfId="54989"/>
    <cellStyle name="20% - Accent2 2 2 2 2 5 3" xfId="43963"/>
    <cellStyle name="20% - Accent2 2 2 2 2 6" xfId="35493"/>
    <cellStyle name="20% - Accent2 2 2 2 2 6 2" xfId="52652"/>
    <cellStyle name="20% - Accent2 2 2 2 2 7" xfId="38029"/>
    <cellStyle name="20% - Accent2 2 2 2 3" xfId="875"/>
    <cellStyle name="20% - Accent2 2 2 2 3 2" xfId="1605"/>
    <cellStyle name="20% - Accent2 2 2 2 3 2 2" xfId="4580"/>
    <cellStyle name="20% - Accent2 2 2 2 3 2 2 2" xfId="52030"/>
    <cellStyle name="20% - Accent2 2 2 2 3 2 2 2 2" xfId="57838"/>
    <cellStyle name="20% - Accent2 2 2 2 3 2 2 3" xfId="54551"/>
    <cellStyle name="20% - Accent2 2 2 2 3 2 2 4" xfId="42988"/>
    <cellStyle name="20% - Accent2 2 2 2 3 2 3" xfId="33398"/>
    <cellStyle name="20% - Accent2 2 2 2 3 2 3 2" xfId="56669"/>
    <cellStyle name="20% - Accent2 2 2 2 3 2 3 3" xfId="45961"/>
    <cellStyle name="20% - Accent2 2 2 2 3 2 4" xfId="36445"/>
    <cellStyle name="20% - Accent2 2 2 2 3 2 4 2" xfId="53382"/>
    <cellStyle name="20% - Accent2 2 2 2 3 2 5" xfId="38972"/>
    <cellStyle name="20% - Accent2 2 2 2 3 3" xfId="3916"/>
    <cellStyle name="20% - Accent2 2 2 2 3 3 2" xfId="45349"/>
    <cellStyle name="20% - Accent2 2 2 2 3 3 2 2" xfId="56085"/>
    <cellStyle name="20% - Accent2 2 2 2 3 3 3" xfId="53967"/>
    <cellStyle name="20% - Accent2 2 2 2 3 3 4" xfId="42344"/>
    <cellStyle name="20% - Accent2 2 2 2 3 4" xfId="2541"/>
    <cellStyle name="20% - Accent2 2 2 2 3 4 2" xfId="57254"/>
    <cellStyle name="20% - Accent2 2 2 2 3 4 3" xfId="51446"/>
    <cellStyle name="20% - Accent2 2 2 2 3 5" xfId="32668"/>
    <cellStyle name="20% - Accent2 2 2 2 3 5 2" xfId="55135"/>
    <cellStyle name="20% - Accent2 2 2 2 3 5 3" xfId="44109"/>
    <cellStyle name="20% - Accent2 2 2 2 3 6" xfId="35715"/>
    <cellStyle name="20% - Accent2 2 2 2 3 6 2" xfId="52798"/>
    <cellStyle name="20% - Accent2 2 2 2 3 7" xfId="38242"/>
    <cellStyle name="20% - Accent2 2 2 2 4" xfId="1089"/>
    <cellStyle name="20% - Accent2 2 2 2 4 2" xfId="4106"/>
    <cellStyle name="20% - Accent2 2 2 2 4 2 2" xfId="45539"/>
    <cellStyle name="20% - Accent2 2 2 2 4 2 2 2" xfId="56267"/>
    <cellStyle name="20% - Accent2 2 2 2 4 2 3" xfId="54149"/>
    <cellStyle name="20% - Accent2 2 2 2 4 2 4" xfId="42526"/>
    <cellStyle name="20% - Accent2 2 2 2 4 3" xfId="2747"/>
    <cellStyle name="20% - Accent2 2 2 2 4 3 2" xfId="57436"/>
    <cellStyle name="20% - Accent2 2 2 2 4 3 3" xfId="51628"/>
    <cellStyle name="20% - Accent2 2 2 2 4 4" xfId="32882"/>
    <cellStyle name="20% - Accent2 2 2 2 4 4 2" xfId="55317"/>
    <cellStyle name="20% - Accent2 2 2 2 4 4 3" xfId="44291"/>
    <cellStyle name="20% - Accent2 2 2 2 4 5" xfId="35929"/>
    <cellStyle name="20% - Accent2 2 2 2 4 5 2" xfId="52980"/>
    <cellStyle name="20% - Accent2 2 2 2 4 6" xfId="38456"/>
    <cellStyle name="20% - Accent2 2 2 2 5" xfId="1304"/>
    <cellStyle name="20% - Accent2 2 2 2 5 2" xfId="4301"/>
    <cellStyle name="20% - Accent2 2 2 2 5 2 2" xfId="45734"/>
    <cellStyle name="20% - Accent2 2 2 2 5 2 2 2" xfId="56449"/>
    <cellStyle name="20% - Accent2 2 2 2 5 2 3" xfId="54331"/>
    <cellStyle name="20% - Accent2 2 2 2 5 2 4" xfId="42708"/>
    <cellStyle name="20% - Accent2 2 2 2 5 3" xfId="2212"/>
    <cellStyle name="20% - Accent2 2 2 2 5 3 2" xfId="57618"/>
    <cellStyle name="20% - Accent2 2 2 2 5 3 3" xfId="51810"/>
    <cellStyle name="20% - Accent2 2 2 2 5 4" xfId="33097"/>
    <cellStyle name="20% - Accent2 2 2 2 5 4 2" xfId="54915"/>
    <cellStyle name="20% - Accent2 2 2 2 5 4 3" xfId="43889"/>
    <cellStyle name="20% - Accent2 2 2 2 5 5" xfId="36144"/>
    <cellStyle name="20% - Accent2 2 2 2 5 5 2" xfId="53162"/>
    <cellStyle name="20% - Accent2 2 2 2 5 6" xfId="38671"/>
    <cellStyle name="20% - Accent2 2 2 2 6" xfId="3656"/>
    <cellStyle name="20% - Accent2 2 2 2 6 2" xfId="32371"/>
    <cellStyle name="20% - Accent2 2 2 2 6 2 2" xfId="51226"/>
    <cellStyle name="20% - Accent2 2 2 2 6 2 2 2" xfId="57034"/>
    <cellStyle name="20% - Accent2 2 2 2 6 2 3" xfId="53747"/>
    <cellStyle name="20% - Accent2 2 2 2 6 2 4" xfId="42112"/>
    <cellStyle name="20% - Accent2 2 2 2 6 3" xfId="35418"/>
    <cellStyle name="20% - Accent2 2 2 2 6 3 2" xfId="55865"/>
    <cellStyle name="20% - Accent2 2 2 2 6 3 3" xfId="45102"/>
    <cellStyle name="20% - Accent2 2 2 2 6 4" xfId="52578"/>
    <cellStyle name="20% - Accent2 2 2 2 6 5" xfId="37954"/>
    <cellStyle name="20% - Accent2 2 2 2 7" xfId="3416"/>
    <cellStyle name="20% - Accent2 2 2 2 7 2" xfId="44942"/>
    <cellStyle name="20% - Accent2 2 2 2 7 2 2" xfId="55719"/>
    <cellStyle name="20% - Accent2 2 2 2 7 3" xfId="52432"/>
    <cellStyle name="20% - Accent2 2 2 2 7 4" xfId="37714"/>
    <cellStyle name="20% - Accent2 2 2 2 8" xfId="3013"/>
    <cellStyle name="20% - Accent2 2 2 2 8 2" xfId="44557"/>
    <cellStyle name="20% - Accent2 2 2 2 8 2 2" xfId="55536"/>
    <cellStyle name="20% - Accent2 2 2 2 8 3" xfId="53601"/>
    <cellStyle name="20% - Accent2 2 2 2 8 4" xfId="41887"/>
    <cellStyle name="20% - Accent2 2 2 2 9" xfId="1971"/>
    <cellStyle name="20% - Accent2 2 2 2 9 2" xfId="56888"/>
    <cellStyle name="20% - Accent2 2 2 2 9 3" xfId="51080"/>
    <cellStyle name="20% - Accent2 2 2 3" xfId="664"/>
    <cellStyle name="20% - Accent2 2 2 3 10" xfId="35224"/>
    <cellStyle name="20% - Accent2 2 2 3 10 2" xfId="52285"/>
    <cellStyle name="20% - Accent2 2 2 3 11" xfId="37306"/>
    <cellStyle name="20% - Accent2 2 2 3 2" xfId="933"/>
    <cellStyle name="20% - Accent2 2 2 3 2 2" xfId="1641"/>
    <cellStyle name="20% - Accent2 2 2 3 2 2 2" xfId="4616"/>
    <cellStyle name="20% - Accent2 2 2 3 2 2 2 2" xfId="52066"/>
    <cellStyle name="20% - Accent2 2 2 3 2 2 2 2 2" xfId="57874"/>
    <cellStyle name="20% - Accent2 2 2 3 2 2 2 3" xfId="54587"/>
    <cellStyle name="20% - Accent2 2 2 3 2 2 2 4" xfId="43024"/>
    <cellStyle name="20% - Accent2 2 2 3 2 2 3" xfId="33434"/>
    <cellStyle name="20% - Accent2 2 2 3 2 2 3 2" xfId="56705"/>
    <cellStyle name="20% - Accent2 2 2 3 2 2 3 3" xfId="45997"/>
    <cellStyle name="20% - Accent2 2 2 3 2 2 4" xfId="36481"/>
    <cellStyle name="20% - Accent2 2 2 3 2 2 4 2" xfId="53418"/>
    <cellStyle name="20% - Accent2 2 2 3 2 2 5" xfId="39008"/>
    <cellStyle name="20% - Accent2 2 2 3 2 3" xfId="3958"/>
    <cellStyle name="20% - Accent2 2 2 3 2 3 2" xfId="45391"/>
    <cellStyle name="20% - Accent2 2 2 3 2 3 2 2" xfId="56121"/>
    <cellStyle name="20% - Accent2 2 2 3 2 3 3" xfId="54003"/>
    <cellStyle name="20% - Accent2 2 2 3 2 3 4" xfId="42380"/>
    <cellStyle name="20% - Accent2 2 2 3 2 4" xfId="2595"/>
    <cellStyle name="20% - Accent2 2 2 3 2 4 2" xfId="57290"/>
    <cellStyle name="20% - Accent2 2 2 3 2 4 3" xfId="51482"/>
    <cellStyle name="20% - Accent2 2 2 3 2 5" xfId="32726"/>
    <cellStyle name="20% - Accent2 2 2 3 2 5 2" xfId="55171"/>
    <cellStyle name="20% - Accent2 2 2 3 2 5 3" xfId="44145"/>
    <cellStyle name="20% - Accent2 2 2 3 2 6" xfId="35773"/>
    <cellStyle name="20% - Accent2 2 2 3 2 6 2" xfId="52834"/>
    <cellStyle name="20% - Accent2 2 2 3 2 7" xfId="38300"/>
    <cellStyle name="20% - Accent2 2 2 3 3" xfId="1125"/>
    <cellStyle name="20% - Accent2 2 2 3 3 2" xfId="4142"/>
    <cellStyle name="20% - Accent2 2 2 3 3 2 2" xfId="45575"/>
    <cellStyle name="20% - Accent2 2 2 3 3 2 2 2" xfId="56303"/>
    <cellStyle name="20% - Accent2 2 2 3 3 2 3" xfId="54185"/>
    <cellStyle name="20% - Accent2 2 2 3 3 2 4" xfId="42562"/>
    <cellStyle name="20% - Accent2 2 2 3 3 3" xfId="2783"/>
    <cellStyle name="20% - Accent2 2 2 3 3 3 2" xfId="57472"/>
    <cellStyle name="20% - Accent2 2 2 3 3 3 3" xfId="51664"/>
    <cellStyle name="20% - Accent2 2 2 3 3 4" xfId="32918"/>
    <cellStyle name="20% - Accent2 2 2 3 3 4 2" xfId="55353"/>
    <cellStyle name="20% - Accent2 2 2 3 3 4 3" xfId="44327"/>
    <cellStyle name="20% - Accent2 2 2 3 3 5" xfId="35965"/>
    <cellStyle name="20% - Accent2 2 2 3 3 5 2" xfId="53016"/>
    <cellStyle name="20% - Accent2 2 2 3 3 6" xfId="38492"/>
    <cellStyle name="20% - Accent2 2 2 3 4" xfId="1434"/>
    <cellStyle name="20% - Accent2 2 2 3 4 2" xfId="4419"/>
    <cellStyle name="20% - Accent2 2 2 3 4 2 2" xfId="45849"/>
    <cellStyle name="20% - Accent2 2 2 3 4 2 2 2" xfId="56559"/>
    <cellStyle name="20% - Accent2 2 2 3 4 2 3" xfId="54441"/>
    <cellStyle name="20% - Accent2 2 2 3 4 2 4" xfId="42822"/>
    <cellStyle name="20% - Accent2 2 2 3 4 3" xfId="2339"/>
    <cellStyle name="20% - Accent2 2 2 3 4 3 2" xfId="57728"/>
    <cellStyle name="20% - Accent2 2 2 3 4 3 3" xfId="51920"/>
    <cellStyle name="20% - Accent2 2 2 3 4 4" xfId="33227"/>
    <cellStyle name="20% - Accent2 2 2 3 4 4 2" xfId="55025"/>
    <cellStyle name="20% - Accent2 2 2 3 4 4 3" xfId="43999"/>
    <cellStyle name="20% - Accent2 2 2 3 4 5" xfId="36274"/>
    <cellStyle name="20% - Accent2 2 2 3 4 5 2" xfId="53272"/>
    <cellStyle name="20% - Accent2 2 2 3 4 6" xfId="38801"/>
    <cellStyle name="20% - Accent2 2 2 3 5" xfId="3772"/>
    <cellStyle name="20% - Accent2 2 2 3 5 2" xfId="32487"/>
    <cellStyle name="20% - Accent2 2 2 3 5 2 2" xfId="51336"/>
    <cellStyle name="20% - Accent2 2 2 3 5 2 2 2" xfId="57144"/>
    <cellStyle name="20% - Accent2 2 2 3 5 2 3" xfId="53857"/>
    <cellStyle name="20% - Accent2 2 2 3 5 2 4" xfId="42228"/>
    <cellStyle name="20% - Accent2 2 2 3 5 3" xfId="35534"/>
    <cellStyle name="20% - Accent2 2 2 3 5 3 2" xfId="55975"/>
    <cellStyle name="20% - Accent2 2 2 3 5 3 3" xfId="45212"/>
    <cellStyle name="20% - Accent2 2 2 3 5 4" xfId="52688"/>
    <cellStyle name="20% - Accent2 2 2 3 5 5" xfId="38070"/>
    <cellStyle name="20% - Accent2 2 2 3 6" xfId="3464"/>
    <cellStyle name="20% - Accent2 2 2 3 6 2" xfId="44989"/>
    <cellStyle name="20% - Accent2 2 2 3 6 2 2" xfId="55755"/>
    <cellStyle name="20% - Accent2 2 2 3 6 3" xfId="52468"/>
    <cellStyle name="20% - Accent2 2 2 3 6 4" xfId="37762"/>
    <cellStyle name="20% - Accent2 2 2 3 7" xfId="3054"/>
    <cellStyle name="20% - Accent2 2 2 3 7 2" xfId="44598"/>
    <cellStyle name="20% - Accent2 2 2 3 7 2 2" xfId="55572"/>
    <cellStyle name="20% - Accent2 2 2 3 7 3" xfId="53637"/>
    <cellStyle name="20% - Accent2 2 2 3 7 4" xfId="41923"/>
    <cellStyle name="20% - Accent2 2 2 3 8" xfId="2025"/>
    <cellStyle name="20% - Accent2 2 2 3 8 2" xfId="56924"/>
    <cellStyle name="20% - Accent2 2 2 3 8 3" xfId="51116"/>
    <cellStyle name="20% - Accent2 2 2 3 9" xfId="32177"/>
    <cellStyle name="20% - Accent2 2 2 3 9 2" xfId="54769"/>
    <cellStyle name="20% - Accent2 2 2 3 9 3" xfId="43743"/>
    <cellStyle name="20% - Accent2 2 2 4" xfId="705"/>
    <cellStyle name="20% - Accent2 2 2 4 10" xfId="35265"/>
    <cellStyle name="20% - Accent2 2 2 4 10 2" xfId="52321"/>
    <cellStyle name="20% - Accent2 2 2 4 11" xfId="37347"/>
    <cellStyle name="20% - Accent2 2 2 4 2" xfId="974"/>
    <cellStyle name="20% - Accent2 2 2 4 2 2" xfId="1677"/>
    <cellStyle name="20% - Accent2 2 2 4 2 2 2" xfId="4652"/>
    <cellStyle name="20% - Accent2 2 2 4 2 2 2 2" xfId="52102"/>
    <cellStyle name="20% - Accent2 2 2 4 2 2 2 2 2" xfId="57910"/>
    <cellStyle name="20% - Accent2 2 2 4 2 2 2 3" xfId="54623"/>
    <cellStyle name="20% - Accent2 2 2 4 2 2 2 4" xfId="43060"/>
    <cellStyle name="20% - Accent2 2 2 4 2 2 3" xfId="33470"/>
    <cellStyle name="20% - Accent2 2 2 4 2 2 3 2" xfId="56741"/>
    <cellStyle name="20% - Accent2 2 2 4 2 2 3 3" xfId="46033"/>
    <cellStyle name="20% - Accent2 2 2 4 2 2 4" xfId="36517"/>
    <cellStyle name="20% - Accent2 2 2 4 2 2 4 2" xfId="53454"/>
    <cellStyle name="20% - Accent2 2 2 4 2 2 5" xfId="39044"/>
    <cellStyle name="20% - Accent2 2 2 4 2 3" xfId="3995"/>
    <cellStyle name="20% - Accent2 2 2 4 2 3 2" xfId="45428"/>
    <cellStyle name="20% - Accent2 2 2 4 2 3 2 2" xfId="56157"/>
    <cellStyle name="20% - Accent2 2 2 4 2 3 3" xfId="54039"/>
    <cellStyle name="20% - Accent2 2 2 4 2 3 4" xfId="42416"/>
    <cellStyle name="20% - Accent2 2 2 4 2 4" xfId="2635"/>
    <cellStyle name="20% - Accent2 2 2 4 2 4 2" xfId="57326"/>
    <cellStyle name="20% - Accent2 2 2 4 2 4 3" xfId="51518"/>
    <cellStyle name="20% - Accent2 2 2 4 2 5" xfId="32767"/>
    <cellStyle name="20% - Accent2 2 2 4 2 5 2" xfId="55207"/>
    <cellStyle name="20% - Accent2 2 2 4 2 5 3" xfId="44181"/>
    <cellStyle name="20% - Accent2 2 2 4 2 6" xfId="35814"/>
    <cellStyle name="20% - Accent2 2 2 4 2 6 2" xfId="52870"/>
    <cellStyle name="20% - Accent2 2 2 4 2 7" xfId="38341"/>
    <cellStyle name="20% - Accent2 2 2 4 3" xfId="1161"/>
    <cellStyle name="20% - Accent2 2 2 4 3 2" xfId="4178"/>
    <cellStyle name="20% - Accent2 2 2 4 3 2 2" xfId="45611"/>
    <cellStyle name="20% - Accent2 2 2 4 3 2 2 2" xfId="56339"/>
    <cellStyle name="20% - Accent2 2 2 4 3 2 3" xfId="54221"/>
    <cellStyle name="20% - Accent2 2 2 4 3 2 4" xfId="42598"/>
    <cellStyle name="20% - Accent2 2 2 4 3 3" xfId="2819"/>
    <cellStyle name="20% - Accent2 2 2 4 3 3 2" xfId="57508"/>
    <cellStyle name="20% - Accent2 2 2 4 3 3 3" xfId="51700"/>
    <cellStyle name="20% - Accent2 2 2 4 3 4" xfId="32954"/>
    <cellStyle name="20% - Accent2 2 2 4 3 4 2" xfId="55389"/>
    <cellStyle name="20% - Accent2 2 2 4 3 4 3" xfId="44363"/>
    <cellStyle name="20% - Accent2 2 2 4 3 5" xfId="36001"/>
    <cellStyle name="20% - Accent2 2 2 4 3 5 2" xfId="53052"/>
    <cellStyle name="20% - Accent2 2 2 4 3 6" xfId="38528"/>
    <cellStyle name="20% - Accent2 2 2 4 4" xfId="1475"/>
    <cellStyle name="20% - Accent2 2 2 4 4 2" xfId="4457"/>
    <cellStyle name="20% - Accent2 2 2 4 4 2 2" xfId="45887"/>
    <cellStyle name="20% - Accent2 2 2 4 4 2 2 2" xfId="56595"/>
    <cellStyle name="20% - Accent2 2 2 4 4 2 3" xfId="54477"/>
    <cellStyle name="20% - Accent2 2 2 4 4 2 4" xfId="42858"/>
    <cellStyle name="20% - Accent2 2 2 4 4 3" xfId="2379"/>
    <cellStyle name="20% - Accent2 2 2 4 4 3 2" xfId="57764"/>
    <cellStyle name="20% - Accent2 2 2 4 4 3 3" xfId="51956"/>
    <cellStyle name="20% - Accent2 2 2 4 4 4" xfId="33268"/>
    <cellStyle name="20% - Accent2 2 2 4 4 4 2" xfId="55061"/>
    <cellStyle name="20% - Accent2 2 2 4 4 4 3" xfId="44035"/>
    <cellStyle name="20% - Accent2 2 2 4 4 5" xfId="36315"/>
    <cellStyle name="20% - Accent2 2 2 4 4 5 2" xfId="53308"/>
    <cellStyle name="20% - Accent2 2 2 4 4 6" xfId="38842"/>
    <cellStyle name="20% - Accent2 2 2 4 5" xfId="3810"/>
    <cellStyle name="20% - Accent2 2 2 4 5 2" xfId="32525"/>
    <cellStyle name="20% - Accent2 2 2 4 5 2 2" xfId="51372"/>
    <cellStyle name="20% - Accent2 2 2 4 5 2 2 2" xfId="57180"/>
    <cellStyle name="20% - Accent2 2 2 4 5 2 3" xfId="53893"/>
    <cellStyle name="20% - Accent2 2 2 4 5 2 4" xfId="42266"/>
    <cellStyle name="20% - Accent2 2 2 4 5 3" xfId="35572"/>
    <cellStyle name="20% - Accent2 2 2 4 5 3 2" xfId="56011"/>
    <cellStyle name="20% - Accent2 2 2 4 5 3 3" xfId="45248"/>
    <cellStyle name="20% - Accent2 2 2 4 5 4" xfId="52724"/>
    <cellStyle name="20% - Accent2 2 2 4 5 5" xfId="38108"/>
    <cellStyle name="20% - Accent2 2 2 4 6" xfId="3503"/>
    <cellStyle name="20% - Accent2 2 2 4 6 2" xfId="45028"/>
    <cellStyle name="20% - Accent2 2 2 4 6 2 2" xfId="55791"/>
    <cellStyle name="20% - Accent2 2 2 4 6 3" xfId="52504"/>
    <cellStyle name="20% - Accent2 2 2 4 6 4" xfId="37801"/>
    <cellStyle name="20% - Accent2 2 2 4 7" xfId="3091"/>
    <cellStyle name="20% - Accent2 2 2 4 7 2" xfId="44635"/>
    <cellStyle name="20% - Accent2 2 2 4 7 2 2" xfId="55608"/>
    <cellStyle name="20% - Accent2 2 2 4 7 3" xfId="53673"/>
    <cellStyle name="20% - Accent2 2 2 4 7 4" xfId="41959"/>
    <cellStyle name="20% - Accent2 2 2 4 8" xfId="2066"/>
    <cellStyle name="20% - Accent2 2 2 4 8 2" xfId="56960"/>
    <cellStyle name="20% - Accent2 2 2 4 8 3" xfId="51152"/>
    <cellStyle name="20% - Accent2 2 2 4 9" xfId="32218"/>
    <cellStyle name="20% - Accent2 2 2 4 9 2" xfId="54805"/>
    <cellStyle name="20% - Accent2 2 2 4 9 3" xfId="43779"/>
    <cellStyle name="20% - Accent2 2 2 5" xfId="569"/>
    <cellStyle name="20% - Accent2 2 2 5 10" xfId="35100"/>
    <cellStyle name="20% - Accent2 2 2 5 10 2" xfId="52212"/>
    <cellStyle name="20% - Accent2 2 2 5 11" xfId="37211"/>
    <cellStyle name="20% - Accent2 2 2 5 2" xfId="1015"/>
    <cellStyle name="20% - Accent2 2 2 5 2 2" xfId="1713"/>
    <cellStyle name="20% - Accent2 2 2 5 2 2 2" xfId="4688"/>
    <cellStyle name="20% - Accent2 2 2 5 2 2 2 2" xfId="52138"/>
    <cellStyle name="20% - Accent2 2 2 5 2 2 2 2 2" xfId="57946"/>
    <cellStyle name="20% - Accent2 2 2 5 2 2 2 3" xfId="54659"/>
    <cellStyle name="20% - Accent2 2 2 5 2 2 2 4" xfId="43096"/>
    <cellStyle name="20% - Accent2 2 2 5 2 2 3" xfId="33506"/>
    <cellStyle name="20% - Accent2 2 2 5 2 2 3 2" xfId="56777"/>
    <cellStyle name="20% - Accent2 2 2 5 2 2 3 3" xfId="46069"/>
    <cellStyle name="20% - Accent2 2 2 5 2 2 4" xfId="36553"/>
    <cellStyle name="20% - Accent2 2 2 5 2 2 4 2" xfId="53490"/>
    <cellStyle name="20% - Accent2 2 2 5 2 2 5" xfId="39080"/>
    <cellStyle name="20% - Accent2 2 2 5 2 3" xfId="4032"/>
    <cellStyle name="20% - Accent2 2 2 5 2 3 2" xfId="45465"/>
    <cellStyle name="20% - Accent2 2 2 5 2 3 2 2" xfId="56193"/>
    <cellStyle name="20% - Accent2 2 2 5 2 3 3" xfId="54075"/>
    <cellStyle name="20% - Accent2 2 2 5 2 3 4" xfId="42452"/>
    <cellStyle name="20% - Accent2 2 2 5 2 4" xfId="2673"/>
    <cellStyle name="20% - Accent2 2 2 5 2 4 2" xfId="57362"/>
    <cellStyle name="20% - Accent2 2 2 5 2 4 3" xfId="51554"/>
    <cellStyle name="20% - Accent2 2 2 5 2 5" xfId="32808"/>
    <cellStyle name="20% - Accent2 2 2 5 2 5 2" xfId="55243"/>
    <cellStyle name="20% - Accent2 2 2 5 2 5 3" xfId="44217"/>
    <cellStyle name="20% - Accent2 2 2 5 2 6" xfId="35855"/>
    <cellStyle name="20% - Accent2 2 2 5 2 6 2" xfId="52906"/>
    <cellStyle name="20% - Accent2 2 2 5 2 7" xfId="38382"/>
    <cellStyle name="20% - Accent2 2 2 5 3" xfId="1197"/>
    <cellStyle name="20% - Accent2 2 2 5 3 2" xfId="4214"/>
    <cellStyle name="20% - Accent2 2 2 5 3 2 2" xfId="45647"/>
    <cellStyle name="20% - Accent2 2 2 5 3 2 2 2" xfId="56375"/>
    <cellStyle name="20% - Accent2 2 2 5 3 2 3" xfId="54257"/>
    <cellStyle name="20% - Accent2 2 2 5 3 2 4" xfId="42634"/>
    <cellStyle name="20% - Accent2 2 2 5 3 3" xfId="2855"/>
    <cellStyle name="20% - Accent2 2 2 5 3 3 2" xfId="57544"/>
    <cellStyle name="20% - Accent2 2 2 5 3 3 3" xfId="51736"/>
    <cellStyle name="20% - Accent2 2 2 5 3 4" xfId="32990"/>
    <cellStyle name="20% - Accent2 2 2 5 3 4 2" xfId="55425"/>
    <cellStyle name="20% - Accent2 2 2 5 3 4 3" xfId="44399"/>
    <cellStyle name="20% - Accent2 2 2 5 3 5" xfId="36037"/>
    <cellStyle name="20% - Accent2 2 2 5 3 5 2" xfId="53088"/>
    <cellStyle name="20% - Accent2 2 2 5 3 6" xfId="38564"/>
    <cellStyle name="20% - Accent2 2 2 5 4" xfId="1345"/>
    <cellStyle name="20% - Accent2 2 2 5 4 2" xfId="4341"/>
    <cellStyle name="20% - Accent2 2 2 5 4 2 2" xfId="45771"/>
    <cellStyle name="20% - Accent2 2 2 5 4 2 2 2" xfId="56486"/>
    <cellStyle name="20% - Accent2 2 2 5 4 2 3" xfId="54368"/>
    <cellStyle name="20% - Accent2 2 2 5 4 2 4" xfId="42749"/>
    <cellStyle name="20% - Accent2 2 2 5 4 3" xfId="2253"/>
    <cellStyle name="20% - Accent2 2 2 5 4 3 2" xfId="57655"/>
    <cellStyle name="20% - Accent2 2 2 5 4 3 3" xfId="51847"/>
    <cellStyle name="20% - Accent2 2 2 5 4 4" xfId="33138"/>
    <cellStyle name="20% - Accent2 2 2 5 4 4 2" xfId="54952"/>
    <cellStyle name="20% - Accent2 2 2 5 4 4 3" xfId="43926"/>
    <cellStyle name="20% - Accent2 2 2 5 4 5" xfId="36185"/>
    <cellStyle name="20% - Accent2 2 2 5 4 5 2" xfId="53199"/>
    <cellStyle name="20% - Accent2 2 2 5 4 6" xfId="38712"/>
    <cellStyle name="20% - Accent2 2 2 5 5" xfId="3694"/>
    <cellStyle name="20% - Accent2 2 2 5 5 2" xfId="32409"/>
    <cellStyle name="20% - Accent2 2 2 5 5 2 2" xfId="51263"/>
    <cellStyle name="20% - Accent2 2 2 5 5 2 2 2" xfId="57071"/>
    <cellStyle name="20% - Accent2 2 2 5 5 2 3" xfId="53784"/>
    <cellStyle name="20% - Accent2 2 2 5 5 2 4" xfId="42150"/>
    <cellStyle name="20% - Accent2 2 2 5 5 3" xfId="35456"/>
    <cellStyle name="20% - Accent2 2 2 5 5 3 2" xfId="55902"/>
    <cellStyle name="20% - Accent2 2 2 5 5 3 3" xfId="45139"/>
    <cellStyle name="20% - Accent2 2 2 5 5 4" xfId="52615"/>
    <cellStyle name="20% - Accent2 2 2 5 5 5" xfId="37992"/>
    <cellStyle name="20% - Accent2 2 2 5 6" xfId="3360"/>
    <cellStyle name="20% - Accent2 2 2 5 6 2" xfId="44887"/>
    <cellStyle name="20% - Accent2 2 2 5 6 2 2" xfId="55682"/>
    <cellStyle name="20% - Accent2 2 2 5 6 3" xfId="52395"/>
    <cellStyle name="20% - Accent2 2 2 5 6 4" xfId="37658"/>
    <cellStyle name="20% - Accent2 2 2 5 7" xfId="2976"/>
    <cellStyle name="20% - Accent2 2 2 5 7 2" xfId="44520"/>
    <cellStyle name="20% - Accent2 2 2 5 7 2 2" xfId="55499"/>
    <cellStyle name="20% - Accent2 2 2 5 7 3" xfId="53564"/>
    <cellStyle name="20% - Accent2 2 2 5 7 4" xfId="41850"/>
    <cellStyle name="20% - Accent2 2 2 5 8" xfId="2106"/>
    <cellStyle name="20% - Accent2 2 2 5 8 2" xfId="56851"/>
    <cellStyle name="20% - Accent2 2 2 5 8 3" xfId="51043"/>
    <cellStyle name="20% - Accent2 2 2 5 9" xfId="32053"/>
    <cellStyle name="20% - Accent2 2 2 5 9 2" xfId="54841"/>
    <cellStyle name="20% - Accent2 2 2 5 9 3" xfId="43815"/>
    <cellStyle name="20% - Accent2 2 2 6" xfId="809"/>
    <cellStyle name="20% - Accent2 2 2 6 2" xfId="1568"/>
    <cellStyle name="20% - Accent2 2 2 6 2 2" xfId="4543"/>
    <cellStyle name="20% - Accent2 2 2 6 2 2 2" xfId="51993"/>
    <cellStyle name="20% - Accent2 2 2 6 2 2 2 2" xfId="57801"/>
    <cellStyle name="20% - Accent2 2 2 6 2 2 3" xfId="54514"/>
    <cellStyle name="20% - Accent2 2 2 6 2 2 4" xfId="42951"/>
    <cellStyle name="20% - Accent2 2 2 6 2 3" xfId="33361"/>
    <cellStyle name="20% - Accent2 2 2 6 2 3 2" xfId="56632"/>
    <cellStyle name="20% - Accent2 2 2 6 2 3 3" xfId="45924"/>
    <cellStyle name="20% - Accent2 2 2 6 2 4" xfId="36408"/>
    <cellStyle name="20% - Accent2 2 2 6 2 4 2" xfId="53345"/>
    <cellStyle name="20% - Accent2 2 2 6 2 5" xfId="38935"/>
    <cellStyle name="20% - Accent2 2 2 6 3" xfId="3872"/>
    <cellStyle name="20% - Accent2 2 2 6 3 2" xfId="45305"/>
    <cellStyle name="20% - Accent2 2 2 6 3 2 2" xfId="56048"/>
    <cellStyle name="20% - Accent2 2 2 6 3 3" xfId="53930"/>
    <cellStyle name="20% - Accent2 2 2 6 3 4" xfId="42307"/>
    <cellStyle name="20% - Accent2 2 2 6 4" xfId="2476"/>
    <cellStyle name="20% - Accent2 2 2 6 4 2" xfId="57217"/>
    <cellStyle name="20% - Accent2 2 2 6 4 3" xfId="51409"/>
    <cellStyle name="20% - Accent2 2 2 6 5" xfId="32602"/>
    <cellStyle name="20% - Accent2 2 2 6 5 2" xfId="55098"/>
    <cellStyle name="20% - Accent2 2 2 6 5 3" xfId="44072"/>
    <cellStyle name="20% - Accent2 2 2 6 6" xfId="35649"/>
    <cellStyle name="20% - Accent2 2 2 6 6 2" xfId="52761"/>
    <cellStyle name="20% - Accent2 2 2 6 7" xfId="38176"/>
    <cellStyle name="20% - Accent2 2 2 7" xfId="1052"/>
    <cellStyle name="20% - Accent2 2 2 7 2" xfId="4069"/>
    <cellStyle name="20% - Accent2 2 2 7 2 2" xfId="45502"/>
    <cellStyle name="20% - Accent2 2 2 7 2 2 2" xfId="56230"/>
    <cellStyle name="20% - Accent2 2 2 7 2 3" xfId="54112"/>
    <cellStyle name="20% - Accent2 2 2 7 2 4" xfId="42489"/>
    <cellStyle name="20% - Accent2 2 2 7 3" xfId="2710"/>
    <cellStyle name="20% - Accent2 2 2 7 3 2" xfId="57399"/>
    <cellStyle name="20% - Accent2 2 2 7 3 3" xfId="51591"/>
    <cellStyle name="20% - Accent2 2 2 7 4" xfId="32845"/>
    <cellStyle name="20% - Accent2 2 2 7 4 2" xfId="55280"/>
    <cellStyle name="20% - Accent2 2 2 7 4 3" xfId="44254"/>
    <cellStyle name="20% - Accent2 2 2 7 5" xfId="35892"/>
    <cellStyle name="20% - Accent2 2 2 7 5 2" xfId="52943"/>
    <cellStyle name="20% - Accent2 2 2 7 6" xfId="38419"/>
    <cellStyle name="20% - Accent2 2 2 8" xfId="1238"/>
    <cellStyle name="20% - Accent2 2 2 8 2" xfId="4253"/>
    <cellStyle name="20% - Accent2 2 2 8 2 2" xfId="45686"/>
    <cellStyle name="20% - Accent2 2 2 8 2 2 2" xfId="56412"/>
    <cellStyle name="20% - Accent2 2 2 8 2 3" xfId="54294"/>
    <cellStyle name="20% - Accent2 2 2 8 2 4" xfId="42671"/>
    <cellStyle name="20% - Accent2 2 2 8 3" xfId="2148"/>
    <cellStyle name="20% - Accent2 2 2 8 3 2" xfId="57581"/>
    <cellStyle name="20% - Accent2 2 2 8 3 3" xfId="51773"/>
    <cellStyle name="20% - Accent2 2 2 8 4" xfId="33031"/>
    <cellStyle name="20% - Accent2 2 2 8 4 2" xfId="54878"/>
    <cellStyle name="20% - Accent2 2 2 8 4 3" xfId="43852"/>
    <cellStyle name="20% - Accent2 2 2 8 5" xfId="36078"/>
    <cellStyle name="20% - Accent2 2 2 8 5 2" xfId="53125"/>
    <cellStyle name="20% - Accent2 2 2 8 6" xfId="38605"/>
    <cellStyle name="20% - Accent2 2 2 9" xfId="3610"/>
    <cellStyle name="20% - Accent2 2 2 9 2" xfId="32325"/>
    <cellStyle name="20% - Accent2 2 2 9 2 2" xfId="51189"/>
    <cellStyle name="20% - Accent2 2 2 9 2 2 2" xfId="56997"/>
    <cellStyle name="20% - Accent2 2 2 9 2 3" xfId="53710"/>
    <cellStyle name="20% - Accent2 2 2 9 2 4" xfId="42066"/>
    <cellStyle name="20% - Accent2 2 2 9 3" xfId="35372"/>
    <cellStyle name="20% - Accent2 2 2 9 3 2" xfId="55828"/>
    <cellStyle name="20% - Accent2 2 2 9 3 3" xfId="45065"/>
    <cellStyle name="20% - Accent2 2 2 9 4" xfId="52541"/>
    <cellStyle name="20% - Accent2 2 2 9 5" xfId="37908"/>
    <cellStyle name="20% - Accent2 2 3" xfId="505"/>
    <cellStyle name="20% - Accent2 2 3 10" xfId="32101"/>
    <cellStyle name="20% - Accent2 2 3 10 2" xfId="54715"/>
    <cellStyle name="20% - Accent2 2 3 10 3" xfId="43689"/>
    <cellStyle name="20% - Accent2 2 3 11" xfId="35148"/>
    <cellStyle name="20% - Accent2 2 3 11 2" xfId="52231"/>
    <cellStyle name="20% - Accent2 2 3 12" xfId="37230"/>
    <cellStyle name="20% - Accent2 2 3 2" xfId="588"/>
    <cellStyle name="20% - Accent2 2 3 2 2" xfId="1364"/>
    <cellStyle name="20% - Accent2 2 3 2 2 2" xfId="4360"/>
    <cellStyle name="20% - Accent2 2 3 2 2 2 2" xfId="51866"/>
    <cellStyle name="20% - Accent2 2 3 2 2 2 2 2" xfId="57674"/>
    <cellStyle name="20% - Accent2 2 3 2 2 2 3" xfId="54387"/>
    <cellStyle name="20% - Accent2 2 3 2 2 2 4" xfId="42768"/>
    <cellStyle name="20% - Accent2 2 3 2 2 3" xfId="33157"/>
    <cellStyle name="20% - Accent2 2 3 2 2 3 2" xfId="56505"/>
    <cellStyle name="20% - Accent2 2 3 2 2 3 3" xfId="45790"/>
    <cellStyle name="20% - Accent2 2 3 2 2 4" xfId="36204"/>
    <cellStyle name="20% - Accent2 2 3 2 2 4 2" xfId="53218"/>
    <cellStyle name="20% - Accent2 2 3 2 2 5" xfId="38731"/>
    <cellStyle name="20% - Accent2 2 3 2 3" xfId="3713"/>
    <cellStyle name="20% - Accent2 2 3 2 3 2" xfId="45158"/>
    <cellStyle name="20% - Accent2 2 3 2 3 2 2" xfId="55921"/>
    <cellStyle name="20% - Accent2 2 3 2 3 3" xfId="53803"/>
    <cellStyle name="20% - Accent2 2 3 2 3 4" xfId="42169"/>
    <cellStyle name="20% - Accent2 2 3 2 4" xfId="2272"/>
    <cellStyle name="20% - Accent2 2 3 2 4 2" xfId="57090"/>
    <cellStyle name="20% - Accent2 2 3 2 4 3" xfId="51282"/>
    <cellStyle name="20% - Accent2 2 3 2 5" xfId="32428"/>
    <cellStyle name="20% - Accent2 2 3 2 5 2" xfId="54971"/>
    <cellStyle name="20% - Accent2 2 3 2 5 3" xfId="43945"/>
    <cellStyle name="20% - Accent2 2 3 2 6" xfId="35475"/>
    <cellStyle name="20% - Accent2 2 3 2 6 2" xfId="52634"/>
    <cellStyle name="20% - Accent2 2 3 2 7" xfId="38011"/>
    <cellStyle name="20% - Accent2 2 3 3" xfId="857"/>
    <cellStyle name="20% - Accent2 2 3 3 2" xfId="1587"/>
    <cellStyle name="20% - Accent2 2 3 3 2 2" xfId="4562"/>
    <cellStyle name="20% - Accent2 2 3 3 2 2 2" xfId="52012"/>
    <cellStyle name="20% - Accent2 2 3 3 2 2 2 2" xfId="57820"/>
    <cellStyle name="20% - Accent2 2 3 3 2 2 3" xfId="54533"/>
    <cellStyle name="20% - Accent2 2 3 3 2 2 4" xfId="42970"/>
    <cellStyle name="20% - Accent2 2 3 3 2 3" xfId="33380"/>
    <cellStyle name="20% - Accent2 2 3 3 2 3 2" xfId="56651"/>
    <cellStyle name="20% - Accent2 2 3 3 2 3 3" xfId="45943"/>
    <cellStyle name="20% - Accent2 2 3 3 2 4" xfId="36427"/>
    <cellStyle name="20% - Accent2 2 3 3 2 4 2" xfId="53364"/>
    <cellStyle name="20% - Accent2 2 3 3 2 5" xfId="38954"/>
    <cellStyle name="20% - Accent2 2 3 3 3" xfId="3898"/>
    <cellStyle name="20% - Accent2 2 3 3 3 2" xfId="45331"/>
    <cellStyle name="20% - Accent2 2 3 3 3 2 2" xfId="56067"/>
    <cellStyle name="20% - Accent2 2 3 3 3 3" xfId="53949"/>
    <cellStyle name="20% - Accent2 2 3 3 3 4" xfId="42326"/>
    <cellStyle name="20% - Accent2 2 3 3 4" xfId="2523"/>
    <cellStyle name="20% - Accent2 2 3 3 4 2" xfId="57236"/>
    <cellStyle name="20% - Accent2 2 3 3 4 3" xfId="51428"/>
    <cellStyle name="20% - Accent2 2 3 3 5" xfId="32650"/>
    <cellStyle name="20% - Accent2 2 3 3 5 2" xfId="55117"/>
    <cellStyle name="20% - Accent2 2 3 3 5 3" xfId="44091"/>
    <cellStyle name="20% - Accent2 2 3 3 6" xfId="35697"/>
    <cellStyle name="20% - Accent2 2 3 3 6 2" xfId="52780"/>
    <cellStyle name="20% - Accent2 2 3 3 7" xfId="38224"/>
    <cellStyle name="20% - Accent2 2 3 4" xfId="1071"/>
    <cellStyle name="20% - Accent2 2 3 4 2" xfId="4088"/>
    <cellStyle name="20% - Accent2 2 3 4 2 2" xfId="45521"/>
    <cellStyle name="20% - Accent2 2 3 4 2 2 2" xfId="56249"/>
    <cellStyle name="20% - Accent2 2 3 4 2 3" xfId="54131"/>
    <cellStyle name="20% - Accent2 2 3 4 2 4" xfId="42508"/>
    <cellStyle name="20% - Accent2 2 3 4 3" xfId="2729"/>
    <cellStyle name="20% - Accent2 2 3 4 3 2" xfId="57418"/>
    <cellStyle name="20% - Accent2 2 3 4 3 3" xfId="51610"/>
    <cellStyle name="20% - Accent2 2 3 4 4" xfId="32864"/>
    <cellStyle name="20% - Accent2 2 3 4 4 2" xfId="55299"/>
    <cellStyle name="20% - Accent2 2 3 4 4 3" xfId="44273"/>
    <cellStyle name="20% - Accent2 2 3 4 5" xfId="35911"/>
    <cellStyle name="20% - Accent2 2 3 4 5 2" xfId="52962"/>
    <cellStyle name="20% - Accent2 2 3 4 6" xfId="38438"/>
    <cellStyle name="20% - Accent2 2 3 5" xfId="1286"/>
    <cellStyle name="20% - Accent2 2 3 5 2" xfId="4283"/>
    <cellStyle name="20% - Accent2 2 3 5 2 2" xfId="45716"/>
    <cellStyle name="20% - Accent2 2 3 5 2 2 2" xfId="56431"/>
    <cellStyle name="20% - Accent2 2 3 5 2 3" xfId="54313"/>
    <cellStyle name="20% - Accent2 2 3 5 2 4" xfId="42690"/>
    <cellStyle name="20% - Accent2 2 3 5 3" xfId="2194"/>
    <cellStyle name="20% - Accent2 2 3 5 3 2" xfId="57600"/>
    <cellStyle name="20% - Accent2 2 3 5 3 3" xfId="51792"/>
    <cellStyle name="20% - Accent2 2 3 5 4" xfId="33079"/>
    <cellStyle name="20% - Accent2 2 3 5 4 2" xfId="54897"/>
    <cellStyle name="20% - Accent2 2 3 5 4 3" xfId="43871"/>
    <cellStyle name="20% - Accent2 2 3 5 5" xfId="36126"/>
    <cellStyle name="20% - Accent2 2 3 5 5 2" xfId="53144"/>
    <cellStyle name="20% - Accent2 2 3 5 6" xfId="38653"/>
    <cellStyle name="20% - Accent2 2 3 6" xfId="3638"/>
    <cellStyle name="20% - Accent2 2 3 6 2" xfId="32353"/>
    <cellStyle name="20% - Accent2 2 3 6 2 2" xfId="51208"/>
    <cellStyle name="20% - Accent2 2 3 6 2 2 2" xfId="57016"/>
    <cellStyle name="20% - Accent2 2 3 6 2 3" xfId="53729"/>
    <cellStyle name="20% - Accent2 2 3 6 2 4" xfId="42094"/>
    <cellStyle name="20% - Accent2 2 3 6 3" xfId="35400"/>
    <cellStyle name="20% - Accent2 2 3 6 3 2" xfId="55847"/>
    <cellStyle name="20% - Accent2 2 3 6 3 3" xfId="45084"/>
    <cellStyle name="20% - Accent2 2 3 6 4" xfId="52560"/>
    <cellStyle name="20% - Accent2 2 3 6 5" xfId="37936"/>
    <cellStyle name="20% - Accent2 2 3 7" xfId="3398"/>
    <cellStyle name="20% - Accent2 2 3 7 2" xfId="44924"/>
    <cellStyle name="20% - Accent2 2 3 7 2 2" xfId="55701"/>
    <cellStyle name="20% - Accent2 2 3 7 3" xfId="52414"/>
    <cellStyle name="20% - Accent2 2 3 7 4" xfId="37696"/>
    <cellStyle name="20% - Accent2 2 3 8" xfId="2995"/>
    <cellStyle name="20% - Accent2 2 3 8 2" xfId="44539"/>
    <cellStyle name="20% - Accent2 2 3 8 2 2" xfId="55518"/>
    <cellStyle name="20% - Accent2 2 3 8 3" xfId="53583"/>
    <cellStyle name="20% - Accent2 2 3 8 4" xfId="41869"/>
    <cellStyle name="20% - Accent2 2 3 9" xfId="1953"/>
    <cellStyle name="20% - Accent2 2 3 9 2" xfId="56870"/>
    <cellStyle name="20% - Accent2 2 3 9 3" xfId="51062"/>
    <cellStyle name="20% - Accent2 2 4" xfId="628"/>
    <cellStyle name="20% - Accent2 2 4 10" xfId="35188"/>
    <cellStyle name="20% - Accent2 2 4 10 2" xfId="52267"/>
    <cellStyle name="20% - Accent2 2 4 11" xfId="37270"/>
    <cellStyle name="20% - Accent2 2 4 2" xfId="897"/>
    <cellStyle name="20% - Accent2 2 4 2 2" xfId="1623"/>
    <cellStyle name="20% - Accent2 2 4 2 2 2" xfId="4598"/>
    <cellStyle name="20% - Accent2 2 4 2 2 2 2" xfId="52048"/>
    <cellStyle name="20% - Accent2 2 4 2 2 2 2 2" xfId="57856"/>
    <cellStyle name="20% - Accent2 2 4 2 2 2 3" xfId="54569"/>
    <cellStyle name="20% - Accent2 2 4 2 2 2 4" xfId="43006"/>
    <cellStyle name="20% - Accent2 2 4 2 2 3" xfId="33416"/>
    <cellStyle name="20% - Accent2 2 4 2 2 3 2" xfId="56687"/>
    <cellStyle name="20% - Accent2 2 4 2 2 3 3" xfId="45979"/>
    <cellStyle name="20% - Accent2 2 4 2 2 4" xfId="36463"/>
    <cellStyle name="20% - Accent2 2 4 2 2 4 2" xfId="53400"/>
    <cellStyle name="20% - Accent2 2 4 2 2 5" xfId="38990"/>
    <cellStyle name="20% - Accent2 2 4 2 3" xfId="3934"/>
    <cellStyle name="20% - Accent2 2 4 2 3 2" xfId="45367"/>
    <cellStyle name="20% - Accent2 2 4 2 3 2 2" xfId="56103"/>
    <cellStyle name="20% - Accent2 2 4 2 3 3" xfId="53985"/>
    <cellStyle name="20% - Accent2 2 4 2 3 4" xfId="42362"/>
    <cellStyle name="20% - Accent2 2 4 2 4" xfId="2563"/>
    <cellStyle name="20% - Accent2 2 4 2 4 2" xfId="57272"/>
    <cellStyle name="20% - Accent2 2 4 2 4 3" xfId="51464"/>
    <cellStyle name="20% - Accent2 2 4 2 5" xfId="32690"/>
    <cellStyle name="20% - Accent2 2 4 2 5 2" xfId="55153"/>
    <cellStyle name="20% - Accent2 2 4 2 5 3" xfId="44127"/>
    <cellStyle name="20% - Accent2 2 4 2 6" xfId="35737"/>
    <cellStyle name="20% - Accent2 2 4 2 6 2" xfId="52816"/>
    <cellStyle name="20% - Accent2 2 4 2 7" xfId="38264"/>
    <cellStyle name="20% - Accent2 2 4 3" xfId="1107"/>
    <cellStyle name="20% - Accent2 2 4 3 2" xfId="4124"/>
    <cellStyle name="20% - Accent2 2 4 3 2 2" xfId="45557"/>
    <cellStyle name="20% - Accent2 2 4 3 2 2 2" xfId="56285"/>
    <cellStyle name="20% - Accent2 2 4 3 2 3" xfId="54167"/>
    <cellStyle name="20% - Accent2 2 4 3 2 4" xfId="42544"/>
    <cellStyle name="20% - Accent2 2 4 3 3" xfId="2765"/>
    <cellStyle name="20% - Accent2 2 4 3 3 2" xfId="57454"/>
    <cellStyle name="20% - Accent2 2 4 3 3 3" xfId="51646"/>
    <cellStyle name="20% - Accent2 2 4 3 4" xfId="32900"/>
    <cellStyle name="20% - Accent2 2 4 3 4 2" xfId="55335"/>
    <cellStyle name="20% - Accent2 2 4 3 4 3" xfId="44309"/>
    <cellStyle name="20% - Accent2 2 4 3 5" xfId="35947"/>
    <cellStyle name="20% - Accent2 2 4 3 5 2" xfId="52998"/>
    <cellStyle name="20% - Accent2 2 4 3 6" xfId="38474"/>
    <cellStyle name="20% - Accent2 2 4 4" xfId="1402"/>
    <cellStyle name="20% - Accent2 2 4 4 2" xfId="4396"/>
    <cellStyle name="20% - Accent2 2 4 4 2 2" xfId="45826"/>
    <cellStyle name="20% - Accent2 2 4 4 2 2 2" xfId="56541"/>
    <cellStyle name="20% - Accent2 2 4 4 2 3" xfId="54423"/>
    <cellStyle name="20% - Accent2 2 4 4 2 4" xfId="42804"/>
    <cellStyle name="20% - Accent2 2 4 4 3" xfId="2310"/>
    <cellStyle name="20% - Accent2 2 4 4 3 2" xfId="57710"/>
    <cellStyle name="20% - Accent2 2 4 4 3 3" xfId="51902"/>
    <cellStyle name="20% - Accent2 2 4 4 4" xfId="33195"/>
    <cellStyle name="20% - Accent2 2 4 4 4 2" xfId="55007"/>
    <cellStyle name="20% - Accent2 2 4 4 4 3" xfId="43981"/>
    <cellStyle name="20% - Accent2 2 4 4 5" xfId="36242"/>
    <cellStyle name="20% - Accent2 2 4 4 5 2" xfId="53254"/>
    <cellStyle name="20% - Accent2 2 4 4 6" xfId="38769"/>
    <cellStyle name="20% - Accent2 2 4 5" xfId="3750"/>
    <cellStyle name="20% - Accent2 2 4 5 2" xfId="32465"/>
    <cellStyle name="20% - Accent2 2 4 5 2 2" xfId="51318"/>
    <cellStyle name="20% - Accent2 2 4 5 2 2 2" xfId="57126"/>
    <cellStyle name="20% - Accent2 2 4 5 2 3" xfId="53839"/>
    <cellStyle name="20% - Accent2 2 4 5 2 4" xfId="42206"/>
    <cellStyle name="20% - Accent2 2 4 5 3" xfId="35512"/>
    <cellStyle name="20% - Accent2 2 4 5 3 2" xfId="55957"/>
    <cellStyle name="20% - Accent2 2 4 5 3 3" xfId="45194"/>
    <cellStyle name="20% - Accent2 2 4 5 4" xfId="52670"/>
    <cellStyle name="20% - Accent2 2 4 5 5" xfId="38048"/>
    <cellStyle name="20% - Accent2 2 4 6" xfId="3437"/>
    <cellStyle name="20% - Accent2 2 4 6 2" xfId="44963"/>
    <cellStyle name="20% - Accent2 2 4 6 2 2" xfId="55737"/>
    <cellStyle name="20% - Accent2 2 4 6 3" xfId="52450"/>
    <cellStyle name="20% - Accent2 2 4 6 4" xfId="37735"/>
    <cellStyle name="20% - Accent2 2 4 7" xfId="3031"/>
    <cellStyle name="20% - Accent2 2 4 7 2" xfId="44575"/>
    <cellStyle name="20% - Accent2 2 4 7 2 2" xfId="55554"/>
    <cellStyle name="20% - Accent2 2 4 7 3" xfId="53619"/>
    <cellStyle name="20% - Accent2 2 4 7 4" xfId="41905"/>
    <cellStyle name="20% - Accent2 2 4 8" xfId="1991"/>
    <cellStyle name="20% - Accent2 2 4 8 2" xfId="56906"/>
    <cellStyle name="20% - Accent2 2 4 8 3" xfId="51098"/>
    <cellStyle name="20% - Accent2 2 4 9" xfId="32141"/>
    <cellStyle name="20% - Accent2 2 4 9 2" xfId="54751"/>
    <cellStyle name="20% - Accent2 2 4 9 3" xfId="43725"/>
    <cellStyle name="20% - Accent2 2 5" xfId="682"/>
    <cellStyle name="20% - Accent2 2 5 10" xfId="35242"/>
    <cellStyle name="20% - Accent2 2 5 10 2" xfId="52303"/>
    <cellStyle name="20% - Accent2 2 5 11" xfId="37324"/>
    <cellStyle name="20% - Accent2 2 5 2" xfId="951"/>
    <cellStyle name="20% - Accent2 2 5 2 2" xfId="1659"/>
    <cellStyle name="20% - Accent2 2 5 2 2 2" xfId="4634"/>
    <cellStyle name="20% - Accent2 2 5 2 2 2 2" xfId="52084"/>
    <cellStyle name="20% - Accent2 2 5 2 2 2 2 2" xfId="57892"/>
    <cellStyle name="20% - Accent2 2 5 2 2 2 3" xfId="54605"/>
    <cellStyle name="20% - Accent2 2 5 2 2 2 4" xfId="43042"/>
    <cellStyle name="20% - Accent2 2 5 2 2 3" xfId="33452"/>
    <cellStyle name="20% - Accent2 2 5 2 2 3 2" xfId="56723"/>
    <cellStyle name="20% - Accent2 2 5 2 2 3 3" xfId="46015"/>
    <cellStyle name="20% - Accent2 2 5 2 2 4" xfId="36499"/>
    <cellStyle name="20% - Accent2 2 5 2 2 4 2" xfId="53436"/>
    <cellStyle name="20% - Accent2 2 5 2 2 5" xfId="39026"/>
    <cellStyle name="20% - Accent2 2 5 2 3" xfId="3976"/>
    <cellStyle name="20% - Accent2 2 5 2 3 2" xfId="45409"/>
    <cellStyle name="20% - Accent2 2 5 2 3 2 2" xfId="56139"/>
    <cellStyle name="20% - Accent2 2 5 2 3 3" xfId="54021"/>
    <cellStyle name="20% - Accent2 2 5 2 3 4" xfId="42398"/>
    <cellStyle name="20% - Accent2 2 5 2 4" xfId="2613"/>
    <cellStyle name="20% - Accent2 2 5 2 4 2" xfId="57308"/>
    <cellStyle name="20% - Accent2 2 5 2 4 3" xfId="51500"/>
    <cellStyle name="20% - Accent2 2 5 2 5" xfId="32744"/>
    <cellStyle name="20% - Accent2 2 5 2 5 2" xfId="55189"/>
    <cellStyle name="20% - Accent2 2 5 2 5 3" xfId="44163"/>
    <cellStyle name="20% - Accent2 2 5 2 6" xfId="35791"/>
    <cellStyle name="20% - Accent2 2 5 2 6 2" xfId="52852"/>
    <cellStyle name="20% - Accent2 2 5 2 7" xfId="38318"/>
    <cellStyle name="20% - Accent2 2 5 3" xfId="1143"/>
    <cellStyle name="20% - Accent2 2 5 3 2" xfId="4160"/>
    <cellStyle name="20% - Accent2 2 5 3 2 2" xfId="45593"/>
    <cellStyle name="20% - Accent2 2 5 3 2 2 2" xfId="56321"/>
    <cellStyle name="20% - Accent2 2 5 3 2 3" xfId="54203"/>
    <cellStyle name="20% - Accent2 2 5 3 2 4" xfId="42580"/>
    <cellStyle name="20% - Accent2 2 5 3 3" xfId="2801"/>
    <cellStyle name="20% - Accent2 2 5 3 3 2" xfId="57490"/>
    <cellStyle name="20% - Accent2 2 5 3 3 3" xfId="51682"/>
    <cellStyle name="20% - Accent2 2 5 3 4" xfId="32936"/>
    <cellStyle name="20% - Accent2 2 5 3 4 2" xfId="55371"/>
    <cellStyle name="20% - Accent2 2 5 3 4 3" xfId="44345"/>
    <cellStyle name="20% - Accent2 2 5 3 5" xfId="35983"/>
    <cellStyle name="20% - Accent2 2 5 3 5 2" xfId="53034"/>
    <cellStyle name="20% - Accent2 2 5 3 6" xfId="38510"/>
    <cellStyle name="20% - Accent2 2 5 4" xfId="1452"/>
    <cellStyle name="20% - Accent2 2 5 4 2" xfId="4437"/>
    <cellStyle name="20% - Accent2 2 5 4 2 2" xfId="45867"/>
    <cellStyle name="20% - Accent2 2 5 4 2 2 2" xfId="56577"/>
    <cellStyle name="20% - Accent2 2 5 4 2 3" xfId="54459"/>
    <cellStyle name="20% - Accent2 2 5 4 2 4" xfId="42840"/>
    <cellStyle name="20% - Accent2 2 5 4 3" xfId="2357"/>
    <cellStyle name="20% - Accent2 2 5 4 3 2" xfId="57746"/>
    <cellStyle name="20% - Accent2 2 5 4 3 3" xfId="51938"/>
    <cellStyle name="20% - Accent2 2 5 4 4" xfId="33245"/>
    <cellStyle name="20% - Accent2 2 5 4 4 2" xfId="55043"/>
    <cellStyle name="20% - Accent2 2 5 4 4 3" xfId="44017"/>
    <cellStyle name="20% - Accent2 2 5 4 5" xfId="36292"/>
    <cellStyle name="20% - Accent2 2 5 4 5 2" xfId="53290"/>
    <cellStyle name="20% - Accent2 2 5 4 6" xfId="38819"/>
    <cellStyle name="20% - Accent2 2 5 5" xfId="3790"/>
    <cellStyle name="20% - Accent2 2 5 5 2" xfId="32505"/>
    <cellStyle name="20% - Accent2 2 5 5 2 2" xfId="51354"/>
    <cellStyle name="20% - Accent2 2 5 5 2 2 2" xfId="57162"/>
    <cellStyle name="20% - Accent2 2 5 5 2 3" xfId="53875"/>
    <cellStyle name="20% - Accent2 2 5 5 2 4" xfId="42246"/>
    <cellStyle name="20% - Accent2 2 5 5 3" xfId="35552"/>
    <cellStyle name="20% - Accent2 2 5 5 3 2" xfId="55993"/>
    <cellStyle name="20% - Accent2 2 5 5 3 3" xfId="45230"/>
    <cellStyle name="20% - Accent2 2 5 5 4" xfId="52706"/>
    <cellStyle name="20% - Accent2 2 5 5 5" xfId="38088"/>
    <cellStyle name="20% - Accent2 2 5 6" xfId="3482"/>
    <cellStyle name="20% - Accent2 2 5 6 2" xfId="45007"/>
    <cellStyle name="20% - Accent2 2 5 6 2 2" xfId="55773"/>
    <cellStyle name="20% - Accent2 2 5 6 3" xfId="52486"/>
    <cellStyle name="20% - Accent2 2 5 6 4" xfId="37780"/>
    <cellStyle name="20% - Accent2 2 5 7" xfId="3072"/>
    <cellStyle name="20% - Accent2 2 5 7 2" xfId="44616"/>
    <cellStyle name="20% - Accent2 2 5 7 2 2" xfId="55590"/>
    <cellStyle name="20% - Accent2 2 5 7 3" xfId="53655"/>
    <cellStyle name="20% - Accent2 2 5 7 4" xfId="41941"/>
    <cellStyle name="20% - Accent2 2 5 8" xfId="2043"/>
    <cellStyle name="20% - Accent2 2 5 8 2" xfId="56942"/>
    <cellStyle name="20% - Accent2 2 5 8 3" xfId="51134"/>
    <cellStyle name="20% - Accent2 2 5 9" xfId="32195"/>
    <cellStyle name="20% - Accent2 2 5 9 2" xfId="54787"/>
    <cellStyle name="20% - Accent2 2 5 9 3" xfId="43761"/>
    <cellStyle name="20% - Accent2 2 6" xfId="542"/>
    <cellStyle name="20% - Accent2 2 6 10" xfId="35077"/>
    <cellStyle name="20% - Accent2 2 6 10 2" xfId="52194"/>
    <cellStyle name="20% - Accent2 2 6 11" xfId="37184"/>
    <cellStyle name="20% - Accent2 2 6 2" xfId="992"/>
    <cellStyle name="20% - Accent2 2 6 2 2" xfId="1695"/>
    <cellStyle name="20% - Accent2 2 6 2 2 2" xfId="4670"/>
    <cellStyle name="20% - Accent2 2 6 2 2 2 2" xfId="52120"/>
    <cellStyle name="20% - Accent2 2 6 2 2 2 2 2" xfId="57928"/>
    <cellStyle name="20% - Accent2 2 6 2 2 2 3" xfId="54641"/>
    <cellStyle name="20% - Accent2 2 6 2 2 2 4" xfId="43078"/>
    <cellStyle name="20% - Accent2 2 6 2 2 3" xfId="33488"/>
    <cellStyle name="20% - Accent2 2 6 2 2 3 2" xfId="56759"/>
    <cellStyle name="20% - Accent2 2 6 2 2 3 3" xfId="46051"/>
    <cellStyle name="20% - Accent2 2 6 2 2 4" xfId="36535"/>
    <cellStyle name="20% - Accent2 2 6 2 2 4 2" xfId="53472"/>
    <cellStyle name="20% - Accent2 2 6 2 2 5" xfId="39062"/>
    <cellStyle name="20% - Accent2 2 6 2 3" xfId="4013"/>
    <cellStyle name="20% - Accent2 2 6 2 3 2" xfId="45446"/>
    <cellStyle name="20% - Accent2 2 6 2 3 2 2" xfId="56175"/>
    <cellStyle name="20% - Accent2 2 6 2 3 3" xfId="54057"/>
    <cellStyle name="20% - Accent2 2 6 2 3 4" xfId="42434"/>
    <cellStyle name="20% - Accent2 2 6 2 4" xfId="2653"/>
    <cellStyle name="20% - Accent2 2 6 2 4 2" xfId="57344"/>
    <cellStyle name="20% - Accent2 2 6 2 4 3" xfId="51536"/>
    <cellStyle name="20% - Accent2 2 6 2 5" xfId="32785"/>
    <cellStyle name="20% - Accent2 2 6 2 5 2" xfId="55225"/>
    <cellStyle name="20% - Accent2 2 6 2 5 3" xfId="44199"/>
    <cellStyle name="20% - Accent2 2 6 2 6" xfId="35832"/>
    <cellStyle name="20% - Accent2 2 6 2 6 2" xfId="52888"/>
    <cellStyle name="20% - Accent2 2 6 2 7" xfId="38359"/>
    <cellStyle name="20% - Accent2 2 6 3" xfId="1179"/>
    <cellStyle name="20% - Accent2 2 6 3 2" xfId="4196"/>
    <cellStyle name="20% - Accent2 2 6 3 2 2" xfId="45629"/>
    <cellStyle name="20% - Accent2 2 6 3 2 2 2" xfId="56357"/>
    <cellStyle name="20% - Accent2 2 6 3 2 3" xfId="54239"/>
    <cellStyle name="20% - Accent2 2 6 3 2 4" xfId="42616"/>
    <cellStyle name="20% - Accent2 2 6 3 3" xfId="2837"/>
    <cellStyle name="20% - Accent2 2 6 3 3 2" xfId="57526"/>
    <cellStyle name="20% - Accent2 2 6 3 3 3" xfId="51718"/>
    <cellStyle name="20% - Accent2 2 6 3 4" xfId="32972"/>
    <cellStyle name="20% - Accent2 2 6 3 4 2" xfId="55407"/>
    <cellStyle name="20% - Accent2 2 6 3 4 3" xfId="44381"/>
    <cellStyle name="20% - Accent2 2 6 3 5" xfId="36019"/>
    <cellStyle name="20% - Accent2 2 6 3 5 2" xfId="53070"/>
    <cellStyle name="20% - Accent2 2 6 3 6" xfId="38546"/>
    <cellStyle name="20% - Accent2 2 6 4" xfId="1323"/>
    <cellStyle name="20% - Accent2 2 6 4 2" xfId="4320"/>
    <cellStyle name="20% - Accent2 2 6 4 2 2" xfId="45753"/>
    <cellStyle name="20% - Accent2 2 6 4 2 2 2" xfId="56468"/>
    <cellStyle name="20% - Accent2 2 6 4 2 3" xfId="54350"/>
    <cellStyle name="20% - Accent2 2 6 4 2 4" xfId="42727"/>
    <cellStyle name="20% - Accent2 2 6 4 3" xfId="2231"/>
    <cellStyle name="20% - Accent2 2 6 4 3 2" xfId="57637"/>
    <cellStyle name="20% - Accent2 2 6 4 3 3" xfId="51829"/>
    <cellStyle name="20% - Accent2 2 6 4 4" xfId="33116"/>
    <cellStyle name="20% - Accent2 2 6 4 4 2" xfId="54934"/>
    <cellStyle name="20% - Accent2 2 6 4 4 3" xfId="43908"/>
    <cellStyle name="20% - Accent2 2 6 4 5" xfId="36163"/>
    <cellStyle name="20% - Accent2 2 6 4 5 2" xfId="53181"/>
    <cellStyle name="20% - Accent2 2 6 4 6" xfId="38690"/>
    <cellStyle name="20% - Accent2 2 6 5" xfId="3675"/>
    <cellStyle name="20% - Accent2 2 6 5 2" xfId="32390"/>
    <cellStyle name="20% - Accent2 2 6 5 2 2" xfId="51245"/>
    <cellStyle name="20% - Accent2 2 6 5 2 2 2" xfId="57053"/>
    <cellStyle name="20% - Accent2 2 6 5 2 3" xfId="53766"/>
    <cellStyle name="20% - Accent2 2 6 5 2 4" xfId="42131"/>
    <cellStyle name="20% - Accent2 2 6 5 3" xfId="35437"/>
    <cellStyle name="20% - Accent2 2 6 5 3 2" xfId="55884"/>
    <cellStyle name="20% - Accent2 2 6 5 3 3" xfId="45121"/>
    <cellStyle name="20% - Accent2 2 6 5 4" xfId="52597"/>
    <cellStyle name="20% - Accent2 2 6 5 5" xfId="37973"/>
    <cellStyle name="20% - Accent2 2 6 6" xfId="3339"/>
    <cellStyle name="20% - Accent2 2 6 6 2" xfId="44866"/>
    <cellStyle name="20% - Accent2 2 6 6 2 2" xfId="55664"/>
    <cellStyle name="20% - Accent2 2 6 6 3" xfId="52377"/>
    <cellStyle name="20% - Accent2 2 6 6 4" xfId="37637"/>
    <cellStyle name="20% - Accent2 2 6 7" xfId="2954"/>
    <cellStyle name="20% - Accent2 2 6 7 2" xfId="44498"/>
    <cellStyle name="20% - Accent2 2 6 7 2 2" xfId="55481"/>
    <cellStyle name="20% - Accent2 2 6 7 3" xfId="53546"/>
    <cellStyle name="20% - Accent2 2 6 7 4" xfId="41832"/>
    <cellStyle name="20% - Accent2 2 6 8" xfId="2084"/>
    <cellStyle name="20% - Accent2 2 6 8 2" xfId="56833"/>
    <cellStyle name="20% - Accent2 2 6 8 3" xfId="51025"/>
    <cellStyle name="20% - Accent2 2 6 9" xfId="32030"/>
    <cellStyle name="20% - Accent2 2 6 9 2" xfId="54823"/>
    <cellStyle name="20% - Accent2 2 6 9 3" xfId="43797"/>
    <cellStyle name="20% - Accent2 2 7" xfId="786"/>
    <cellStyle name="20% - Accent2 2 7 2" xfId="1550"/>
    <cellStyle name="20% - Accent2 2 7 2 2" xfId="4525"/>
    <cellStyle name="20% - Accent2 2 7 2 2 2" xfId="51975"/>
    <cellStyle name="20% - Accent2 2 7 2 2 2 2" xfId="57783"/>
    <cellStyle name="20% - Accent2 2 7 2 2 3" xfId="54496"/>
    <cellStyle name="20% - Accent2 2 7 2 2 4" xfId="42933"/>
    <cellStyle name="20% - Accent2 2 7 2 3" xfId="33343"/>
    <cellStyle name="20% - Accent2 2 7 2 3 2" xfId="56614"/>
    <cellStyle name="20% - Accent2 2 7 2 3 3" xfId="45906"/>
    <cellStyle name="20% - Accent2 2 7 2 4" xfId="36390"/>
    <cellStyle name="20% - Accent2 2 7 2 4 2" xfId="53327"/>
    <cellStyle name="20% - Accent2 2 7 2 5" xfId="38917"/>
    <cellStyle name="20% - Accent2 2 7 3" xfId="3853"/>
    <cellStyle name="20% - Accent2 2 7 3 2" xfId="45286"/>
    <cellStyle name="20% - Accent2 2 7 3 2 2" xfId="56030"/>
    <cellStyle name="20% - Accent2 2 7 3 3" xfId="53912"/>
    <cellStyle name="20% - Accent2 2 7 3 4" xfId="42289"/>
    <cellStyle name="20% - Accent2 2 7 4" xfId="2453"/>
    <cellStyle name="20% - Accent2 2 7 4 2" xfId="57199"/>
    <cellStyle name="20% - Accent2 2 7 4 3" xfId="51391"/>
    <cellStyle name="20% - Accent2 2 7 5" xfId="32579"/>
    <cellStyle name="20% - Accent2 2 7 5 2" xfId="55080"/>
    <cellStyle name="20% - Accent2 2 7 5 3" xfId="44054"/>
    <cellStyle name="20% - Accent2 2 7 6" xfId="35626"/>
    <cellStyle name="20% - Accent2 2 7 6 2" xfId="52743"/>
    <cellStyle name="20% - Accent2 2 7 7" xfId="38153"/>
    <cellStyle name="20% - Accent2 2 8" xfId="1034"/>
    <cellStyle name="20% - Accent2 2 8 2" xfId="4051"/>
    <cellStyle name="20% - Accent2 2 8 2 2" xfId="45484"/>
    <cellStyle name="20% - Accent2 2 8 2 2 2" xfId="56212"/>
    <cellStyle name="20% - Accent2 2 8 2 3" xfId="54094"/>
    <cellStyle name="20% - Accent2 2 8 2 4" xfId="42471"/>
    <cellStyle name="20% - Accent2 2 8 3" xfId="2692"/>
    <cellStyle name="20% - Accent2 2 8 3 2" xfId="57381"/>
    <cellStyle name="20% - Accent2 2 8 3 3" xfId="51573"/>
    <cellStyle name="20% - Accent2 2 8 4" xfId="32827"/>
    <cellStyle name="20% - Accent2 2 8 4 2" xfId="55262"/>
    <cellStyle name="20% - Accent2 2 8 4 3" xfId="44236"/>
    <cellStyle name="20% - Accent2 2 8 5" xfId="35874"/>
    <cellStyle name="20% - Accent2 2 8 5 2" xfId="52925"/>
    <cellStyle name="20% - Accent2 2 8 6" xfId="38401"/>
    <cellStyle name="20% - Accent2 2 9" xfId="1220"/>
    <cellStyle name="20% - Accent2 2 9 2" xfId="4235"/>
    <cellStyle name="20% - Accent2 2 9 2 2" xfId="45668"/>
    <cellStyle name="20% - Accent2 2 9 2 2 2" xfId="56394"/>
    <cellStyle name="20% - Accent2 2 9 2 3" xfId="54276"/>
    <cellStyle name="20% - Accent2 2 9 2 4" xfId="42653"/>
    <cellStyle name="20% - Accent2 2 9 3" xfId="2130"/>
    <cellStyle name="20% - Accent2 2 9 3 2" xfId="57563"/>
    <cellStyle name="20% - Accent2 2 9 3 3" xfId="51755"/>
    <cellStyle name="20% - Accent2 2 9 4" xfId="33013"/>
    <cellStyle name="20% - Accent2 2 9 4 2" xfId="54860"/>
    <cellStyle name="20% - Accent2 2 9 4 3" xfId="43834"/>
    <cellStyle name="20% - Accent2 2 9 5" xfId="36060"/>
    <cellStyle name="20% - Accent2 2 9 5 2" xfId="53107"/>
    <cellStyle name="20% - Accent2 2 9 6" xfId="38587"/>
    <cellStyle name="20% - Accent2 3" xfId="198"/>
    <cellStyle name="20% - Accent3 2" xfId="199"/>
    <cellStyle name="20% - Accent3 2 10" xfId="3532"/>
    <cellStyle name="20% - Accent3 2 10 2" xfId="32247"/>
    <cellStyle name="20% - Accent3 2 10 2 2" xfId="51172"/>
    <cellStyle name="20% - Accent3 2 10 2 2 2" xfId="56980"/>
    <cellStyle name="20% - Accent3 2 10 2 3" xfId="53693"/>
    <cellStyle name="20% - Accent3 2 10 2 4" xfId="41988"/>
    <cellStyle name="20% - Accent3 2 10 3" xfId="35294"/>
    <cellStyle name="20% - Accent3 2 10 3 2" xfId="55811"/>
    <cellStyle name="20% - Accent3 2 10 3 3" xfId="45048"/>
    <cellStyle name="20% - Accent3 2 10 4" xfId="52524"/>
    <cellStyle name="20% - Accent3 2 10 5" xfId="37830"/>
    <cellStyle name="20% - Accent3 2 11" xfId="3144"/>
    <cellStyle name="20% - Accent3 2 11 2" xfId="44684"/>
    <cellStyle name="20% - Accent3 2 11 2 2" xfId="55628"/>
    <cellStyle name="20% - Accent3 2 11 3" xfId="52341"/>
    <cellStyle name="20% - Accent3 2 11 4" xfId="37442"/>
    <cellStyle name="20% - Accent3 2 12" xfId="2879"/>
    <cellStyle name="20% - Accent3 2 12 2" xfId="44423"/>
    <cellStyle name="20% - Accent3 2 12 2 2" xfId="55445"/>
    <cellStyle name="20% - Accent3 2 12 3" xfId="53510"/>
    <cellStyle name="20% - Accent3 2 12 4" xfId="41796"/>
    <cellStyle name="20% - Accent3 2 13" xfId="1754"/>
    <cellStyle name="20% - Accent3 2 13 2" xfId="56797"/>
    <cellStyle name="20% - Accent3 2 13 3" xfId="50989"/>
    <cellStyle name="20% - Accent3 2 14" xfId="31950"/>
    <cellStyle name="20% - Accent3 2 14 2" xfId="54679"/>
    <cellStyle name="20% - Accent3 2 14 3" xfId="43653"/>
    <cellStyle name="20% - Accent3 2 15" xfId="35003"/>
    <cellStyle name="20% - Accent3 2 15 2" xfId="52158"/>
    <cellStyle name="20% - Accent3 2 16" xfId="37114"/>
    <cellStyle name="20% - Accent3 2 2" xfId="458"/>
    <cellStyle name="20% - Accent3 2 2 10" xfId="3306"/>
    <cellStyle name="20% - Accent3 2 2 10 2" xfId="44833"/>
    <cellStyle name="20% - Accent3 2 2 10 2 2" xfId="55646"/>
    <cellStyle name="20% - Accent3 2 2 10 3" xfId="52359"/>
    <cellStyle name="20% - Accent3 2 2 10 4" xfId="37604"/>
    <cellStyle name="20% - Accent3 2 2 11" xfId="2929"/>
    <cellStyle name="20% - Accent3 2 2 11 2" xfId="44473"/>
    <cellStyle name="20% - Accent3 2 2 11 2 2" xfId="55463"/>
    <cellStyle name="20% - Accent3 2 2 11 3" xfId="53528"/>
    <cellStyle name="20% - Accent3 2 2 11 4" xfId="41814"/>
    <cellStyle name="20% - Accent3 2 2 12" xfId="1910"/>
    <cellStyle name="20% - Accent3 2 2 12 2" xfId="56815"/>
    <cellStyle name="20% - Accent3 2 2 12 3" xfId="51007"/>
    <cellStyle name="20% - Accent3 2 2 13" xfId="31979"/>
    <cellStyle name="20% - Accent3 2 2 13 2" xfId="54697"/>
    <cellStyle name="20% - Accent3 2 2 13 3" xfId="43671"/>
    <cellStyle name="20% - Accent3 2 2 14" xfId="35026"/>
    <cellStyle name="20% - Accent3 2 2 14 2" xfId="52176"/>
    <cellStyle name="20% - Accent3 2 2 15" xfId="37137"/>
    <cellStyle name="20% - Accent3 2 2 2" xfId="524"/>
    <cellStyle name="20% - Accent3 2 2 2 10" xfId="32120"/>
    <cellStyle name="20% - Accent3 2 2 2 10 2" xfId="54734"/>
    <cellStyle name="20% - Accent3 2 2 2 10 3" xfId="43708"/>
    <cellStyle name="20% - Accent3 2 2 2 11" xfId="35167"/>
    <cellStyle name="20% - Accent3 2 2 2 11 2" xfId="52250"/>
    <cellStyle name="20% - Accent3 2 2 2 12" xfId="37249"/>
    <cellStyle name="20% - Accent3 2 2 2 2" xfId="607"/>
    <cellStyle name="20% - Accent3 2 2 2 2 2" xfId="1383"/>
    <cellStyle name="20% - Accent3 2 2 2 2 2 2" xfId="4379"/>
    <cellStyle name="20% - Accent3 2 2 2 2 2 2 2" xfId="51885"/>
    <cellStyle name="20% - Accent3 2 2 2 2 2 2 2 2" xfId="57693"/>
    <cellStyle name="20% - Accent3 2 2 2 2 2 2 3" xfId="54406"/>
    <cellStyle name="20% - Accent3 2 2 2 2 2 2 4" xfId="42787"/>
    <cellStyle name="20% - Accent3 2 2 2 2 2 3" xfId="33176"/>
    <cellStyle name="20% - Accent3 2 2 2 2 2 3 2" xfId="56524"/>
    <cellStyle name="20% - Accent3 2 2 2 2 2 3 3" xfId="45809"/>
    <cellStyle name="20% - Accent3 2 2 2 2 2 4" xfId="36223"/>
    <cellStyle name="20% - Accent3 2 2 2 2 2 4 2" xfId="53237"/>
    <cellStyle name="20% - Accent3 2 2 2 2 2 5" xfId="38750"/>
    <cellStyle name="20% - Accent3 2 2 2 2 3" xfId="3732"/>
    <cellStyle name="20% - Accent3 2 2 2 2 3 2" xfId="45177"/>
    <cellStyle name="20% - Accent3 2 2 2 2 3 2 2" xfId="55940"/>
    <cellStyle name="20% - Accent3 2 2 2 2 3 3" xfId="53822"/>
    <cellStyle name="20% - Accent3 2 2 2 2 3 4" xfId="42188"/>
    <cellStyle name="20% - Accent3 2 2 2 2 4" xfId="2291"/>
    <cellStyle name="20% - Accent3 2 2 2 2 4 2" xfId="57109"/>
    <cellStyle name="20% - Accent3 2 2 2 2 4 3" xfId="51301"/>
    <cellStyle name="20% - Accent3 2 2 2 2 5" xfId="32447"/>
    <cellStyle name="20% - Accent3 2 2 2 2 5 2" xfId="54990"/>
    <cellStyle name="20% - Accent3 2 2 2 2 5 3" xfId="43964"/>
    <cellStyle name="20% - Accent3 2 2 2 2 6" xfId="35494"/>
    <cellStyle name="20% - Accent3 2 2 2 2 6 2" xfId="52653"/>
    <cellStyle name="20% - Accent3 2 2 2 2 7" xfId="38030"/>
    <cellStyle name="20% - Accent3 2 2 2 3" xfId="876"/>
    <cellStyle name="20% - Accent3 2 2 2 3 2" xfId="1606"/>
    <cellStyle name="20% - Accent3 2 2 2 3 2 2" xfId="4581"/>
    <cellStyle name="20% - Accent3 2 2 2 3 2 2 2" xfId="52031"/>
    <cellStyle name="20% - Accent3 2 2 2 3 2 2 2 2" xfId="57839"/>
    <cellStyle name="20% - Accent3 2 2 2 3 2 2 3" xfId="54552"/>
    <cellStyle name="20% - Accent3 2 2 2 3 2 2 4" xfId="42989"/>
    <cellStyle name="20% - Accent3 2 2 2 3 2 3" xfId="33399"/>
    <cellStyle name="20% - Accent3 2 2 2 3 2 3 2" xfId="56670"/>
    <cellStyle name="20% - Accent3 2 2 2 3 2 3 3" xfId="45962"/>
    <cellStyle name="20% - Accent3 2 2 2 3 2 4" xfId="36446"/>
    <cellStyle name="20% - Accent3 2 2 2 3 2 4 2" xfId="53383"/>
    <cellStyle name="20% - Accent3 2 2 2 3 2 5" xfId="38973"/>
    <cellStyle name="20% - Accent3 2 2 2 3 3" xfId="3917"/>
    <cellStyle name="20% - Accent3 2 2 2 3 3 2" xfId="45350"/>
    <cellStyle name="20% - Accent3 2 2 2 3 3 2 2" xfId="56086"/>
    <cellStyle name="20% - Accent3 2 2 2 3 3 3" xfId="53968"/>
    <cellStyle name="20% - Accent3 2 2 2 3 3 4" xfId="42345"/>
    <cellStyle name="20% - Accent3 2 2 2 3 4" xfId="2542"/>
    <cellStyle name="20% - Accent3 2 2 2 3 4 2" xfId="57255"/>
    <cellStyle name="20% - Accent3 2 2 2 3 4 3" xfId="51447"/>
    <cellStyle name="20% - Accent3 2 2 2 3 5" xfId="32669"/>
    <cellStyle name="20% - Accent3 2 2 2 3 5 2" xfId="55136"/>
    <cellStyle name="20% - Accent3 2 2 2 3 5 3" xfId="44110"/>
    <cellStyle name="20% - Accent3 2 2 2 3 6" xfId="35716"/>
    <cellStyle name="20% - Accent3 2 2 2 3 6 2" xfId="52799"/>
    <cellStyle name="20% - Accent3 2 2 2 3 7" xfId="38243"/>
    <cellStyle name="20% - Accent3 2 2 2 4" xfId="1090"/>
    <cellStyle name="20% - Accent3 2 2 2 4 2" xfId="4107"/>
    <cellStyle name="20% - Accent3 2 2 2 4 2 2" xfId="45540"/>
    <cellStyle name="20% - Accent3 2 2 2 4 2 2 2" xfId="56268"/>
    <cellStyle name="20% - Accent3 2 2 2 4 2 3" xfId="54150"/>
    <cellStyle name="20% - Accent3 2 2 2 4 2 4" xfId="42527"/>
    <cellStyle name="20% - Accent3 2 2 2 4 3" xfId="2748"/>
    <cellStyle name="20% - Accent3 2 2 2 4 3 2" xfId="57437"/>
    <cellStyle name="20% - Accent3 2 2 2 4 3 3" xfId="51629"/>
    <cellStyle name="20% - Accent3 2 2 2 4 4" xfId="32883"/>
    <cellStyle name="20% - Accent3 2 2 2 4 4 2" xfId="55318"/>
    <cellStyle name="20% - Accent3 2 2 2 4 4 3" xfId="44292"/>
    <cellStyle name="20% - Accent3 2 2 2 4 5" xfId="35930"/>
    <cellStyle name="20% - Accent3 2 2 2 4 5 2" xfId="52981"/>
    <cellStyle name="20% - Accent3 2 2 2 4 6" xfId="38457"/>
    <cellStyle name="20% - Accent3 2 2 2 5" xfId="1305"/>
    <cellStyle name="20% - Accent3 2 2 2 5 2" xfId="4302"/>
    <cellStyle name="20% - Accent3 2 2 2 5 2 2" xfId="45735"/>
    <cellStyle name="20% - Accent3 2 2 2 5 2 2 2" xfId="56450"/>
    <cellStyle name="20% - Accent3 2 2 2 5 2 3" xfId="54332"/>
    <cellStyle name="20% - Accent3 2 2 2 5 2 4" xfId="42709"/>
    <cellStyle name="20% - Accent3 2 2 2 5 3" xfId="2213"/>
    <cellStyle name="20% - Accent3 2 2 2 5 3 2" xfId="57619"/>
    <cellStyle name="20% - Accent3 2 2 2 5 3 3" xfId="51811"/>
    <cellStyle name="20% - Accent3 2 2 2 5 4" xfId="33098"/>
    <cellStyle name="20% - Accent3 2 2 2 5 4 2" xfId="54916"/>
    <cellStyle name="20% - Accent3 2 2 2 5 4 3" xfId="43890"/>
    <cellStyle name="20% - Accent3 2 2 2 5 5" xfId="36145"/>
    <cellStyle name="20% - Accent3 2 2 2 5 5 2" xfId="53163"/>
    <cellStyle name="20% - Accent3 2 2 2 5 6" xfId="38672"/>
    <cellStyle name="20% - Accent3 2 2 2 6" xfId="3657"/>
    <cellStyle name="20% - Accent3 2 2 2 6 2" xfId="32372"/>
    <cellStyle name="20% - Accent3 2 2 2 6 2 2" xfId="51227"/>
    <cellStyle name="20% - Accent3 2 2 2 6 2 2 2" xfId="57035"/>
    <cellStyle name="20% - Accent3 2 2 2 6 2 3" xfId="53748"/>
    <cellStyle name="20% - Accent3 2 2 2 6 2 4" xfId="42113"/>
    <cellStyle name="20% - Accent3 2 2 2 6 3" xfId="35419"/>
    <cellStyle name="20% - Accent3 2 2 2 6 3 2" xfId="55866"/>
    <cellStyle name="20% - Accent3 2 2 2 6 3 3" xfId="45103"/>
    <cellStyle name="20% - Accent3 2 2 2 6 4" xfId="52579"/>
    <cellStyle name="20% - Accent3 2 2 2 6 5" xfId="37955"/>
    <cellStyle name="20% - Accent3 2 2 2 7" xfId="3417"/>
    <cellStyle name="20% - Accent3 2 2 2 7 2" xfId="44943"/>
    <cellStyle name="20% - Accent3 2 2 2 7 2 2" xfId="55720"/>
    <cellStyle name="20% - Accent3 2 2 2 7 3" xfId="52433"/>
    <cellStyle name="20% - Accent3 2 2 2 7 4" xfId="37715"/>
    <cellStyle name="20% - Accent3 2 2 2 8" xfId="3014"/>
    <cellStyle name="20% - Accent3 2 2 2 8 2" xfId="44558"/>
    <cellStyle name="20% - Accent3 2 2 2 8 2 2" xfId="55537"/>
    <cellStyle name="20% - Accent3 2 2 2 8 3" xfId="53602"/>
    <cellStyle name="20% - Accent3 2 2 2 8 4" xfId="41888"/>
    <cellStyle name="20% - Accent3 2 2 2 9" xfId="1972"/>
    <cellStyle name="20% - Accent3 2 2 2 9 2" xfId="56889"/>
    <cellStyle name="20% - Accent3 2 2 2 9 3" xfId="51081"/>
    <cellStyle name="20% - Accent3 2 2 3" xfId="665"/>
    <cellStyle name="20% - Accent3 2 2 3 10" xfId="35225"/>
    <cellStyle name="20% - Accent3 2 2 3 10 2" xfId="52286"/>
    <cellStyle name="20% - Accent3 2 2 3 11" xfId="37307"/>
    <cellStyle name="20% - Accent3 2 2 3 2" xfId="934"/>
    <cellStyle name="20% - Accent3 2 2 3 2 2" xfId="1642"/>
    <cellStyle name="20% - Accent3 2 2 3 2 2 2" xfId="4617"/>
    <cellStyle name="20% - Accent3 2 2 3 2 2 2 2" xfId="52067"/>
    <cellStyle name="20% - Accent3 2 2 3 2 2 2 2 2" xfId="57875"/>
    <cellStyle name="20% - Accent3 2 2 3 2 2 2 3" xfId="54588"/>
    <cellStyle name="20% - Accent3 2 2 3 2 2 2 4" xfId="43025"/>
    <cellStyle name="20% - Accent3 2 2 3 2 2 3" xfId="33435"/>
    <cellStyle name="20% - Accent3 2 2 3 2 2 3 2" xfId="56706"/>
    <cellStyle name="20% - Accent3 2 2 3 2 2 3 3" xfId="45998"/>
    <cellStyle name="20% - Accent3 2 2 3 2 2 4" xfId="36482"/>
    <cellStyle name="20% - Accent3 2 2 3 2 2 4 2" xfId="53419"/>
    <cellStyle name="20% - Accent3 2 2 3 2 2 5" xfId="39009"/>
    <cellStyle name="20% - Accent3 2 2 3 2 3" xfId="3959"/>
    <cellStyle name="20% - Accent3 2 2 3 2 3 2" xfId="45392"/>
    <cellStyle name="20% - Accent3 2 2 3 2 3 2 2" xfId="56122"/>
    <cellStyle name="20% - Accent3 2 2 3 2 3 3" xfId="54004"/>
    <cellStyle name="20% - Accent3 2 2 3 2 3 4" xfId="42381"/>
    <cellStyle name="20% - Accent3 2 2 3 2 4" xfId="2596"/>
    <cellStyle name="20% - Accent3 2 2 3 2 4 2" xfId="57291"/>
    <cellStyle name="20% - Accent3 2 2 3 2 4 3" xfId="51483"/>
    <cellStyle name="20% - Accent3 2 2 3 2 5" xfId="32727"/>
    <cellStyle name="20% - Accent3 2 2 3 2 5 2" xfId="55172"/>
    <cellStyle name="20% - Accent3 2 2 3 2 5 3" xfId="44146"/>
    <cellStyle name="20% - Accent3 2 2 3 2 6" xfId="35774"/>
    <cellStyle name="20% - Accent3 2 2 3 2 6 2" xfId="52835"/>
    <cellStyle name="20% - Accent3 2 2 3 2 7" xfId="38301"/>
    <cellStyle name="20% - Accent3 2 2 3 3" xfId="1126"/>
    <cellStyle name="20% - Accent3 2 2 3 3 2" xfId="4143"/>
    <cellStyle name="20% - Accent3 2 2 3 3 2 2" xfId="45576"/>
    <cellStyle name="20% - Accent3 2 2 3 3 2 2 2" xfId="56304"/>
    <cellStyle name="20% - Accent3 2 2 3 3 2 3" xfId="54186"/>
    <cellStyle name="20% - Accent3 2 2 3 3 2 4" xfId="42563"/>
    <cellStyle name="20% - Accent3 2 2 3 3 3" xfId="2784"/>
    <cellStyle name="20% - Accent3 2 2 3 3 3 2" xfId="57473"/>
    <cellStyle name="20% - Accent3 2 2 3 3 3 3" xfId="51665"/>
    <cellStyle name="20% - Accent3 2 2 3 3 4" xfId="32919"/>
    <cellStyle name="20% - Accent3 2 2 3 3 4 2" xfId="55354"/>
    <cellStyle name="20% - Accent3 2 2 3 3 4 3" xfId="44328"/>
    <cellStyle name="20% - Accent3 2 2 3 3 5" xfId="35966"/>
    <cellStyle name="20% - Accent3 2 2 3 3 5 2" xfId="53017"/>
    <cellStyle name="20% - Accent3 2 2 3 3 6" xfId="38493"/>
    <cellStyle name="20% - Accent3 2 2 3 4" xfId="1435"/>
    <cellStyle name="20% - Accent3 2 2 3 4 2" xfId="4420"/>
    <cellStyle name="20% - Accent3 2 2 3 4 2 2" xfId="45850"/>
    <cellStyle name="20% - Accent3 2 2 3 4 2 2 2" xfId="56560"/>
    <cellStyle name="20% - Accent3 2 2 3 4 2 3" xfId="54442"/>
    <cellStyle name="20% - Accent3 2 2 3 4 2 4" xfId="42823"/>
    <cellStyle name="20% - Accent3 2 2 3 4 3" xfId="2340"/>
    <cellStyle name="20% - Accent3 2 2 3 4 3 2" xfId="57729"/>
    <cellStyle name="20% - Accent3 2 2 3 4 3 3" xfId="51921"/>
    <cellStyle name="20% - Accent3 2 2 3 4 4" xfId="33228"/>
    <cellStyle name="20% - Accent3 2 2 3 4 4 2" xfId="55026"/>
    <cellStyle name="20% - Accent3 2 2 3 4 4 3" xfId="44000"/>
    <cellStyle name="20% - Accent3 2 2 3 4 5" xfId="36275"/>
    <cellStyle name="20% - Accent3 2 2 3 4 5 2" xfId="53273"/>
    <cellStyle name="20% - Accent3 2 2 3 4 6" xfId="38802"/>
    <cellStyle name="20% - Accent3 2 2 3 5" xfId="3773"/>
    <cellStyle name="20% - Accent3 2 2 3 5 2" xfId="32488"/>
    <cellStyle name="20% - Accent3 2 2 3 5 2 2" xfId="51337"/>
    <cellStyle name="20% - Accent3 2 2 3 5 2 2 2" xfId="57145"/>
    <cellStyle name="20% - Accent3 2 2 3 5 2 3" xfId="53858"/>
    <cellStyle name="20% - Accent3 2 2 3 5 2 4" xfId="42229"/>
    <cellStyle name="20% - Accent3 2 2 3 5 3" xfId="35535"/>
    <cellStyle name="20% - Accent3 2 2 3 5 3 2" xfId="55976"/>
    <cellStyle name="20% - Accent3 2 2 3 5 3 3" xfId="45213"/>
    <cellStyle name="20% - Accent3 2 2 3 5 4" xfId="52689"/>
    <cellStyle name="20% - Accent3 2 2 3 5 5" xfId="38071"/>
    <cellStyle name="20% - Accent3 2 2 3 6" xfId="3465"/>
    <cellStyle name="20% - Accent3 2 2 3 6 2" xfId="44990"/>
    <cellStyle name="20% - Accent3 2 2 3 6 2 2" xfId="55756"/>
    <cellStyle name="20% - Accent3 2 2 3 6 3" xfId="52469"/>
    <cellStyle name="20% - Accent3 2 2 3 6 4" xfId="37763"/>
    <cellStyle name="20% - Accent3 2 2 3 7" xfId="3055"/>
    <cellStyle name="20% - Accent3 2 2 3 7 2" xfId="44599"/>
    <cellStyle name="20% - Accent3 2 2 3 7 2 2" xfId="55573"/>
    <cellStyle name="20% - Accent3 2 2 3 7 3" xfId="53638"/>
    <cellStyle name="20% - Accent3 2 2 3 7 4" xfId="41924"/>
    <cellStyle name="20% - Accent3 2 2 3 8" xfId="2026"/>
    <cellStyle name="20% - Accent3 2 2 3 8 2" xfId="56925"/>
    <cellStyle name="20% - Accent3 2 2 3 8 3" xfId="51117"/>
    <cellStyle name="20% - Accent3 2 2 3 9" xfId="32178"/>
    <cellStyle name="20% - Accent3 2 2 3 9 2" xfId="54770"/>
    <cellStyle name="20% - Accent3 2 2 3 9 3" xfId="43744"/>
    <cellStyle name="20% - Accent3 2 2 4" xfId="706"/>
    <cellStyle name="20% - Accent3 2 2 4 10" xfId="35266"/>
    <cellStyle name="20% - Accent3 2 2 4 10 2" xfId="52322"/>
    <cellStyle name="20% - Accent3 2 2 4 11" xfId="37348"/>
    <cellStyle name="20% - Accent3 2 2 4 2" xfId="975"/>
    <cellStyle name="20% - Accent3 2 2 4 2 2" xfId="1678"/>
    <cellStyle name="20% - Accent3 2 2 4 2 2 2" xfId="4653"/>
    <cellStyle name="20% - Accent3 2 2 4 2 2 2 2" xfId="52103"/>
    <cellStyle name="20% - Accent3 2 2 4 2 2 2 2 2" xfId="57911"/>
    <cellStyle name="20% - Accent3 2 2 4 2 2 2 3" xfId="54624"/>
    <cellStyle name="20% - Accent3 2 2 4 2 2 2 4" xfId="43061"/>
    <cellStyle name="20% - Accent3 2 2 4 2 2 3" xfId="33471"/>
    <cellStyle name="20% - Accent3 2 2 4 2 2 3 2" xfId="56742"/>
    <cellStyle name="20% - Accent3 2 2 4 2 2 3 3" xfId="46034"/>
    <cellStyle name="20% - Accent3 2 2 4 2 2 4" xfId="36518"/>
    <cellStyle name="20% - Accent3 2 2 4 2 2 4 2" xfId="53455"/>
    <cellStyle name="20% - Accent3 2 2 4 2 2 5" xfId="39045"/>
    <cellStyle name="20% - Accent3 2 2 4 2 3" xfId="3996"/>
    <cellStyle name="20% - Accent3 2 2 4 2 3 2" xfId="45429"/>
    <cellStyle name="20% - Accent3 2 2 4 2 3 2 2" xfId="56158"/>
    <cellStyle name="20% - Accent3 2 2 4 2 3 3" xfId="54040"/>
    <cellStyle name="20% - Accent3 2 2 4 2 3 4" xfId="42417"/>
    <cellStyle name="20% - Accent3 2 2 4 2 4" xfId="2636"/>
    <cellStyle name="20% - Accent3 2 2 4 2 4 2" xfId="57327"/>
    <cellStyle name="20% - Accent3 2 2 4 2 4 3" xfId="51519"/>
    <cellStyle name="20% - Accent3 2 2 4 2 5" xfId="32768"/>
    <cellStyle name="20% - Accent3 2 2 4 2 5 2" xfId="55208"/>
    <cellStyle name="20% - Accent3 2 2 4 2 5 3" xfId="44182"/>
    <cellStyle name="20% - Accent3 2 2 4 2 6" xfId="35815"/>
    <cellStyle name="20% - Accent3 2 2 4 2 6 2" xfId="52871"/>
    <cellStyle name="20% - Accent3 2 2 4 2 7" xfId="38342"/>
    <cellStyle name="20% - Accent3 2 2 4 3" xfId="1162"/>
    <cellStyle name="20% - Accent3 2 2 4 3 2" xfId="4179"/>
    <cellStyle name="20% - Accent3 2 2 4 3 2 2" xfId="45612"/>
    <cellStyle name="20% - Accent3 2 2 4 3 2 2 2" xfId="56340"/>
    <cellStyle name="20% - Accent3 2 2 4 3 2 3" xfId="54222"/>
    <cellStyle name="20% - Accent3 2 2 4 3 2 4" xfId="42599"/>
    <cellStyle name="20% - Accent3 2 2 4 3 3" xfId="2820"/>
    <cellStyle name="20% - Accent3 2 2 4 3 3 2" xfId="57509"/>
    <cellStyle name="20% - Accent3 2 2 4 3 3 3" xfId="51701"/>
    <cellStyle name="20% - Accent3 2 2 4 3 4" xfId="32955"/>
    <cellStyle name="20% - Accent3 2 2 4 3 4 2" xfId="55390"/>
    <cellStyle name="20% - Accent3 2 2 4 3 4 3" xfId="44364"/>
    <cellStyle name="20% - Accent3 2 2 4 3 5" xfId="36002"/>
    <cellStyle name="20% - Accent3 2 2 4 3 5 2" xfId="53053"/>
    <cellStyle name="20% - Accent3 2 2 4 3 6" xfId="38529"/>
    <cellStyle name="20% - Accent3 2 2 4 4" xfId="1476"/>
    <cellStyle name="20% - Accent3 2 2 4 4 2" xfId="4458"/>
    <cellStyle name="20% - Accent3 2 2 4 4 2 2" xfId="45888"/>
    <cellStyle name="20% - Accent3 2 2 4 4 2 2 2" xfId="56596"/>
    <cellStyle name="20% - Accent3 2 2 4 4 2 3" xfId="54478"/>
    <cellStyle name="20% - Accent3 2 2 4 4 2 4" xfId="42859"/>
    <cellStyle name="20% - Accent3 2 2 4 4 3" xfId="2380"/>
    <cellStyle name="20% - Accent3 2 2 4 4 3 2" xfId="57765"/>
    <cellStyle name="20% - Accent3 2 2 4 4 3 3" xfId="51957"/>
    <cellStyle name="20% - Accent3 2 2 4 4 4" xfId="33269"/>
    <cellStyle name="20% - Accent3 2 2 4 4 4 2" xfId="55062"/>
    <cellStyle name="20% - Accent3 2 2 4 4 4 3" xfId="44036"/>
    <cellStyle name="20% - Accent3 2 2 4 4 5" xfId="36316"/>
    <cellStyle name="20% - Accent3 2 2 4 4 5 2" xfId="53309"/>
    <cellStyle name="20% - Accent3 2 2 4 4 6" xfId="38843"/>
    <cellStyle name="20% - Accent3 2 2 4 5" xfId="3811"/>
    <cellStyle name="20% - Accent3 2 2 4 5 2" xfId="32526"/>
    <cellStyle name="20% - Accent3 2 2 4 5 2 2" xfId="51373"/>
    <cellStyle name="20% - Accent3 2 2 4 5 2 2 2" xfId="57181"/>
    <cellStyle name="20% - Accent3 2 2 4 5 2 3" xfId="53894"/>
    <cellStyle name="20% - Accent3 2 2 4 5 2 4" xfId="42267"/>
    <cellStyle name="20% - Accent3 2 2 4 5 3" xfId="35573"/>
    <cellStyle name="20% - Accent3 2 2 4 5 3 2" xfId="56012"/>
    <cellStyle name="20% - Accent3 2 2 4 5 3 3" xfId="45249"/>
    <cellStyle name="20% - Accent3 2 2 4 5 4" xfId="52725"/>
    <cellStyle name="20% - Accent3 2 2 4 5 5" xfId="38109"/>
    <cellStyle name="20% - Accent3 2 2 4 6" xfId="3504"/>
    <cellStyle name="20% - Accent3 2 2 4 6 2" xfId="45029"/>
    <cellStyle name="20% - Accent3 2 2 4 6 2 2" xfId="55792"/>
    <cellStyle name="20% - Accent3 2 2 4 6 3" xfId="52505"/>
    <cellStyle name="20% - Accent3 2 2 4 6 4" xfId="37802"/>
    <cellStyle name="20% - Accent3 2 2 4 7" xfId="3092"/>
    <cellStyle name="20% - Accent3 2 2 4 7 2" xfId="44636"/>
    <cellStyle name="20% - Accent3 2 2 4 7 2 2" xfId="55609"/>
    <cellStyle name="20% - Accent3 2 2 4 7 3" xfId="53674"/>
    <cellStyle name="20% - Accent3 2 2 4 7 4" xfId="41960"/>
    <cellStyle name="20% - Accent3 2 2 4 8" xfId="2067"/>
    <cellStyle name="20% - Accent3 2 2 4 8 2" xfId="56961"/>
    <cellStyle name="20% - Accent3 2 2 4 8 3" xfId="51153"/>
    <cellStyle name="20% - Accent3 2 2 4 9" xfId="32219"/>
    <cellStyle name="20% - Accent3 2 2 4 9 2" xfId="54806"/>
    <cellStyle name="20% - Accent3 2 2 4 9 3" xfId="43780"/>
    <cellStyle name="20% - Accent3 2 2 5" xfId="570"/>
    <cellStyle name="20% - Accent3 2 2 5 10" xfId="35101"/>
    <cellStyle name="20% - Accent3 2 2 5 10 2" xfId="52213"/>
    <cellStyle name="20% - Accent3 2 2 5 11" xfId="37212"/>
    <cellStyle name="20% - Accent3 2 2 5 2" xfId="1016"/>
    <cellStyle name="20% - Accent3 2 2 5 2 2" xfId="1714"/>
    <cellStyle name="20% - Accent3 2 2 5 2 2 2" xfId="4689"/>
    <cellStyle name="20% - Accent3 2 2 5 2 2 2 2" xfId="52139"/>
    <cellStyle name="20% - Accent3 2 2 5 2 2 2 2 2" xfId="57947"/>
    <cellStyle name="20% - Accent3 2 2 5 2 2 2 3" xfId="54660"/>
    <cellStyle name="20% - Accent3 2 2 5 2 2 2 4" xfId="43097"/>
    <cellStyle name="20% - Accent3 2 2 5 2 2 3" xfId="33507"/>
    <cellStyle name="20% - Accent3 2 2 5 2 2 3 2" xfId="56778"/>
    <cellStyle name="20% - Accent3 2 2 5 2 2 3 3" xfId="46070"/>
    <cellStyle name="20% - Accent3 2 2 5 2 2 4" xfId="36554"/>
    <cellStyle name="20% - Accent3 2 2 5 2 2 4 2" xfId="53491"/>
    <cellStyle name="20% - Accent3 2 2 5 2 2 5" xfId="39081"/>
    <cellStyle name="20% - Accent3 2 2 5 2 3" xfId="4033"/>
    <cellStyle name="20% - Accent3 2 2 5 2 3 2" xfId="45466"/>
    <cellStyle name="20% - Accent3 2 2 5 2 3 2 2" xfId="56194"/>
    <cellStyle name="20% - Accent3 2 2 5 2 3 3" xfId="54076"/>
    <cellStyle name="20% - Accent3 2 2 5 2 3 4" xfId="42453"/>
    <cellStyle name="20% - Accent3 2 2 5 2 4" xfId="2674"/>
    <cellStyle name="20% - Accent3 2 2 5 2 4 2" xfId="57363"/>
    <cellStyle name="20% - Accent3 2 2 5 2 4 3" xfId="51555"/>
    <cellStyle name="20% - Accent3 2 2 5 2 5" xfId="32809"/>
    <cellStyle name="20% - Accent3 2 2 5 2 5 2" xfId="55244"/>
    <cellStyle name="20% - Accent3 2 2 5 2 5 3" xfId="44218"/>
    <cellStyle name="20% - Accent3 2 2 5 2 6" xfId="35856"/>
    <cellStyle name="20% - Accent3 2 2 5 2 6 2" xfId="52907"/>
    <cellStyle name="20% - Accent3 2 2 5 2 7" xfId="38383"/>
    <cellStyle name="20% - Accent3 2 2 5 3" xfId="1198"/>
    <cellStyle name="20% - Accent3 2 2 5 3 2" xfId="4215"/>
    <cellStyle name="20% - Accent3 2 2 5 3 2 2" xfId="45648"/>
    <cellStyle name="20% - Accent3 2 2 5 3 2 2 2" xfId="56376"/>
    <cellStyle name="20% - Accent3 2 2 5 3 2 3" xfId="54258"/>
    <cellStyle name="20% - Accent3 2 2 5 3 2 4" xfId="42635"/>
    <cellStyle name="20% - Accent3 2 2 5 3 3" xfId="2856"/>
    <cellStyle name="20% - Accent3 2 2 5 3 3 2" xfId="57545"/>
    <cellStyle name="20% - Accent3 2 2 5 3 3 3" xfId="51737"/>
    <cellStyle name="20% - Accent3 2 2 5 3 4" xfId="32991"/>
    <cellStyle name="20% - Accent3 2 2 5 3 4 2" xfId="55426"/>
    <cellStyle name="20% - Accent3 2 2 5 3 4 3" xfId="44400"/>
    <cellStyle name="20% - Accent3 2 2 5 3 5" xfId="36038"/>
    <cellStyle name="20% - Accent3 2 2 5 3 5 2" xfId="53089"/>
    <cellStyle name="20% - Accent3 2 2 5 3 6" xfId="38565"/>
    <cellStyle name="20% - Accent3 2 2 5 4" xfId="1346"/>
    <cellStyle name="20% - Accent3 2 2 5 4 2" xfId="4342"/>
    <cellStyle name="20% - Accent3 2 2 5 4 2 2" xfId="45772"/>
    <cellStyle name="20% - Accent3 2 2 5 4 2 2 2" xfId="56487"/>
    <cellStyle name="20% - Accent3 2 2 5 4 2 3" xfId="54369"/>
    <cellStyle name="20% - Accent3 2 2 5 4 2 4" xfId="42750"/>
    <cellStyle name="20% - Accent3 2 2 5 4 3" xfId="2254"/>
    <cellStyle name="20% - Accent3 2 2 5 4 3 2" xfId="57656"/>
    <cellStyle name="20% - Accent3 2 2 5 4 3 3" xfId="51848"/>
    <cellStyle name="20% - Accent3 2 2 5 4 4" xfId="33139"/>
    <cellStyle name="20% - Accent3 2 2 5 4 4 2" xfId="54953"/>
    <cellStyle name="20% - Accent3 2 2 5 4 4 3" xfId="43927"/>
    <cellStyle name="20% - Accent3 2 2 5 4 5" xfId="36186"/>
    <cellStyle name="20% - Accent3 2 2 5 4 5 2" xfId="53200"/>
    <cellStyle name="20% - Accent3 2 2 5 4 6" xfId="38713"/>
    <cellStyle name="20% - Accent3 2 2 5 5" xfId="3695"/>
    <cellStyle name="20% - Accent3 2 2 5 5 2" xfId="32410"/>
    <cellStyle name="20% - Accent3 2 2 5 5 2 2" xfId="51264"/>
    <cellStyle name="20% - Accent3 2 2 5 5 2 2 2" xfId="57072"/>
    <cellStyle name="20% - Accent3 2 2 5 5 2 3" xfId="53785"/>
    <cellStyle name="20% - Accent3 2 2 5 5 2 4" xfId="42151"/>
    <cellStyle name="20% - Accent3 2 2 5 5 3" xfId="35457"/>
    <cellStyle name="20% - Accent3 2 2 5 5 3 2" xfId="55903"/>
    <cellStyle name="20% - Accent3 2 2 5 5 3 3" xfId="45140"/>
    <cellStyle name="20% - Accent3 2 2 5 5 4" xfId="52616"/>
    <cellStyle name="20% - Accent3 2 2 5 5 5" xfId="37993"/>
    <cellStyle name="20% - Accent3 2 2 5 6" xfId="3361"/>
    <cellStyle name="20% - Accent3 2 2 5 6 2" xfId="44888"/>
    <cellStyle name="20% - Accent3 2 2 5 6 2 2" xfId="55683"/>
    <cellStyle name="20% - Accent3 2 2 5 6 3" xfId="52396"/>
    <cellStyle name="20% - Accent3 2 2 5 6 4" xfId="37659"/>
    <cellStyle name="20% - Accent3 2 2 5 7" xfId="2977"/>
    <cellStyle name="20% - Accent3 2 2 5 7 2" xfId="44521"/>
    <cellStyle name="20% - Accent3 2 2 5 7 2 2" xfId="55500"/>
    <cellStyle name="20% - Accent3 2 2 5 7 3" xfId="53565"/>
    <cellStyle name="20% - Accent3 2 2 5 7 4" xfId="41851"/>
    <cellStyle name="20% - Accent3 2 2 5 8" xfId="2107"/>
    <cellStyle name="20% - Accent3 2 2 5 8 2" xfId="56852"/>
    <cellStyle name="20% - Accent3 2 2 5 8 3" xfId="51044"/>
    <cellStyle name="20% - Accent3 2 2 5 9" xfId="32054"/>
    <cellStyle name="20% - Accent3 2 2 5 9 2" xfId="54842"/>
    <cellStyle name="20% - Accent3 2 2 5 9 3" xfId="43816"/>
    <cellStyle name="20% - Accent3 2 2 6" xfId="810"/>
    <cellStyle name="20% - Accent3 2 2 6 2" xfId="1569"/>
    <cellStyle name="20% - Accent3 2 2 6 2 2" xfId="4544"/>
    <cellStyle name="20% - Accent3 2 2 6 2 2 2" xfId="51994"/>
    <cellStyle name="20% - Accent3 2 2 6 2 2 2 2" xfId="57802"/>
    <cellStyle name="20% - Accent3 2 2 6 2 2 3" xfId="54515"/>
    <cellStyle name="20% - Accent3 2 2 6 2 2 4" xfId="42952"/>
    <cellStyle name="20% - Accent3 2 2 6 2 3" xfId="33362"/>
    <cellStyle name="20% - Accent3 2 2 6 2 3 2" xfId="56633"/>
    <cellStyle name="20% - Accent3 2 2 6 2 3 3" xfId="45925"/>
    <cellStyle name="20% - Accent3 2 2 6 2 4" xfId="36409"/>
    <cellStyle name="20% - Accent3 2 2 6 2 4 2" xfId="53346"/>
    <cellStyle name="20% - Accent3 2 2 6 2 5" xfId="38936"/>
    <cellStyle name="20% - Accent3 2 2 6 3" xfId="3873"/>
    <cellStyle name="20% - Accent3 2 2 6 3 2" xfId="45306"/>
    <cellStyle name="20% - Accent3 2 2 6 3 2 2" xfId="56049"/>
    <cellStyle name="20% - Accent3 2 2 6 3 3" xfId="53931"/>
    <cellStyle name="20% - Accent3 2 2 6 3 4" xfId="42308"/>
    <cellStyle name="20% - Accent3 2 2 6 4" xfId="2477"/>
    <cellStyle name="20% - Accent3 2 2 6 4 2" xfId="57218"/>
    <cellStyle name="20% - Accent3 2 2 6 4 3" xfId="51410"/>
    <cellStyle name="20% - Accent3 2 2 6 5" xfId="32603"/>
    <cellStyle name="20% - Accent3 2 2 6 5 2" xfId="55099"/>
    <cellStyle name="20% - Accent3 2 2 6 5 3" xfId="44073"/>
    <cellStyle name="20% - Accent3 2 2 6 6" xfId="35650"/>
    <cellStyle name="20% - Accent3 2 2 6 6 2" xfId="52762"/>
    <cellStyle name="20% - Accent3 2 2 6 7" xfId="38177"/>
    <cellStyle name="20% - Accent3 2 2 7" xfId="1053"/>
    <cellStyle name="20% - Accent3 2 2 7 2" xfId="4070"/>
    <cellStyle name="20% - Accent3 2 2 7 2 2" xfId="45503"/>
    <cellStyle name="20% - Accent3 2 2 7 2 2 2" xfId="56231"/>
    <cellStyle name="20% - Accent3 2 2 7 2 3" xfId="54113"/>
    <cellStyle name="20% - Accent3 2 2 7 2 4" xfId="42490"/>
    <cellStyle name="20% - Accent3 2 2 7 3" xfId="2711"/>
    <cellStyle name="20% - Accent3 2 2 7 3 2" xfId="57400"/>
    <cellStyle name="20% - Accent3 2 2 7 3 3" xfId="51592"/>
    <cellStyle name="20% - Accent3 2 2 7 4" xfId="32846"/>
    <cellStyle name="20% - Accent3 2 2 7 4 2" xfId="55281"/>
    <cellStyle name="20% - Accent3 2 2 7 4 3" xfId="44255"/>
    <cellStyle name="20% - Accent3 2 2 7 5" xfId="35893"/>
    <cellStyle name="20% - Accent3 2 2 7 5 2" xfId="52944"/>
    <cellStyle name="20% - Accent3 2 2 7 6" xfId="38420"/>
    <cellStyle name="20% - Accent3 2 2 8" xfId="1239"/>
    <cellStyle name="20% - Accent3 2 2 8 2" xfId="4254"/>
    <cellStyle name="20% - Accent3 2 2 8 2 2" xfId="45687"/>
    <cellStyle name="20% - Accent3 2 2 8 2 2 2" xfId="56413"/>
    <cellStyle name="20% - Accent3 2 2 8 2 3" xfId="54295"/>
    <cellStyle name="20% - Accent3 2 2 8 2 4" xfId="42672"/>
    <cellStyle name="20% - Accent3 2 2 8 3" xfId="2149"/>
    <cellStyle name="20% - Accent3 2 2 8 3 2" xfId="57582"/>
    <cellStyle name="20% - Accent3 2 2 8 3 3" xfId="51774"/>
    <cellStyle name="20% - Accent3 2 2 8 4" xfId="33032"/>
    <cellStyle name="20% - Accent3 2 2 8 4 2" xfId="54879"/>
    <cellStyle name="20% - Accent3 2 2 8 4 3" xfId="43853"/>
    <cellStyle name="20% - Accent3 2 2 8 5" xfId="36079"/>
    <cellStyle name="20% - Accent3 2 2 8 5 2" xfId="53126"/>
    <cellStyle name="20% - Accent3 2 2 8 6" xfId="38606"/>
    <cellStyle name="20% - Accent3 2 2 9" xfId="3611"/>
    <cellStyle name="20% - Accent3 2 2 9 2" xfId="32326"/>
    <cellStyle name="20% - Accent3 2 2 9 2 2" xfId="51190"/>
    <cellStyle name="20% - Accent3 2 2 9 2 2 2" xfId="56998"/>
    <cellStyle name="20% - Accent3 2 2 9 2 3" xfId="53711"/>
    <cellStyle name="20% - Accent3 2 2 9 2 4" xfId="42067"/>
    <cellStyle name="20% - Accent3 2 2 9 3" xfId="35373"/>
    <cellStyle name="20% - Accent3 2 2 9 3 2" xfId="55829"/>
    <cellStyle name="20% - Accent3 2 2 9 3 3" xfId="45066"/>
    <cellStyle name="20% - Accent3 2 2 9 4" xfId="52542"/>
    <cellStyle name="20% - Accent3 2 2 9 5" xfId="37909"/>
    <cellStyle name="20% - Accent3 2 3" xfId="506"/>
    <cellStyle name="20% - Accent3 2 3 10" xfId="32102"/>
    <cellStyle name="20% - Accent3 2 3 10 2" xfId="54716"/>
    <cellStyle name="20% - Accent3 2 3 10 3" xfId="43690"/>
    <cellStyle name="20% - Accent3 2 3 11" xfId="35149"/>
    <cellStyle name="20% - Accent3 2 3 11 2" xfId="52232"/>
    <cellStyle name="20% - Accent3 2 3 12" xfId="37231"/>
    <cellStyle name="20% - Accent3 2 3 2" xfId="589"/>
    <cellStyle name="20% - Accent3 2 3 2 2" xfId="1365"/>
    <cellStyle name="20% - Accent3 2 3 2 2 2" xfId="4361"/>
    <cellStyle name="20% - Accent3 2 3 2 2 2 2" xfId="51867"/>
    <cellStyle name="20% - Accent3 2 3 2 2 2 2 2" xfId="57675"/>
    <cellStyle name="20% - Accent3 2 3 2 2 2 3" xfId="54388"/>
    <cellStyle name="20% - Accent3 2 3 2 2 2 4" xfId="42769"/>
    <cellStyle name="20% - Accent3 2 3 2 2 3" xfId="33158"/>
    <cellStyle name="20% - Accent3 2 3 2 2 3 2" xfId="56506"/>
    <cellStyle name="20% - Accent3 2 3 2 2 3 3" xfId="45791"/>
    <cellStyle name="20% - Accent3 2 3 2 2 4" xfId="36205"/>
    <cellStyle name="20% - Accent3 2 3 2 2 4 2" xfId="53219"/>
    <cellStyle name="20% - Accent3 2 3 2 2 5" xfId="38732"/>
    <cellStyle name="20% - Accent3 2 3 2 3" xfId="3714"/>
    <cellStyle name="20% - Accent3 2 3 2 3 2" xfId="45159"/>
    <cellStyle name="20% - Accent3 2 3 2 3 2 2" xfId="55922"/>
    <cellStyle name="20% - Accent3 2 3 2 3 3" xfId="53804"/>
    <cellStyle name="20% - Accent3 2 3 2 3 4" xfId="42170"/>
    <cellStyle name="20% - Accent3 2 3 2 4" xfId="2273"/>
    <cellStyle name="20% - Accent3 2 3 2 4 2" xfId="57091"/>
    <cellStyle name="20% - Accent3 2 3 2 4 3" xfId="51283"/>
    <cellStyle name="20% - Accent3 2 3 2 5" xfId="32429"/>
    <cellStyle name="20% - Accent3 2 3 2 5 2" xfId="54972"/>
    <cellStyle name="20% - Accent3 2 3 2 5 3" xfId="43946"/>
    <cellStyle name="20% - Accent3 2 3 2 6" xfId="35476"/>
    <cellStyle name="20% - Accent3 2 3 2 6 2" xfId="52635"/>
    <cellStyle name="20% - Accent3 2 3 2 7" xfId="38012"/>
    <cellStyle name="20% - Accent3 2 3 3" xfId="858"/>
    <cellStyle name="20% - Accent3 2 3 3 2" xfId="1588"/>
    <cellStyle name="20% - Accent3 2 3 3 2 2" xfId="4563"/>
    <cellStyle name="20% - Accent3 2 3 3 2 2 2" xfId="52013"/>
    <cellStyle name="20% - Accent3 2 3 3 2 2 2 2" xfId="57821"/>
    <cellStyle name="20% - Accent3 2 3 3 2 2 3" xfId="54534"/>
    <cellStyle name="20% - Accent3 2 3 3 2 2 4" xfId="42971"/>
    <cellStyle name="20% - Accent3 2 3 3 2 3" xfId="33381"/>
    <cellStyle name="20% - Accent3 2 3 3 2 3 2" xfId="56652"/>
    <cellStyle name="20% - Accent3 2 3 3 2 3 3" xfId="45944"/>
    <cellStyle name="20% - Accent3 2 3 3 2 4" xfId="36428"/>
    <cellStyle name="20% - Accent3 2 3 3 2 4 2" xfId="53365"/>
    <cellStyle name="20% - Accent3 2 3 3 2 5" xfId="38955"/>
    <cellStyle name="20% - Accent3 2 3 3 3" xfId="3899"/>
    <cellStyle name="20% - Accent3 2 3 3 3 2" xfId="45332"/>
    <cellStyle name="20% - Accent3 2 3 3 3 2 2" xfId="56068"/>
    <cellStyle name="20% - Accent3 2 3 3 3 3" xfId="53950"/>
    <cellStyle name="20% - Accent3 2 3 3 3 4" xfId="42327"/>
    <cellStyle name="20% - Accent3 2 3 3 4" xfId="2524"/>
    <cellStyle name="20% - Accent3 2 3 3 4 2" xfId="57237"/>
    <cellStyle name="20% - Accent3 2 3 3 4 3" xfId="51429"/>
    <cellStyle name="20% - Accent3 2 3 3 5" xfId="32651"/>
    <cellStyle name="20% - Accent3 2 3 3 5 2" xfId="55118"/>
    <cellStyle name="20% - Accent3 2 3 3 5 3" xfId="44092"/>
    <cellStyle name="20% - Accent3 2 3 3 6" xfId="35698"/>
    <cellStyle name="20% - Accent3 2 3 3 6 2" xfId="52781"/>
    <cellStyle name="20% - Accent3 2 3 3 7" xfId="38225"/>
    <cellStyle name="20% - Accent3 2 3 4" xfId="1072"/>
    <cellStyle name="20% - Accent3 2 3 4 2" xfId="4089"/>
    <cellStyle name="20% - Accent3 2 3 4 2 2" xfId="45522"/>
    <cellStyle name="20% - Accent3 2 3 4 2 2 2" xfId="56250"/>
    <cellStyle name="20% - Accent3 2 3 4 2 3" xfId="54132"/>
    <cellStyle name="20% - Accent3 2 3 4 2 4" xfId="42509"/>
    <cellStyle name="20% - Accent3 2 3 4 3" xfId="2730"/>
    <cellStyle name="20% - Accent3 2 3 4 3 2" xfId="57419"/>
    <cellStyle name="20% - Accent3 2 3 4 3 3" xfId="51611"/>
    <cellStyle name="20% - Accent3 2 3 4 4" xfId="32865"/>
    <cellStyle name="20% - Accent3 2 3 4 4 2" xfId="55300"/>
    <cellStyle name="20% - Accent3 2 3 4 4 3" xfId="44274"/>
    <cellStyle name="20% - Accent3 2 3 4 5" xfId="35912"/>
    <cellStyle name="20% - Accent3 2 3 4 5 2" xfId="52963"/>
    <cellStyle name="20% - Accent3 2 3 4 6" xfId="38439"/>
    <cellStyle name="20% - Accent3 2 3 5" xfId="1287"/>
    <cellStyle name="20% - Accent3 2 3 5 2" xfId="4284"/>
    <cellStyle name="20% - Accent3 2 3 5 2 2" xfId="45717"/>
    <cellStyle name="20% - Accent3 2 3 5 2 2 2" xfId="56432"/>
    <cellStyle name="20% - Accent3 2 3 5 2 3" xfId="54314"/>
    <cellStyle name="20% - Accent3 2 3 5 2 4" xfId="42691"/>
    <cellStyle name="20% - Accent3 2 3 5 3" xfId="2195"/>
    <cellStyle name="20% - Accent3 2 3 5 3 2" xfId="57601"/>
    <cellStyle name="20% - Accent3 2 3 5 3 3" xfId="51793"/>
    <cellStyle name="20% - Accent3 2 3 5 4" xfId="33080"/>
    <cellStyle name="20% - Accent3 2 3 5 4 2" xfId="54898"/>
    <cellStyle name="20% - Accent3 2 3 5 4 3" xfId="43872"/>
    <cellStyle name="20% - Accent3 2 3 5 5" xfId="36127"/>
    <cellStyle name="20% - Accent3 2 3 5 5 2" xfId="53145"/>
    <cellStyle name="20% - Accent3 2 3 5 6" xfId="38654"/>
    <cellStyle name="20% - Accent3 2 3 6" xfId="3639"/>
    <cellStyle name="20% - Accent3 2 3 6 2" xfId="32354"/>
    <cellStyle name="20% - Accent3 2 3 6 2 2" xfId="51209"/>
    <cellStyle name="20% - Accent3 2 3 6 2 2 2" xfId="57017"/>
    <cellStyle name="20% - Accent3 2 3 6 2 3" xfId="53730"/>
    <cellStyle name="20% - Accent3 2 3 6 2 4" xfId="42095"/>
    <cellStyle name="20% - Accent3 2 3 6 3" xfId="35401"/>
    <cellStyle name="20% - Accent3 2 3 6 3 2" xfId="55848"/>
    <cellStyle name="20% - Accent3 2 3 6 3 3" xfId="45085"/>
    <cellStyle name="20% - Accent3 2 3 6 4" xfId="52561"/>
    <cellStyle name="20% - Accent3 2 3 6 5" xfId="37937"/>
    <cellStyle name="20% - Accent3 2 3 7" xfId="3399"/>
    <cellStyle name="20% - Accent3 2 3 7 2" xfId="44925"/>
    <cellStyle name="20% - Accent3 2 3 7 2 2" xfId="55702"/>
    <cellStyle name="20% - Accent3 2 3 7 3" xfId="52415"/>
    <cellStyle name="20% - Accent3 2 3 7 4" xfId="37697"/>
    <cellStyle name="20% - Accent3 2 3 8" xfId="2996"/>
    <cellStyle name="20% - Accent3 2 3 8 2" xfId="44540"/>
    <cellStyle name="20% - Accent3 2 3 8 2 2" xfId="55519"/>
    <cellStyle name="20% - Accent3 2 3 8 3" xfId="53584"/>
    <cellStyle name="20% - Accent3 2 3 8 4" xfId="41870"/>
    <cellStyle name="20% - Accent3 2 3 9" xfId="1954"/>
    <cellStyle name="20% - Accent3 2 3 9 2" xfId="56871"/>
    <cellStyle name="20% - Accent3 2 3 9 3" xfId="51063"/>
    <cellStyle name="20% - Accent3 2 4" xfId="629"/>
    <cellStyle name="20% - Accent3 2 4 10" xfId="35189"/>
    <cellStyle name="20% - Accent3 2 4 10 2" xfId="52268"/>
    <cellStyle name="20% - Accent3 2 4 11" xfId="37271"/>
    <cellStyle name="20% - Accent3 2 4 2" xfId="898"/>
    <cellStyle name="20% - Accent3 2 4 2 2" xfId="1624"/>
    <cellStyle name="20% - Accent3 2 4 2 2 2" xfId="4599"/>
    <cellStyle name="20% - Accent3 2 4 2 2 2 2" xfId="52049"/>
    <cellStyle name="20% - Accent3 2 4 2 2 2 2 2" xfId="57857"/>
    <cellStyle name="20% - Accent3 2 4 2 2 2 3" xfId="54570"/>
    <cellStyle name="20% - Accent3 2 4 2 2 2 4" xfId="43007"/>
    <cellStyle name="20% - Accent3 2 4 2 2 3" xfId="33417"/>
    <cellStyle name="20% - Accent3 2 4 2 2 3 2" xfId="56688"/>
    <cellStyle name="20% - Accent3 2 4 2 2 3 3" xfId="45980"/>
    <cellStyle name="20% - Accent3 2 4 2 2 4" xfId="36464"/>
    <cellStyle name="20% - Accent3 2 4 2 2 4 2" xfId="53401"/>
    <cellStyle name="20% - Accent3 2 4 2 2 5" xfId="38991"/>
    <cellStyle name="20% - Accent3 2 4 2 3" xfId="3935"/>
    <cellStyle name="20% - Accent3 2 4 2 3 2" xfId="45368"/>
    <cellStyle name="20% - Accent3 2 4 2 3 2 2" xfId="56104"/>
    <cellStyle name="20% - Accent3 2 4 2 3 3" xfId="53986"/>
    <cellStyle name="20% - Accent3 2 4 2 3 4" xfId="42363"/>
    <cellStyle name="20% - Accent3 2 4 2 4" xfId="2564"/>
    <cellStyle name="20% - Accent3 2 4 2 4 2" xfId="57273"/>
    <cellStyle name="20% - Accent3 2 4 2 4 3" xfId="51465"/>
    <cellStyle name="20% - Accent3 2 4 2 5" xfId="32691"/>
    <cellStyle name="20% - Accent3 2 4 2 5 2" xfId="55154"/>
    <cellStyle name="20% - Accent3 2 4 2 5 3" xfId="44128"/>
    <cellStyle name="20% - Accent3 2 4 2 6" xfId="35738"/>
    <cellStyle name="20% - Accent3 2 4 2 6 2" xfId="52817"/>
    <cellStyle name="20% - Accent3 2 4 2 7" xfId="38265"/>
    <cellStyle name="20% - Accent3 2 4 3" xfId="1108"/>
    <cellStyle name="20% - Accent3 2 4 3 2" xfId="4125"/>
    <cellStyle name="20% - Accent3 2 4 3 2 2" xfId="45558"/>
    <cellStyle name="20% - Accent3 2 4 3 2 2 2" xfId="56286"/>
    <cellStyle name="20% - Accent3 2 4 3 2 3" xfId="54168"/>
    <cellStyle name="20% - Accent3 2 4 3 2 4" xfId="42545"/>
    <cellStyle name="20% - Accent3 2 4 3 3" xfId="2766"/>
    <cellStyle name="20% - Accent3 2 4 3 3 2" xfId="57455"/>
    <cellStyle name="20% - Accent3 2 4 3 3 3" xfId="51647"/>
    <cellStyle name="20% - Accent3 2 4 3 4" xfId="32901"/>
    <cellStyle name="20% - Accent3 2 4 3 4 2" xfId="55336"/>
    <cellStyle name="20% - Accent3 2 4 3 4 3" xfId="44310"/>
    <cellStyle name="20% - Accent3 2 4 3 5" xfId="35948"/>
    <cellStyle name="20% - Accent3 2 4 3 5 2" xfId="52999"/>
    <cellStyle name="20% - Accent3 2 4 3 6" xfId="38475"/>
    <cellStyle name="20% - Accent3 2 4 4" xfId="1403"/>
    <cellStyle name="20% - Accent3 2 4 4 2" xfId="4397"/>
    <cellStyle name="20% - Accent3 2 4 4 2 2" xfId="45827"/>
    <cellStyle name="20% - Accent3 2 4 4 2 2 2" xfId="56542"/>
    <cellStyle name="20% - Accent3 2 4 4 2 3" xfId="54424"/>
    <cellStyle name="20% - Accent3 2 4 4 2 4" xfId="42805"/>
    <cellStyle name="20% - Accent3 2 4 4 3" xfId="2311"/>
    <cellStyle name="20% - Accent3 2 4 4 3 2" xfId="57711"/>
    <cellStyle name="20% - Accent3 2 4 4 3 3" xfId="51903"/>
    <cellStyle name="20% - Accent3 2 4 4 4" xfId="33196"/>
    <cellStyle name="20% - Accent3 2 4 4 4 2" xfId="55008"/>
    <cellStyle name="20% - Accent3 2 4 4 4 3" xfId="43982"/>
    <cellStyle name="20% - Accent3 2 4 4 5" xfId="36243"/>
    <cellStyle name="20% - Accent3 2 4 4 5 2" xfId="53255"/>
    <cellStyle name="20% - Accent3 2 4 4 6" xfId="38770"/>
    <cellStyle name="20% - Accent3 2 4 5" xfId="3751"/>
    <cellStyle name="20% - Accent3 2 4 5 2" xfId="32466"/>
    <cellStyle name="20% - Accent3 2 4 5 2 2" xfId="51319"/>
    <cellStyle name="20% - Accent3 2 4 5 2 2 2" xfId="57127"/>
    <cellStyle name="20% - Accent3 2 4 5 2 3" xfId="53840"/>
    <cellStyle name="20% - Accent3 2 4 5 2 4" xfId="42207"/>
    <cellStyle name="20% - Accent3 2 4 5 3" xfId="35513"/>
    <cellStyle name="20% - Accent3 2 4 5 3 2" xfId="55958"/>
    <cellStyle name="20% - Accent3 2 4 5 3 3" xfId="45195"/>
    <cellStyle name="20% - Accent3 2 4 5 4" xfId="52671"/>
    <cellStyle name="20% - Accent3 2 4 5 5" xfId="38049"/>
    <cellStyle name="20% - Accent3 2 4 6" xfId="3438"/>
    <cellStyle name="20% - Accent3 2 4 6 2" xfId="44964"/>
    <cellStyle name="20% - Accent3 2 4 6 2 2" xfId="55738"/>
    <cellStyle name="20% - Accent3 2 4 6 3" xfId="52451"/>
    <cellStyle name="20% - Accent3 2 4 6 4" xfId="37736"/>
    <cellStyle name="20% - Accent3 2 4 7" xfId="3032"/>
    <cellStyle name="20% - Accent3 2 4 7 2" xfId="44576"/>
    <cellStyle name="20% - Accent3 2 4 7 2 2" xfId="55555"/>
    <cellStyle name="20% - Accent3 2 4 7 3" xfId="53620"/>
    <cellStyle name="20% - Accent3 2 4 7 4" xfId="41906"/>
    <cellStyle name="20% - Accent3 2 4 8" xfId="1992"/>
    <cellStyle name="20% - Accent3 2 4 8 2" xfId="56907"/>
    <cellStyle name="20% - Accent3 2 4 8 3" xfId="51099"/>
    <cellStyle name="20% - Accent3 2 4 9" xfId="32142"/>
    <cellStyle name="20% - Accent3 2 4 9 2" xfId="54752"/>
    <cellStyle name="20% - Accent3 2 4 9 3" xfId="43726"/>
    <cellStyle name="20% - Accent3 2 5" xfId="683"/>
    <cellStyle name="20% - Accent3 2 5 10" xfId="35243"/>
    <cellStyle name="20% - Accent3 2 5 10 2" xfId="52304"/>
    <cellStyle name="20% - Accent3 2 5 11" xfId="37325"/>
    <cellStyle name="20% - Accent3 2 5 2" xfId="952"/>
    <cellStyle name="20% - Accent3 2 5 2 2" xfId="1660"/>
    <cellStyle name="20% - Accent3 2 5 2 2 2" xfId="4635"/>
    <cellStyle name="20% - Accent3 2 5 2 2 2 2" xfId="52085"/>
    <cellStyle name="20% - Accent3 2 5 2 2 2 2 2" xfId="57893"/>
    <cellStyle name="20% - Accent3 2 5 2 2 2 3" xfId="54606"/>
    <cellStyle name="20% - Accent3 2 5 2 2 2 4" xfId="43043"/>
    <cellStyle name="20% - Accent3 2 5 2 2 3" xfId="33453"/>
    <cellStyle name="20% - Accent3 2 5 2 2 3 2" xfId="56724"/>
    <cellStyle name="20% - Accent3 2 5 2 2 3 3" xfId="46016"/>
    <cellStyle name="20% - Accent3 2 5 2 2 4" xfId="36500"/>
    <cellStyle name="20% - Accent3 2 5 2 2 4 2" xfId="53437"/>
    <cellStyle name="20% - Accent3 2 5 2 2 5" xfId="39027"/>
    <cellStyle name="20% - Accent3 2 5 2 3" xfId="3977"/>
    <cellStyle name="20% - Accent3 2 5 2 3 2" xfId="45410"/>
    <cellStyle name="20% - Accent3 2 5 2 3 2 2" xfId="56140"/>
    <cellStyle name="20% - Accent3 2 5 2 3 3" xfId="54022"/>
    <cellStyle name="20% - Accent3 2 5 2 3 4" xfId="42399"/>
    <cellStyle name="20% - Accent3 2 5 2 4" xfId="2614"/>
    <cellStyle name="20% - Accent3 2 5 2 4 2" xfId="57309"/>
    <cellStyle name="20% - Accent3 2 5 2 4 3" xfId="51501"/>
    <cellStyle name="20% - Accent3 2 5 2 5" xfId="32745"/>
    <cellStyle name="20% - Accent3 2 5 2 5 2" xfId="55190"/>
    <cellStyle name="20% - Accent3 2 5 2 5 3" xfId="44164"/>
    <cellStyle name="20% - Accent3 2 5 2 6" xfId="35792"/>
    <cellStyle name="20% - Accent3 2 5 2 6 2" xfId="52853"/>
    <cellStyle name="20% - Accent3 2 5 2 7" xfId="38319"/>
    <cellStyle name="20% - Accent3 2 5 3" xfId="1144"/>
    <cellStyle name="20% - Accent3 2 5 3 2" xfId="4161"/>
    <cellStyle name="20% - Accent3 2 5 3 2 2" xfId="45594"/>
    <cellStyle name="20% - Accent3 2 5 3 2 2 2" xfId="56322"/>
    <cellStyle name="20% - Accent3 2 5 3 2 3" xfId="54204"/>
    <cellStyle name="20% - Accent3 2 5 3 2 4" xfId="42581"/>
    <cellStyle name="20% - Accent3 2 5 3 3" xfId="2802"/>
    <cellStyle name="20% - Accent3 2 5 3 3 2" xfId="57491"/>
    <cellStyle name="20% - Accent3 2 5 3 3 3" xfId="51683"/>
    <cellStyle name="20% - Accent3 2 5 3 4" xfId="32937"/>
    <cellStyle name="20% - Accent3 2 5 3 4 2" xfId="55372"/>
    <cellStyle name="20% - Accent3 2 5 3 4 3" xfId="44346"/>
    <cellStyle name="20% - Accent3 2 5 3 5" xfId="35984"/>
    <cellStyle name="20% - Accent3 2 5 3 5 2" xfId="53035"/>
    <cellStyle name="20% - Accent3 2 5 3 6" xfId="38511"/>
    <cellStyle name="20% - Accent3 2 5 4" xfId="1453"/>
    <cellStyle name="20% - Accent3 2 5 4 2" xfId="4438"/>
    <cellStyle name="20% - Accent3 2 5 4 2 2" xfId="45868"/>
    <cellStyle name="20% - Accent3 2 5 4 2 2 2" xfId="56578"/>
    <cellStyle name="20% - Accent3 2 5 4 2 3" xfId="54460"/>
    <cellStyle name="20% - Accent3 2 5 4 2 4" xfId="42841"/>
    <cellStyle name="20% - Accent3 2 5 4 3" xfId="2358"/>
    <cellStyle name="20% - Accent3 2 5 4 3 2" xfId="57747"/>
    <cellStyle name="20% - Accent3 2 5 4 3 3" xfId="51939"/>
    <cellStyle name="20% - Accent3 2 5 4 4" xfId="33246"/>
    <cellStyle name="20% - Accent3 2 5 4 4 2" xfId="55044"/>
    <cellStyle name="20% - Accent3 2 5 4 4 3" xfId="44018"/>
    <cellStyle name="20% - Accent3 2 5 4 5" xfId="36293"/>
    <cellStyle name="20% - Accent3 2 5 4 5 2" xfId="53291"/>
    <cellStyle name="20% - Accent3 2 5 4 6" xfId="38820"/>
    <cellStyle name="20% - Accent3 2 5 5" xfId="3791"/>
    <cellStyle name="20% - Accent3 2 5 5 2" xfId="32506"/>
    <cellStyle name="20% - Accent3 2 5 5 2 2" xfId="51355"/>
    <cellStyle name="20% - Accent3 2 5 5 2 2 2" xfId="57163"/>
    <cellStyle name="20% - Accent3 2 5 5 2 3" xfId="53876"/>
    <cellStyle name="20% - Accent3 2 5 5 2 4" xfId="42247"/>
    <cellStyle name="20% - Accent3 2 5 5 3" xfId="35553"/>
    <cellStyle name="20% - Accent3 2 5 5 3 2" xfId="55994"/>
    <cellStyle name="20% - Accent3 2 5 5 3 3" xfId="45231"/>
    <cellStyle name="20% - Accent3 2 5 5 4" xfId="52707"/>
    <cellStyle name="20% - Accent3 2 5 5 5" xfId="38089"/>
    <cellStyle name="20% - Accent3 2 5 6" xfId="3483"/>
    <cellStyle name="20% - Accent3 2 5 6 2" xfId="45008"/>
    <cellStyle name="20% - Accent3 2 5 6 2 2" xfId="55774"/>
    <cellStyle name="20% - Accent3 2 5 6 3" xfId="52487"/>
    <cellStyle name="20% - Accent3 2 5 6 4" xfId="37781"/>
    <cellStyle name="20% - Accent3 2 5 7" xfId="3073"/>
    <cellStyle name="20% - Accent3 2 5 7 2" xfId="44617"/>
    <cellStyle name="20% - Accent3 2 5 7 2 2" xfId="55591"/>
    <cellStyle name="20% - Accent3 2 5 7 3" xfId="53656"/>
    <cellStyle name="20% - Accent3 2 5 7 4" xfId="41942"/>
    <cellStyle name="20% - Accent3 2 5 8" xfId="2044"/>
    <cellStyle name="20% - Accent3 2 5 8 2" xfId="56943"/>
    <cellStyle name="20% - Accent3 2 5 8 3" xfId="51135"/>
    <cellStyle name="20% - Accent3 2 5 9" xfId="32196"/>
    <cellStyle name="20% - Accent3 2 5 9 2" xfId="54788"/>
    <cellStyle name="20% - Accent3 2 5 9 3" xfId="43762"/>
    <cellStyle name="20% - Accent3 2 6" xfId="543"/>
    <cellStyle name="20% - Accent3 2 6 10" xfId="35078"/>
    <cellStyle name="20% - Accent3 2 6 10 2" xfId="52195"/>
    <cellStyle name="20% - Accent3 2 6 11" xfId="37185"/>
    <cellStyle name="20% - Accent3 2 6 2" xfId="993"/>
    <cellStyle name="20% - Accent3 2 6 2 2" xfId="1696"/>
    <cellStyle name="20% - Accent3 2 6 2 2 2" xfId="4671"/>
    <cellStyle name="20% - Accent3 2 6 2 2 2 2" xfId="52121"/>
    <cellStyle name="20% - Accent3 2 6 2 2 2 2 2" xfId="57929"/>
    <cellStyle name="20% - Accent3 2 6 2 2 2 3" xfId="54642"/>
    <cellStyle name="20% - Accent3 2 6 2 2 2 4" xfId="43079"/>
    <cellStyle name="20% - Accent3 2 6 2 2 3" xfId="33489"/>
    <cellStyle name="20% - Accent3 2 6 2 2 3 2" xfId="56760"/>
    <cellStyle name="20% - Accent3 2 6 2 2 3 3" xfId="46052"/>
    <cellStyle name="20% - Accent3 2 6 2 2 4" xfId="36536"/>
    <cellStyle name="20% - Accent3 2 6 2 2 4 2" xfId="53473"/>
    <cellStyle name="20% - Accent3 2 6 2 2 5" xfId="39063"/>
    <cellStyle name="20% - Accent3 2 6 2 3" xfId="4014"/>
    <cellStyle name="20% - Accent3 2 6 2 3 2" xfId="45447"/>
    <cellStyle name="20% - Accent3 2 6 2 3 2 2" xfId="56176"/>
    <cellStyle name="20% - Accent3 2 6 2 3 3" xfId="54058"/>
    <cellStyle name="20% - Accent3 2 6 2 3 4" xfId="42435"/>
    <cellStyle name="20% - Accent3 2 6 2 4" xfId="2654"/>
    <cellStyle name="20% - Accent3 2 6 2 4 2" xfId="57345"/>
    <cellStyle name="20% - Accent3 2 6 2 4 3" xfId="51537"/>
    <cellStyle name="20% - Accent3 2 6 2 5" xfId="32786"/>
    <cellStyle name="20% - Accent3 2 6 2 5 2" xfId="55226"/>
    <cellStyle name="20% - Accent3 2 6 2 5 3" xfId="44200"/>
    <cellStyle name="20% - Accent3 2 6 2 6" xfId="35833"/>
    <cellStyle name="20% - Accent3 2 6 2 6 2" xfId="52889"/>
    <cellStyle name="20% - Accent3 2 6 2 7" xfId="38360"/>
    <cellStyle name="20% - Accent3 2 6 3" xfId="1180"/>
    <cellStyle name="20% - Accent3 2 6 3 2" xfId="4197"/>
    <cellStyle name="20% - Accent3 2 6 3 2 2" xfId="45630"/>
    <cellStyle name="20% - Accent3 2 6 3 2 2 2" xfId="56358"/>
    <cellStyle name="20% - Accent3 2 6 3 2 3" xfId="54240"/>
    <cellStyle name="20% - Accent3 2 6 3 2 4" xfId="42617"/>
    <cellStyle name="20% - Accent3 2 6 3 3" xfId="2838"/>
    <cellStyle name="20% - Accent3 2 6 3 3 2" xfId="57527"/>
    <cellStyle name="20% - Accent3 2 6 3 3 3" xfId="51719"/>
    <cellStyle name="20% - Accent3 2 6 3 4" xfId="32973"/>
    <cellStyle name="20% - Accent3 2 6 3 4 2" xfId="55408"/>
    <cellStyle name="20% - Accent3 2 6 3 4 3" xfId="44382"/>
    <cellStyle name="20% - Accent3 2 6 3 5" xfId="36020"/>
    <cellStyle name="20% - Accent3 2 6 3 5 2" xfId="53071"/>
    <cellStyle name="20% - Accent3 2 6 3 6" xfId="38547"/>
    <cellStyle name="20% - Accent3 2 6 4" xfId="1324"/>
    <cellStyle name="20% - Accent3 2 6 4 2" xfId="4321"/>
    <cellStyle name="20% - Accent3 2 6 4 2 2" xfId="45754"/>
    <cellStyle name="20% - Accent3 2 6 4 2 2 2" xfId="56469"/>
    <cellStyle name="20% - Accent3 2 6 4 2 3" xfId="54351"/>
    <cellStyle name="20% - Accent3 2 6 4 2 4" xfId="42728"/>
    <cellStyle name="20% - Accent3 2 6 4 3" xfId="2232"/>
    <cellStyle name="20% - Accent3 2 6 4 3 2" xfId="57638"/>
    <cellStyle name="20% - Accent3 2 6 4 3 3" xfId="51830"/>
    <cellStyle name="20% - Accent3 2 6 4 4" xfId="33117"/>
    <cellStyle name="20% - Accent3 2 6 4 4 2" xfId="54935"/>
    <cellStyle name="20% - Accent3 2 6 4 4 3" xfId="43909"/>
    <cellStyle name="20% - Accent3 2 6 4 5" xfId="36164"/>
    <cellStyle name="20% - Accent3 2 6 4 5 2" xfId="53182"/>
    <cellStyle name="20% - Accent3 2 6 4 6" xfId="38691"/>
    <cellStyle name="20% - Accent3 2 6 5" xfId="3676"/>
    <cellStyle name="20% - Accent3 2 6 5 2" xfId="32391"/>
    <cellStyle name="20% - Accent3 2 6 5 2 2" xfId="51246"/>
    <cellStyle name="20% - Accent3 2 6 5 2 2 2" xfId="57054"/>
    <cellStyle name="20% - Accent3 2 6 5 2 3" xfId="53767"/>
    <cellStyle name="20% - Accent3 2 6 5 2 4" xfId="42132"/>
    <cellStyle name="20% - Accent3 2 6 5 3" xfId="35438"/>
    <cellStyle name="20% - Accent3 2 6 5 3 2" xfId="55885"/>
    <cellStyle name="20% - Accent3 2 6 5 3 3" xfId="45122"/>
    <cellStyle name="20% - Accent3 2 6 5 4" xfId="52598"/>
    <cellStyle name="20% - Accent3 2 6 5 5" xfId="37974"/>
    <cellStyle name="20% - Accent3 2 6 6" xfId="3340"/>
    <cellStyle name="20% - Accent3 2 6 6 2" xfId="44867"/>
    <cellStyle name="20% - Accent3 2 6 6 2 2" xfId="55665"/>
    <cellStyle name="20% - Accent3 2 6 6 3" xfId="52378"/>
    <cellStyle name="20% - Accent3 2 6 6 4" xfId="37638"/>
    <cellStyle name="20% - Accent3 2 6 7" xfId="2955"/>
    <cellStyle name="20% - Accent3 2 6 7 2" xfId="44499"/>
    <cellStyle name="20% - Accent3 2 6 7 2 2" xfId="55482"/>
    <cellStyle name="20% - Accent3 2 6 7 3" xfId="53547"/>
    <cellStyle name="20% - Accent3 2 6 7 4" xfId="41833"/>
    <cellStyle name="20% - Accent3 2 6 8" xfId="2085"/>
    <cellStyle name="20% - Accent3 2 6 8 2" xfId="56834"/>
    <cellStyle name="20% - Accent3 2 6 8 3" xfId="51026"/>
    <cellStyle name="20% - Accent3 2 6 9" xfId="32031"/>
    <cellStyle name="20% - Accent3 2 6 9 2" xfId="54824"/>
    <cellStyle name="20% - Accent3 2 6 9 3" xfId="43798"/>
    <cellStyle name="20% - Accent3 2 7" xfId="787"/>
    <cellStyle name="20% - Accent3 2 7 2" xfId="1551"/>
    <cellStyle name="20% - Accent3 2 7 2 2" xfId="4526"/>
    <cellStyle name="20% - Accent3 2 7 2 2 2" xfId="51976"/>
    <cellStyle name="20% - Accent3 2 7 2 2 2 2" xfId="57784"/>
    <cellStyle name="20% - Accent3 2 7 2 2 3" xfId="54497"/>
    <cellStyle name="20% - Accent3 2 7 2 2 4" xfId="42934"/>
    <cellStyle name="20% - Accent3 2 7 2 3" xfId="33344"/>
    <cellStyle name="20% - Accent3 2 7 2 3 2" xfId="56615"/>
    <cellStyle name="20% - Accent3 2 7 2 3 3" xfId="45907"/>
    <cellStyle name="20% - Accent3 2 7 2 4" xfId="36391"/>
    <cellStyle name="20% - Accent3 2 7 2 4 2" xfId="53328"/>
    <cellStyle name="20% - Accent3 2 7 2 5" xfId="38918"/>
    <cellStyle name="20% - Accent3 2 7 3" xfId="3854"/>
    <cellStyle name="20% - Accent3 2 7 3 2" xfId="45287"/>
    <cellStyle name="20% - Accent3 2 7 3 2 2" xfId="56031"/>
    <cellStyle name="20% - Accent3 2 7 3 3" xfId="53913"/>
    <cellStyle name="20% - Accent3 2 7 3 4" xfId="42290"/>
    <cellStyle name="20% - Accent3 2 7 4" xfId="2454"/>
    <cellStyle name="20% - Accent3 2 7 4 2" xfId="57200"/>
    <cellStyle name="20% - Accent3 2 7 4 3" xfId="51392"/>
    <cellStyle name="20% - Accent3 2 7 5" xfId="32580"/>
    <cellStyle name="20% - Accent3 2 7 5 2" xfId="55081"/>
    <cellStyle name="20% - Accent3 2 7 5 3" xfId="44055"/>
    <cellStyle name="20% - Accent3 2 7 6" xfId="35627"/>
    <cellStyle name="20% - Accent3 2 7 6 2" xfId="52744"/>
    <cellStyle name="20% - Accent3 2 7 7" xfId="38154"/>
    <cellStyle name="20% - Accent3 2 8" xfId="1035"/>
    <cellStyle name="20% - Accent3 2 8 2" xfId="4052"/>
    <cellStyle name="20% - Accent3 2 8 2 2" xfId="45485"/>
    <cellStyle name="20% - Accent3 2 8 2 2 2" xfId="56213"/>
    <cellStyle name="20% - Accent3 2 8 2 3" xfId="54095"/>
    <cellStyle name="20% - Accent3 2 8 2 4" xfId="42472"/>
    <cellStyle name="20% - Accent3 2 8 3" xfId="2693"/>
    <cellStyle name="20% - Accent3 2 8 3 2" xfId="57382"/>
    <cellStyle name="20% - Accent3 2 8 3 3" xfId="51574"/>
    <cellStyle name="20% - Accent3 2 8 4" xfId="32828"/>
    <cellStyle name="20% - Accent3 2 8 4 2" xfId="55263"/>
    <cellStyle name="20% - Accent3 2 8 4 3" xfId="44237"/>
    <cellStyle name="20% - Accent3 2 8 5" xfId="35875"/>
    <cellStyle name="20% - Accent3 2 8 5 2" xfId="52926"/>
    <cellStyle name="20% - Accent3 2 8 6" xfId="38402"/>
    <cellStyle name="20% - Accent3 2 9" xfId="1221"/>
    <cellStyle name="20% - Accent3 2 9 2" xfId="4236"/>
    <cellStyle name="20% - Accent3 2 9 2 2" xfId="45669"/>
    <cellStyle name="20% - Accent3 2 9 2 2 2" xfId="56395"/>
    <cellStyle name="20% - Accent3 2 9 2 3" xfId="54277"/>
    <cellStyle name="20% - Accent3 2 9 2 4" xfId="42654"/>
    <cellStyle name="20% - Accent3 2 9 3" xfId="2131"/>
    <cellStyle name="20% - Accent3 2 9 3 2" xfId="57564"/>
    <cellStyle name="20% - Accent3 2 9 3 3" xfId="51756"/>
    <cellStyle name="20% - Accent3 2 9 4" xfId="33014"/>
    <cellStyle name="20% - Accent3 2 9 4 2" xfId="54861"/>
    <cellStyle name="20% - Accent3 2 9 4 3" xfId="43835"/>
    <cellStyle name="20% - Accent3 2 9 5" xfId="36061"/>
    <cellStyle name="20% - Accent3 2 9 5 2" xfId="53108"/>
    <cellStyle name="20% - Accent3 2 9 6" xfId="38588"/>
    <cellStyle name="20% - Accent3 3" xfId="200"/>
    <cellStyle name="20% - Accent4 2" xfId="201"/>
    <cellStyle name="20% - Accent4 2 10" xfId="3533"/>
    <cellStyle name="20% - Accent4 2 10 2" xfId="32248"/>
    <cellStyle name="20% - Accent4 2 10 2 2" xfId="51173"/>
    <cellStyle name="20% - Accent4 2 10 2 2 2" xfId="56981"/>
    <cellStyle name="20% - Accent4 2 10 2 3" xfId="53694"/>
    <cellStyle name="20% - Accent4 2 10 2 4" xfId="41989"/>
    <cellStyle name="20% - Accent4 2 10 3" xfId="35295"/>
    <cellStyle name="20% - Accent4 2 10 3 2" xfId="55812"/>
    <cellStyle name="20% - Accent4 2 10 3 3" xfId="45049"/>
    <cellStyle name="20% - Accent4 2 10 4" xfId="52525"/>
    <cellStyle name="20% - Accent4 2 10 5" xfId="37831"/>
    <cellStyle name="20% - Accent4 2 11" xfId="3145"/>
    <cellStyle name="20% - Accent4 2 11 2" xfId="44685"/>
    <cellStyle name="20% - Accent4 2 11 2 2" xfId="55629"/>
    <cellStyle name="20% - Accent4 2 11 3" xfId="52342"/>
    <cellStyle name="20% - Accent4 2 11 4" xfId="37443"/>
    <cellStyle name="20% - Accent4 2 12" xfId="2881"/>
    <cellStyle name="20% - Accent4 2 12 2" xfId="44425"/>
    <cellStyle name="20% - Accent4 2 12 2 2" xfId="55446"/>
    <cellStyle name="20% - Accent4 2 12 3" xfId="53511"/>
    <cellStyle name="20% - Accent4 2 12 4" xfId="41797"/>
    <cellStyle name="20% - Accent4 2 13" xfId="1756"/>
    <cellStyle name="20% - Accent4 2 13 2" xfId="56798"/>
    <cellStyle name="20% - Accent4 2 13 3" xfId="50990"/>
    <cellStyle name="20% - Accent4 2 14" xfId="31951"/>
    <cellStyle name="20% - Accent4 2 14 2" xfId="54680"/>
    <cellStyle name="20% - Accent4 2 14 3" xfId="43654"/>
    <cellStyle name="20% - Accent4 2 15" xfId="35004"/>
    <cellStyle name="20% - Accent4 2 15 2" xfId="52159"/>
    <cellStyle name="20% - Accent4 2 16" xfId="37115"/>
    <cellStyle name="20% - Accent4 2 2" xfId="459"/>
    <cellStyle name="20% - Accent4 2 2 10" xfId="3307"/>
    <cellStyle name="20% - Accent4 2 2 10 2" xfId="44834"/>
    <cellStyle name="20% - Accent4 2 2 10 2 2" xfId="55647"/>
    <cellStyle name="20% - Accent4 2 2 10 3" xfId="52360"/>
    <cellStyle name="20% - Accent4 2 2 10 4" xfId="37605"/>
    <cellStyle name="20% - Accent4 2 2 11" xfId="2930"/>
    <cellStyle name="20% - Accent4 2 2 11 2" xfId="44474"/>
    <cellStyle name="20% - Accent4 2 2 11 2 2" xfId="55464"/>
    <cellStyle name="20% - Accent4 2 2 11 3" xfId="53529"/>
    <cellStyle name="20% - Accent4 2 2 11 4" xfId="41815"/>
    <cellStyle name="20% - Accent4 2 2 12" xfId="1911"/>
    <cellStyle name="20% - Accent4 2 2 12 2" xfId="56816"/>
    <cellStyle name="20% - Accent4 2 2 12 3" xfId="51008"/>
    <cellStyle name="20% - Accent4 2 2 13" xfId="31980"/>
    <cellStyle name="20% - Accent4 2 2 13 2" xfId="54698"/>
    <cellStyle name="20% - Accent4 2 2 13 3" xfId="43672"/>
    <cellStyle name="20% - Accent4 2 2 14" xfId="35027"/>
    <cellStyle name="20% - Accent4 2 2 14 2" xfId="52177"/>
    <cellStyle name="20% - Accent4 2 2 15" xfId="37138"/>
    <cellStyle name="20% - Accent4 2 2 2" xfId="525"/>
    <cellStyle name="20% - Accent4 2 2 2 10" xfId="32121"/>
    <cellStyle name="20% - Accent4 2 2 2 10 2" xfId="54735"/>
    <cellStyle name="20% - Accent4 2 2 2 10 3" xfId="43709"/>
    <cellStyle name="20% - Accent4 2 2 2 11" xfId="35168"/>
    <cellStyle name="20% - Accent4 2 2 2 11 2" xfId="52251"/>
    <cellStyle name="20% - Accent4 2 2 2 12" xfId="37250"/>
    <cellStyle name="20% - Accent4 2 2 2 2" xfId="608"/>
    <cellStyle name="20% - Accent4 2 2 2 2 2" xfId="1384"/>
    <cellStyle name="20% - Accent4 2 2 2 2 2 2" xfId="4380"/>
    <cellStyle name="20% - Accent4 2 2 2 2 2 2 2" xfId="51886"/>
    <cellStyle name="20% - Accent4 2 2 2 2 2 2 2 2" xfId="57694"/>
    <cellStyle name="20% - Accent4 2 2 2 2 2 2 3" xfId="54407"/>
    <cellStyle name="20% - Accent4 2 2 2 2 2 2 4" xfId="42788"/>
    <cellStyle name="20% - Accent4 2 2 2 2 2 3" xfId="33177"/>
    <cellStyle name="20% - Accent4 2 2 2 2 2 3 2" xfId="56525"/>
    <cellStyle name="20% - Accent4 2 2 2 2 2 3 3" xfId="45810"/>
    <cellStyle name="20% - Accent4 2 2 2 2 2 4" xfId="36224"/>
    <cellStyle name="20% - Accent4 2 2 2 2 2 4 2" xfId="53238"/>
    <cellStyle name="20% - Accent4 2 2 2 2 2 5" xfId="38751"/>
    <cellStyle name="20% - Accent4 2 2 2 2 3" xfId="3733"/>
    <cellStyle name="20% - Accent4 2 2 2 2 3 2" xfId="45178"/>
    <cellStyle name="20% - Accent4 2 2 2 2 3 2 2" xfId="55941"/>
    <cellStyle name="20% - Accent4 2 2 2 2 3 3" xfId="53823"/>
    <cellStyle name="20% - Accent4 2 2 2 2 3 4" xfId="42189"/>
    <cellStyle name="20% - Accent4 2 2 2 2 4" xfId="2292"/>
    <cellStyle name="20% - Accent4 2 2 2 2 4 2" xfId="57110"/>
    <cellStyle name="20% - Accent4 2 2 2 2 4 3" xfId="51302"/>
    <cellStyle name="20% - Accent4 2 2 2 2 5" xfId="32448"/>
    <cellStyle name="20% - Accent4 2 2 2 2 5 2" xfId="54991"/>
    <cellStyle name="20% - Accent4 2 2 2 2 5 3" xfId="43965"/>
    <cellStyle name="20% - Accent4 2 2 2 2 6" xfId="35495"/>
    <cellStyle name="20% - Accent4 2 2 2 2 6 2" xfId="52654"/>
    <cellStyle name="20% - Accent4 2 2 2 2 7" xfId="38031"/>
    <cellStyle name="20% - Accent4 2 2 2 3" xfId="877"/>
    <cellStyle name="20% - Accent4 2 2 2 3 2" xfId="1607"/>
    <cellStyle name="20% - Accent4 2 2 2 3 2 2" xfId="4582"/>
    <cellStyle name="20% - Accent4 2 2 2 3 2 2 2" xfId="52032"/>
    <cellStyle name="20% - Accent4 2 2 2 3 2 2 2 2" xfId="57840"/>
    <cellStyle name="20% - Accent4 2 2 2 3 2 2 3" xfId="54553"/>
    <cellStyle name="20% - Accent4 2 2 2 3 2 2 4" xfId="42990"/>
    <cellStyle name="20% - Accent4 2 2 2 3 2 3" xfId="33400"/>
    <cellStyle name="20% - Accent4 2 2 2 3 2 3 2" xfId="56671"/>
    <cellStyle name="20% - Accent4 2 2 2 3 2 3 3" xfId="45963"/>
    <cellStyle name="20% - Accent4 2 2 2 3 2 4" xfId="36447"/>
    <cellStyle name="20% - Accent4 2 2 2 3 2 4 2" xfId="53384"/>
    <cellStyle name="20% - Accent4 2 2 2 3 2 5" xfId="38974"/>
    <cellStyle name="20% - Accent4 2 2 2 3 3" xfId="3918"/>
    <cellStyle name="20% - Accent4 2 2 2 3 3 2" xfId="45351"/>
    <cellStyle name="20% - Accent4 2 2 2 3 3 2 2" xfId="56087"/>
    <cellStyle name="20% - Accent4 2 2 2 3 3 3" xfId="53969"/>
    <cellStyle name="20% - Accent4 2 2 2 3 3 4" xfId="42346"/>
    <cellStyle name="20% - Accent4 2 2 2 3 4" xfId="2543"/>
    <cellStyle name="20% - Accent4 2 2 2 3 4 2" xfId="57256"/>
    <cellStyle name="20% - Accent4 2 2 2 3 4 3" xfId="51448"/>
    <cellStyle name="20% - Accent4 2 2 2 3 5" xfId="32670"/>
    <cellStyle name="20% - Accent4 2 2 2 3 5 2" xfId="55137"/>
    <cellStyle name="20% - Accent4 2 2 2 3 5 3" xfId="44111"/>
    <cellStyle name="20% - Accent4 2 2 2 3 6" xfId="35717"/>
    <cellStyle name="20% - Accent4 2 2 2 3 6 2" xfId="52800"/>
    <cellStyle name="20% - Accent4 2 2 2 3 7" xfId="38244"/>
    <cellStyle name="20% - Accent4 2 2 2 4" xfId="1091"/>
    <cellStyle name="20% - Accent4 2 2 2 4 2" xfId="4108"/>
    <cellStyle name="20% - Accent4 2 2 2 4 2 2" xfId="45541"/>
    <cellStyle name="20% - Accent4 2 2 2 4 2 2 2" xfId="56269"/>
    <cellStyle name="20% - Accent4 2 2 2 4 2 3" xfId="54151"/>
    <cellStyle name="20% - Accent4 2 2 2 4 2 4" xfId="42528"/>
    <cellStyle name="20% - Accent4 2 2 2 4 3" xfId="2749"/>
    <cellStyle name="20% - Accent4 2 2 2 4 3 2" xfId="57438"/>
    <cellStyle name="20% - Accent4 2 2 2 4 3 3" xfId="51630"/>
    <cellStyle name="20% - Accent4 2 2 2 4 4" xfId="32884"/>
    <cellStyle name="20% - Accent4 2 2 2 4 4 2" xfId="55319"/>
    <cellStyle name="20% - Accent4 2 2 2 4 4 3" xfId="44293"/>
    <cellStyle name="20% - Accent4 2 2 2 4 5" xfId="35931"/>
    <cellStyle name="20% - Accent4 2 2 2 4 5 2" xfId="52982"/>
    <cellStyle name="20% - Accent4 2 2 2 4 6" xfId="38458"/>
    <cellStyle name="20% - Accent4 2 2 2 5" xfId="1306"/>
    <cellStyle name="20% - Accent4 2 2 2 5 2" xfId="4303"/>
    <cellStyle name="20% - Accent4 2 2 2 5 2 2" xfId="45736"/>
    <cellStyle name="20% - Accent4 2 2 2 5 2 2 2" xfId="56451"/>
    <cellStyle name="20% - Accent4 2 2 2 5 2 3" xfId="54333"/>
    <cellStyle name="20% - Accent4 2 2 2 5 2 4" xfId="42710"/>
    <cellStyle name="20% - Accent4 2 2 2 5 3" xfId="2214"/>
    <cellStyle name="20% - Accent4 2 2 2 5 3 2" xfId="57620"/>
    <cellStyle name="20% - Accent4 2 2 2 5 3 3" xfId="51812"/>
    <cellStyle name="20% - Accent4 2 2 2 5 4" xfId="33099"/>
    <cellStyle name="20% - Accent4 2 2 2 5 4 2" xfId="54917"/>
    <cellStyle name="20% - Accent4 2 2 2 5 4 3" xfId="43891"/>
    <cellStyle name="20% - Accent4 2 2 2 5 5" xfId="36146"/>
    <cellStyle name="20% - Accent4 2 2 2 5 5 2" xfId="53164"/>
    <cellStyle name="20% - Accent4 2 2 2 5 6" xfId="38673"/>
    <cellStyle name="20% - Accent4 2 2 2 6" xfId="3658"/>
    <cellStyle name="20% - Accent4 2 2 2 6 2" xfId="32373"/>
    <cellStyle name="20% - Accent4 2 2 2 6 2 2" xfId="51228"/>
    <cellStyle name="20% - Accent4 2 2 2 6 2 2 2" xfId="57036"/>
    <cellStyle name="20% - Accent4 2 2 2 6 2 3" xfId="53749"/>
    <cellStyle name="20% - Accent4 2 2 2 6 2 4" xfId="42114"/>
    <cellStyle name="20% - Accent4 2 2 2 6 3" xfId="35420"/>
    <cellStyle name="20% - Accent4 2 2 2 6 3 2" xfId="55867"/>
    <cellStyle name="20% - Accent4 2 2 2 6 3 3" xfId="45104"/>
    <cellStyle name="20% - Accent4 2 2 2 6 4" xfId="52580"/>
    <cellStyle name="20% - Accent4 2 2 2 6 5" xfId="37956"/>
    <cellStyle name="20% - Accent4 2 2 2 7" xfId="3418"/>
    <cellStyle name="20% - Accent4 2 2 2 7 2" xfId="44944"/>
    <cellStyle name="20% - Accent4 2 2 2 7 2 2" xfId="55721"/>
    <cellStyle name="20% - Accent4 2 2 2 7 3" xfId="52434"/>
    <cellStyle name="20% - Accent4 2 2 2 7 4" xfId="37716"/>
    <cellStyle name="20% - Accent4 2 2 2 8" xfId="3015"/>
    <cellStyle name="20% - Accent4 2 2 2 8 2" xfId="44559"/>
    <cellStyle name="20% - Accent4 2 2 2 8 2 2" xfId="55538"/>
    <cellStyle name="20% - Accent4 2 2 2 8 3" xfId="53603"/>
    <cellStyle name="20% - Accent4 2 2 2 8 4" xfId="41889"/>
    <cellStyle name="20% - Accent4 2 2 2 9" xfId="1973"/>
    <cellStyle name="20% - Accent4 2 2 2 9 2" xfId="56890"/>
    <cellStyle name="20% - Accent4 2 2 2 9 3" xfId="51082"/>
    <cellStyle name="20% - Accent4 2 2 3" xfId="666"/>
    <cellStyle name="20% - Accent4 2 2 3 10" xfId="35226"/>
    <cellStyle name="20% - Accent4 2 2 3 10 2" xfId="52287"/>
    <cellStyle name="20% - Accent4 2 2 3 11" xfId="37308"/>
    <cellStyle name="20% - Accent4 2 2 3 2" xfId="935"/>
    <cellStyle name="20% - Accent4 2 2 3 2 2" xfId="1643"/>
    <cellStyle name="20% - Accent4 2 2 3 2 2 2" xfId="4618"/>
    <cellStyle name="20% - Accent4 2 2 3 2 2 2 2" xfId="52068"/>
    <cellStyle name="20% - Accent4 2 2 3 2 2 2 2 2" xfId="57876"/>
    <cellStyle name="20% - Accent4 2 2 3 2 2 2 3" xfId="54589"/>
    <cellStyle name="20% - Accent4 2 2 3 2 2 2 4" xfId="43026"/>
    <cellStyle name="20% - Accent4 2 2 3 2 2 3" xfId="33436"/>
    <cellStyle name="20% - Accent4 2 2 3 2 2 3 2" xfId="56707"/>
    <cellStyle name="20% - Accent4 2 2 3 2 2 3 3" xfId="45999"/>
    <cellStyle name="20% - Accent4 2 2 3 2 2 4" xfId="36483"/>
    <cellStyle name="20% - Accent4 2 2 3 2 2 4 2" xfId="53420"/>
    <cellStyle name="20% - Accent4 2 2 3 2 2 5" xfId="39010"/>
    <cellStyle name="20% - Accent4 2 2 3 2 3" xfId="3960"/>
    <cellStyle name="20% - Accent4 2 2 3 2 3 2" xfId="45393"/>
    <cellStyle name="20% - Accent4 2 2 3 2 3 2 2" xfId="56123"/>
    <cellStyle name="20% - Accent4 2 2 3 2 3 3" xfId="54005"/>
    <cellStyle name="20% - Accent4 2 2 3 2 3 4" xfId="42382"/>
    <cellStyle name="20% - Accent4 2 2 3 2 4" xfId="2597"/>
    <cellStyle name="20% - Accent4 2 2 3 2 4 2" xfId="57292"/>
    <cellStyle name="20% - Accent4 2 2 3 2 4 3" xfId="51484"/>
    <cellStyle name="20% - Accent4 2 2 3 2 5" xfId="32728"/>
    <cellStyle name="20% - Accent4 2 2 3 2 5 2" xfId="55173"/>
    <cellStyle name="20% - Accent4 2 2 3 2 5 3" xfId="44147"/>
    <cellStyle name="20% - Accent4 2 2 3 2 6" xfId="35775"/>
    <cellStyle name="20% - Accent4 2 2 3 2 6 2" xfId="52836"/>
    <cellStyle name="20% - Accent4 2 2 3 2 7" xfId="38302"/>
    <cellStyle name="20% - Accent4 2 2 3 3" xfId="1127"/>
    <cellStyle name="20% - Accent4 2 2 3 3 2" xfId="4144"/>
    <cellStyle name="20% - Accent4 2 2 3 3 2 2" xfId="45577"/>
    <cellStyle name="20% - Accent4 2 2 3 3 2 2 2" xfId="56305"/>
    <cellStyle name="20% - Accent4 2 2 3 3 2 3" xfId="54187"/>
    <cellStyle name="20% - Accent4 2 2 3 3 2 4" xfId="42564"/>
    <cellStyle name="20% - Accent4 2 2 3 3 3" xfId="2785"/>
    <cellStyle name="20% - Accent4 2 2 3 3 3 2" xfId="57474"/>
    <cellStyle name="20% - Accent4 2 2 3 3 3 3" xfId="51666"/>
    <cellStyle name="20% - Accent4 2 2 3 3 4" xfId="32920"/>
    <cellStyle name="20% - Accent4 2 2 3 3 4 2" xfId="55355"/>
    <cellStyle name="20% - Accent4 2 2 3 3 4 3" xfId="44329"/>
    <cellStyle name="20% - Accent4 2 2 3 3 5" xfId="35967"/>
    <cellStyle name="20% - Accent4 2 2 3 3 5 2" xfId="53018"/>
    <cellStyle name="20% - Accent4 2 2 3 3 6" xfId="38494"/>
    <cellStyle name="20% - Accent4 2 2 3 4" xfId="1436"/>
    <cellStyle name="20% - Accent4 2 2 3 4 2" xfId="4421"/>
    <cellStyle name="20% - Accent4 2 2 3 4 2 2" xfId="45851"/>
    <cellStyle name="20% - Accent4 2 2 3 4 2 2 2" xfId="56561"/>
    <cellStyle name="20% - Accent4 2 2 3 4 2 3" xfId="54443"/>
    <cellStyle name="20% - Accent4 2 2 3 4 2 4" xfId="42824"/>
    <cellStyle name="20% - Accent4 2 2 3 4 3" xfId="2341"/>
    <cellStyle name="20% - Accent4 2 2 3 4 3 2" xfId="57730"/>
    <cellStyle name="20% - Accent4 2 2 3 4 3 3" xfId="51922"/>
    <cellStyle name="20% - Accent4 2 2 3 4 4" xfId="33229"/>
    <cellStyle name="20% - Accent4 2 2 3 4 4 2" xfId="55027"/>
    <cellStyle name="20% - Accent4 2 2 3 4 4 3" xfId="44001"/>
    <cellStyle name="20% - Accent4 2 2 3 4 5" xfId="36276"/>
    <cellStyle name="20% - Accent4 2 2 3 4 5 2" xfId="53274"/>
    <cellStyle name="20% - Accent4 2 2 3 4 6" xfId="38803"/>
    <cellStyle name="20% - Accent4 2 2 3 5" xfId="3774"/>
    <cellStyle name="20% - Accent4 2 2 3 5 2" xfId="32489"/>
    <cellStyle name="20% - Accent4 2 2 3 5 2 2" xfId="51338"/>
    <cellStyle name="20% - Accent4 2 2 3 5 2 2 2" xfId="57146"/>
    <cellStyle name="20% - Accent4 2 2 3 5 2 3" xfId="53859"/>
    <cellStyle name="20% - Accent4 2 2 3 5 2 4" xfId="42230"/>
    <cellStyle name="20% - Accent4 2 2 3 5 3" xfId="35536"/>
    <cellStyle name="20% - Accent4 2 2 3 5 3 2" xfId="55977"/>
    <cellStyle name="20% - Accent4 2 2 3 5 3 3" xfId="45214"/>
    <cellStyle name="20% - Accent4 2 2 3 5 4" xfId="52690"/>
    <cellStyle name="20% - Accent4 2 2 3 5 5" xfId="38072"/>
    <cellStyle name="20% - Accent4 2 2 3 6" xfId="3466"/>
    <cellStyle name="20% - Accent4 2 2 3 6 2" xfId="44991"/>
    <cellStyle name="20% - Accent4 2 2 3 6 2 2" xfId="55757"/>
    <cellStyle name="20% - Accent4 2 2 3 6 3" xfId="52470"/>
    <cellStyle name="20% - Accent4 2 2 3 6 4" xfId="37764"/>
    <cellStyle name="20% - Accent4 2 2 3 7" xfId="3056"/>
    <cellStyle name="20% - Accent4 2 2 3 7 2" xfId="44600"/>
    <cellStyle name="20% - Accent4 2 2 3 7 2 2" xfId="55574"/>
    <cellStyle name="20% - Accent4 2 2 3 7 3" xfId="53639"/>
    <cellStyle name="20% - Accent4 2 2 3 7 4" xfId="41925"/>
    <cellStyle name="20% - Accent4 2 2 3 8" xfId="2027"/>
    <cellStyle name="20% - Accent4 2 2 3 8 2" xfId="56926"/>
    <cellStyle name="20% - Accent4 2 2 3 8 3" xfId="51118"/>
    <cellStyle name="20% - Accent4 2 2 3 9" xfId="32179"/>
    <cellStyle name="20% - Accent4 2 2 3 9 2" xfId="54771"/>
    <cellStyle name="20% - Accent4 2 2 3 9 3" xfId="43745"/>
    <cellStyle name="20% - Accent4 2 2 4" xfId="707"/>
    <cellStyle name="20% - Accent4 2 2 4 10" xfId="35267"/>
    <cellStyle name="20% - Accent4 2 2 4 10 2" xfId="52323"/>
    <cellStyle name="20% - Accent4 2 2 4 11" xfId="37349"/>
    <cellStyle name="20% - Accent4 2 2 4 2" xfId="976"/>
    <cellStyle name="20% - Accent4 2 2 4 2 2" xfId="1679"/>
    <cellStyle name="20% - Accent4 2 2 4 2 2 2" xfId="4654"/>
    <cellStyle name="20% - Accent4 2 2 4 2 2 2 2" xfId="52104"/>
    <cellStyle name="20% - Accent4 2 2 4 2 2 2 2 2" xfId="57912"/>
    <cellStyle name="20% - Accent4 2 2 4 2 2 2 3" xfId="54625"/>
    <cellStyle name="20% - Accent4 2 2 4 2 2 2 4" xfId="43062"/>
    <cellStyle name="20% - Accent4 2 2 4 2 2 3" xfId="33472"/>
    <cellStyle name="20% - Accent4 2 2 4 2 2 3 2" xfId="56743"/>
    <cellStyle name="20% - Accent4 2 2 4 2 2 3 3" xfId="46035"/>
    <cellStyle name="20% - Accent4 2 2 4 2 2 4" xfId="36519"/>
    <cellStyle name="20% - Accent4 2 2 4 2 2 4 2" xfId="53456"/>
    <cellStyle name="20% - Accent4 2 2 4 2 2 5" xfId="39046"/>
    <cellStyle name="20% - Accent4 2 2 4 2 3" xfId="3997"/>
    <cellStyle name="20% - Accent4 2 2 4 2 3 2" xfId="45430"/>
    <cellStyle name="20% - Accent4 2 2 4 2 3 2 2" xfId="56159"/>
    <cellStyle name="20% - Accent4 2 2 4 2 3 3" xfId="54041"/>
    <cellStyle name="20% - Accent4 2 2 4 2 3 4" xfId="42418"/>
    <cellStyle name="20% - Accent4 2 2 4 2 4" xfId="2637"/>
    <cellStyle name="20% - Accent4 2 2 4 2 4 2" xfId="57328"/>
    <cellStyle name="20% - Accent4 2 2 4 2 4 3" xfId="51520"/>
    <cellStyle name="20% - Accent4 2 2 4 2 5" xfId="32769"/>
    <cellStyle name="20% - Accent4 2 2 4 2 5 2" xfId="55209"/>
    <cellStyle name="20% - Accent4 2 2 4 2 5 3" xfId="44183"/>
    <cellStyle name="20% - Accent4 2 2 4 2 6" xfId="35816"/>
    <cellStyle name="20% - Accent4 2 2 4 2 6 2" xfId="52872"/>
    <cellStyle name="20% - Accent4 2 2 4 2 7" xfId="38343"/>
    <cellStyle name="20% - Accent4 2 2 4 3" xfId="1163"/>
    <cellStyle name="20% - Accent4 2 2 4 3 2" xfId="4180"/>
    <cellStyle name="20% - Accent4 2 2 4 3 2 2" xfId="45613"/>
    <cellStyle name="20% - Accent4 2 2 4 3 2 2 2" xfId="56341"/>
    <cellStyle name="20% - Accent4 2 2 4 3 2 3" xfId="54223"/>
    <cellStyle name="20% - Accent4 2 2 4 3 2 4" xfId="42600"/>
    <cellStyle name="20% - Accent4 2 2 4 3 3" xfId="2821"/>
    <cellStyle name="20% - Accent4 2 2 4 3 3 2" xfId="57510"/>
    <cellStyle name="20% - Accent4 2 2 4 3 3 3" xfId="51702"/>
    <cellStyle name="20% - Accent4 2 2 4 3 4" xfId="32956"/>
    <cellStyle name="20% - Accent4 2 2 4 3 4 2" xfId="55391"/>
    <cellStyle name="20% - Accent4 2 2 4 3 4 3" xfId="44365"/>
    <cellStyle name="20% - Accent4 2 2 4 3 5" xfId="36003"/>
    <cellStyle name="20% - Accent4 2 2 4 3 5 2" xfId="53054"/>
    <cellStyle name="20% - Accent4 2 2 4 3 6" xfId="38530"/>
    <cellStyle name="20% - Accent4 2 2 4 4" xfId="1477"/>
    <cellStyle name="20% - Accent4 2 2 4 4 2" xfId="4459"/>
    <cellStyle name="20% - Accent4 2 2 4 4 2 2" xfId="45889"/>
    <cellStyle name="20% - Accent4 2 2 4 4 2 2 2" xfId="56597"/>
    <cellStyle name="20% - Accent4 2 2 4 4 2 3" xfId="54479"/>
    <cellStyle name="20% - Accent4 2 2 4 4 2 4" xfId="42860"/>
    <cellStyle name="20% - Accent4 2 2 4 4 3" xfId="2381"/>
    <cellStyle name="20% - Accent4 2 2 4 4 3 2" xfId="57766"/>
    <cellStyle name="20% - Accent4 2 2 4 4 3 3" xfId="51958"/>
    <cellStyle name="20% - Accent4 2 2 4 4 4" xfId="33270"/>
    <cellStyle name="20% - Accent4 2 2 4 4 4 2" xfId="55063"/>
    <cellStyle name="20% - Accent4 2 2 4 4 4 3" xfId="44037"/>
    <cellStyle name="20% - Accent4 2 2 4 4 5" xfId="36317"/>
    <cellStyle name="20% - Accent4 2 2 4 4 5 2" xfId="53310"/>
    <cellStyle name="20% - Accent4 2 2 4 4 6" xfId="38844"/>
    <cellStyle name="20% - Accent4 2 2 4 5" xfId="3812"/>
    <cellStyle name="20% - Accent4 2 2 4 5 2" xfId="32527"/>
    <cellStyle name="20% - Accent4 2 2 4 5 2 2" xfId="51374"/>
    <cellStyle name="20% - Accent4 2 2 4 5 2 2 2" xfId="57182"/>
    <cellStyle name="20% - Accent4 2 2 4 5 2 3" xfId="53895"/>
    <cellStyle name="20% - Accent4 2 2 4 5 2 4" xfId="42268"/>
    <cellStyle name="20% - Accent4 2 2 4 5 3" xfId="35574"/>
    <cellStyle name="20% - Accent4 2 2 4 5 3 2" xfId="56013"/>
    <cellStyle name="20% - Accent4 2 2 4 5 3 3" xfId="45250"/>
    <cellStyle name="20% - Accent4 2 2 4 5 4" xfId="52726"/>
    <cellStyle name="20% - Accent4 2 2 4 5 5" xfId="38110"/>
    <cellStyle name="20% - Accent4 2 2 4 6" xfId="3505"/>
    <cellStyle name="20% - Accent4 2 2 4 6 2" xfId="45030"/>
    <cellStyle name="20% - Accent4 2 2 4 6 2 2" xfId="55793"/>
    <cellStyle name="20% - Accent4 2 2 4 6 3" xfId="52506"/>
    <cellStyle name="20% - Accent4 2 2 4 6 4" xfId="37803"/>
    <cellStyle name="20% - Accent4 2 2 4 7" xfId="3093"/>
    <cellStyle name="20% - Accent4 2 2 4 7 2" xfId="44637"/>
    <cellStyle name="20% - Accent4 2 2 4 7 2 2" xfId="55610"/>
    <cellStyle name="20% - Accent4 2 2 4 7 3" xfId="53675"/>
    <cellStyle name="20% - Accent4 2 2 4 7 4" xfId="41961"/>
    <cellStyle name="20% - Accent4 2 2 4 8" xfId="2068"/>
    <cellStyle name="20% - Accent4 2 2 4 8 2" xfId="56962"/>
    <cellStyle name="20% - Accent4 2 2 4 8 3" xfId="51154"/>
    <cellStyle name="20% - Accent4 2 2 4 9" xfId="32220"/>
    <cellStyle name="20% - Accent4 2 2 4 9 2" xfId="54807"/>
    <cellStyle name="20% - Accent4 2 2 4 9 3" xfId="43781"/>
    <cellStyle name="20% - Accent4 2 2 5" xfId="571"/>
    <cellStyle name="20% - Accent4 2 2 5 10" xfId="35102"/>
    <cellStyle name="20% - Accent4 2 2 5 10 2" xfId="52214"/>
    <cellStyle name="20% - Accent4 2 2 5 11" xfId="37213"/>
    <cellStyle name="20% - Accent4 2 2 5 2" xfId="1017"/>
    <cellStyle name="20% - Accent4 2 2 5 2 2" xfId="1715"/>
    <cellStyle name="20% - Accent4 2 2 5 2 2 2" xfId="4690"/>
    <cellStyle name="20% - Accent4 2 2 5 2 2 2 2" xfId="52140"/>
    <cellStyle name="20% - Accent4 2 2 5 2 2 2 2 2" xfId="57948"/>
    <cellStyle name="20% - Accent4 2 2 5 2 2 2 3" xfId="54661"/>
    <cellStyle name="20% - Accent4 2 2 5 2 2 2 4" xfId="43098"/>
    <cellStyle name="20% - Accent4 2 2 5 2 2 3" xfId="33508"/>
    <cellStyle name="20% - Accent4 2 2 5 2 2 3 2" xfId="56779"/>
    <cellStyle name="20% - Accent4 2 2 5 2 2 3 3" xfId="46071"/>
    <cellStyle name="20% - Accent4 2 2 5 2 2 4" xfId="36555"/>
    <cellStyle name="20% - Accent4 2 2 5 2 2 4 2" xfId="53492"/>
    <cellStyle name="20% - Accent4 2 2 5 2 2 5" xfId="39082"/>
    <cellStyle name="20% - Accent4 2 2 5 2 3" xfId="4034"/>
    <cellStyle name="20% - Accent4 2 2 5 2 3 2" xfId="45467"/>
    <cellStyle name="20% - Accent4 2 2 5 2 3 2 2" xfId="56195"/>
    <cellStyle name="20% - Accent4 2 2 5 2 3 3" xfId="54077"/>
    <cellStyle name="20% - Accent4 2 2 5 2 3 4" xfId="42454"/>
    <cellStyle name="20% - Accent4 2 2 5 2 4" xfId="2675"/>
    <cellStyle name="20% - Accent4 2 2 5 2 4 2" xfId="57364"/>
    <cellStyle name="20% - Accent4 2 2 5 2 4 3" xfId="51556"/>
    <cellStyle name="20% - Accent4 2 2 5 2 5" xfId="32810"/>
    <cellStyle name="20% - Accent4 2 2 5 2 5 2" xfId="55245"/>
    <cellStyle name="20% - Accent4 2 2 5 2 5 3" xfId="44219"/>
    <cellStyle name="20% - Accent4 2 2 5 2 6" xfId="35857"/>
    <cellStyle name="20% - Accent4 2 2 5 2 6 2" xfId="52908"/>
    <cellStyle name="20% - Accent4 2 2 5 2 7" xfId="38384"/>
    <cellStyle name="20% - Accent4 2 2 5 3" xfId="1199"/>
    <cellStyle name="20% - Accent4 2 2 5 3 2" xfId="4216"/>
    <cellStyle name="20% - Accent4 2 2 5 3 2 2" xfId="45649"/>
    <cellStyle name="20% - Accent4 2 2 5 3 2 2 2" xfId="56377"/>
    <cellStyle name="20% - Accent4 2 2 5 3 2 3" xfId="54259"/>
    <cellStyle name="20% - Accent4 2 2 5 3 2 4" xfId="42636"/>
    <cellStyle name="20% - Accent4 2 2 5 3 3" xfId="2857"/>
    <cellStyle name="20% - Accent4 2 2 5 3 3 2" xfId="57546"/>
    <cellStyle name="20% - Accent4 2 2 5 3 3 3" xfId="51738"/>
    <cellStyle name="20% - Accent4 2 2 5 3 4" xfId="32992"/>
    <cellStyle name="20% - Accent4 2 2 5 3 4 2" xfId="55427"/>
    <cellStyle name="20% - Accent4 2 2 5 3 4 3" xfId="44401"/>
    <cellStyle name="20% - Accent4 2 2 5 3 5" xfId="36039"/>
    <cellStyle name="20% - Accent4 2 2 5 3 5 2" xfId="53090"/>
    <cellStyle name="20% - Accent4 2 2 5 3 6" xfId="38566"/>
    <cellStyle name="20% - Accent4 2 2 5 4" xfId="1347"/>
    <cellStyle name="20% - Accent4 2 2 5 4 2" xfId="4343"/>
    <cellStyle name="20% - Accent4 2 2 5 4 2 2" xfId="45773"/>
    <cellStyle name="20% - Accent4 2 2 5 4 2 2 2" xfId="56488"/>
    <cellStyle name="20% - Accent4 2 2 5 4 2 3" xfId="54370"/>
    <cellStyle name="20% - Accent4 2 2 5 4 2 4" xfId="42751"/>
    <cellStyle name="20% - Accent4 2 2 5 4 3" xfId="2255"/>
    <cellStyle name="20% - Accent4 2 2 5 4 3 2" xfId="57657"/>
    <cellStyle name="20% - Accent4 2 2 5 4 3 3" xfId="51849"/>
    <cellStyle name="20% - Accent4 2 2 5 4 4" xfId="33140"/>
    <cellStyle name="20% - Accent4 2 2 5 4 4 2" xfId="54954"/>
    <cellStyle name="20% - Accent4 2 2 5 4 4 3" xfId="43928"/>
    <cellStyle name="20% - Accent4 2 2 5 4 5" xfId="36187"/>
    <cellStyle name="20% - Accent4 2 2 5 4 5 2" xfId="53201"/>
    <cellStyle name="20% - Accent4 2 2 5 4 6" xfId="38714"/>
    <cellStyle name="20% - Accent4 2 2 5 5" xfId="3696"/>
    <cellStyle name="20% - Accent4 2 2 5 5 2" xfId="32411"/>
    <cellStyle name="20% - Accent4 2 2 5 5 2 2" xfId="51265"/>
    <cellStyle name="20% - Accent4 2 2 5 5 2 2 2" xfId="57073"/>
    <cellStyle name="20% - Accent4 2 2 5 5 2 3" xfId="53786"/>
    <cellStyle name="20% - Accent4 2 2 5 5 2 4" xfId="42152"/>
    <cellStyle name="20% - Accent4 2 2 5 5 3" xfId="35458"/>
    <cellStyle name="20% - Accent4 2 2 5 5 3 2" xfId="55904"/>
    <cellStyle name="20% - Accent4 2 2 5 5 3 3" xfId="45141"/>
    <cellStyle name="20% - Accent4 2 2 5 5 4" xfId="52617"/>
    <cellStyle name="20% - Accent4 2 2 5 5 5" xfId="37994"/>
    <cellStyle name="20% - Accent4 2 2 5 6" xfId="3362"/>
    <cellStyle name="20% - Accent4 2 2 5 6 2" xfId="44889"/>
    <cellStyle name="20% - Accent4 2 2 5 6 2 2" xfId="55684"/>
    <cellStyle name="20% - Accent4 2 2 5 6 3" xfId="52397"/>
    <cellStyle name="20% - Accent4 2 2 5 6 4" xfId="37660"/>
    <cellStyle name="20% - Accent4 2 2 5 7" xfId="2978"/>
    <cellStyle name="20% - Accent4 2 2 5 7 2" xfId="44522"/>
    <cellStyle name="20% - Accent4 2 2 5 7 2 2" xfId="55501"/>
    <cellStyle name="20% - Accent4 2 2 5 7 3" xfId="53566"/>
    <cellStyle name="20% - Accent4 2 2 5 7 4" xfId="41852"/>
    <cellStyle name="20% - Accent4 2 2 5 8" xfId="2108"/>
    <cellStyle name="20% - Accent4 2 2 5 8 2" xfId="56853"/>
    <cellStyle name="20% - Accent4 2 2 5 8 3" xfId="51045"/>
    <cellStyle name="20% - Accent4 2 2 5 9" xfId="32055"/>
    <cellStyle name="20% - Accent4 2 2 5 9 2" xfId="54843"/>
    <cellStyle name="20% - Accent4 2 2 5 9 3" xfId="43817"/>
    <cellStyle name="20% - Accent4 2 2 6" xfId="811"/>
    <cellStyle name="20% - Accent4 2 2 6 2" xfId="1570"/>
    <cellStyle name="20% - Accent4 2 2 6 2 2" xfId="4545"/>
    <cellStyle name="20% - Accent4 2 2 6 2 2 2" xfId="51995"/>
    <cellStyle name="20% - Accent4 2 2 6 2 2 2 2" xfId="57803"/>
    <cellStyle name="20% - Accent4 2 2 6 2 2 3" xfId="54516"/>
    <cellStyle name="20% - Accent4 2 2 6 2 2 4" xfId="42953"/>
    <cellStyle name="20% - Accent4 2 2 6 2 3" xfId="33363"/>
    <cellStyle name="20% - Accent4 2 2 6 2 3 2" xfId="56634"/>
    <cellStyle name="20% - Accent4 2 2 6 2 3 3" xfId="45926"/>
    <cellStyle name="20% - Accent4 2 2 6 2 4" xfId="36410"/>
    <cellStyle name="20% - Accent4 2 2 6 2 4 2" xfId="53347"/>
    <cellStyle name="20% - Accent4 2 2 6 2 5" xfId="38937"/>
    <cellStyle name="20% - Accent4 2 2 6 3" xfId="3874"/>
    <cellStyle name="20% - Accent4 2 2 6 3 2" xfId="45307"/>
    <cellStyle name="20% - Accent4 2 2 6 3 2 2" xfId="56050"/>
    <cellStyle name="20% - Accent4 2 2 6 3 3" xfId="53932"/>
    <cellStyle name="20% - Accent4 2 2 6 3 4" xfId="42309"/>
    <cellStyle name="20% - Accent4 2 2 6 4" xfId="2478"/>
    <cellStyle name="20% - Accent4 2 2 6 4 2" xfId="57219"/>
    <cellStyle name="20% - Accent4 2 2 6 4 3" xfId="51411"/>
    <cellStyle name="20% - Accent4 2 2 6 5" xfId="32604"/>
    <cellStyle name="20% - Accent4 2 2 6 5 2" xfId="55100"/>
    <cellStyle name="20% - Accent4 2 2 6 5 3" xfId="44074"/>
    <cellStyle name="20% - Accent4 2 2 6 6" xfId="35651"/>
    <cellStyle name="20% - Accent4 2 2 6 6 2" xfId="52763"/>
    <cellStyle name="20% - Accent4 2 2 6 7" xfId="38178"/>
    <cellStyle name="20% - Accent4 2 2 7" xfId="1054"/>
    <cellStyle name="20% - Accent4 2 2 7 2" xfId="4071"/>
    <cellStyle name="20% - Accent4 2 2 7 2 2" xfId="45504"/>
    <cellStyle name="20% - Accent4 2 2 7 2 2 2" xfId="56232"/>
    <cellStyle name="20% - Accent4 2 2 7 2 3" xfId="54114"/>
    <cellStyle name="20% - Accent4 2 2 7 2 4" xfId="42491"/>
    <cellStyle name="20% - Accent4 2 2 7 3" xfId="2712"/>
    <cellStyle name="20% - Accent4 2 2 7 3 2" xfId="57401"/>
    <cellStyle name="20% - Accent4 2 2 7 3 3" xfId="51593"/>
    <cellStyle name="20% - Accent4 2 2 7 4" xfId="32847"/>
    <cellStyle name="20% - Accent4 2 2 7 4 2" xfId="55282"/>
    <cellStyle name="20% - Accent4 2 2 7 4 3" xfId="44256"/>
    <cellStyle name="20% - Accent4 2 2 7 5" xfId="35894"/>
    <cellStyle name="20% - Accent4 2 2 7 5 2" xfId="52945"/>
    <cellStyle name="20% - Accent4 2 2 7 6" xfId="38421"/>
    <cellStyle name="20% - Accent4 2 2 8" xfId="1240"/>
    <cellStyle name="20% - Accent4 2 2 8 2" xfId="4255"/>
    <cellStyle name="20% - Accent4 2 2 8 2 2" xfId="45688"/>
    <cellStyle name="20% - Accent4 2 2 8 2 2 2" xfId="56414"/>
    <cellStyle name="20% - Accent4 2 2 8 2 3" xfId="54296"/>
    <cellStyle name="20% - Accent4 2 2 8 2 4" xfId="42673"/>
    <cellStyle name="20% - Accent4 2 2 8 3" xfId="2150"/>
    <cellStyle name="20% - Accent4 2 2 8 3 2" xfId="57583"/>
    <cellStyle name="20% - Accent4 2 2 8 3 3" xfId="51775"/>
    <cellStyle name="20% - Accent4 2 2 8 4" xfId="33033"/>
    <cellStyle name="20% - Accent4 2 2 8 4 2" xfId="54880"/>
    <cellStyle name="20% - Accent4 2 2 8 4 3" xfId="43854"/>
    <cellStyle name="20% - Accent4 2 2 8 5" xfId="36080"/>
    <cellStyle name="20% - Accent4 2 2 8 5 2" xfId="53127"/>
    <cellStyle name="20% - Accent4 2 2 8 6" xfId="38607"/>
    <cellStyle name="20% - Accent4 2 2 9" xfId="3612"/>
    <cellStyle name="20% - Accent4 2 2 9 2" xfId="32327"/>
    <cellStyle name="20% - Accent4 2 2 9 2 2" xfId="51191"/>
    <cellStyle name="20% - Accent4 2 2 9 2 2 2" xfId="56999"/>
    <cellStyle name="20% - Accent4 2 2 9 2 3" xfId="53712"/>
    <cellStyle name="20% - Accent4 2 2 9 2 4" xfId="42068"/>
    <cellStyle name="20% - Accent4 2 2 9 3" xfId="35374"/>
    <cellStyle name="20% - Accent4 2 2 9 3 2" xfId="55830"/>
    <cellStyle name="20% - Accent4 2 2 9 3 3" xfId="45067"/>
    <cellStyle name="20% - Accent4 2 2 9 4" xfId="52543"/>
    <cellStyle name="20% - Accent4 2 2 9 5" xfId="37910"/>
    <cellStyle name="20% - Accent4 2 3" xfId="507"/>
    <cellStyle name="20% - Accent4 2 3 10" xfId="32103"/>
    <cellStyle name="20% - Accent4 2 3 10 2" xfId="54717"/>
    <cellStyle name="20% - Accent4 2 3 10 3" xfId="43691"/>
    <cellStyle name="20% - Accent4 2 3 11" xfId="35150"/>
    <cellStyle name="20% - Accent4 2 3 11 2" xfId="52233"/>
    <cellStyle name="20% - Accent4 2 3 12" xfId="37232"/>
    <cellStyle name="20% - Accent4 2 3 2" xfId="590"/>
    <cellStyle name="20% - Accent4 2 3 2 2" xfId="1366"/>
    <cellStyle name="20% - Accent4 2 3 2 2 2" xfId="4362"/>
    <cellStyle name="20% - Accent4 2 3 2 2 2 2" xfId="51868"/>
    <cellStyle name="20% - Accent4 2 3 2 2 2 2 2" xfId="57676"/>
    <cellStyle name="20% - Accent4 2 3 2 2 2 3" xfId="54389"/>
    <cellStyle name="20% - Accent4 2 3 2 2 2 4" xfId="42770"/>
    <cellStyle name="20% - Accent4 2 3 2 2 3" xfId="33159"/>
    <cellStyle name="20% - Accent4 2 3 2 2 3 2" xfId="56507"/>
    <cellStyle name="20% - Accent4 2 3 2 2 3 3" xfId="45792"/>
    <cellStyle name="20% - Accent4 2 3 2 2 4" xfId="36206"/>
    <cellStyle name="20% - Accent4 2 3 2 2 4 2" xfId="53220"/>
    <cellStyle name="20% - Accent4 2 3 2 2 5" xfId="38733"/>
    <cellStyle name="20% - Accent4 2 3 2 3" xfId="3715"/>
    <cellStyle name="20% - Accent4 2 3 2 3 2" xfId="45160"/>
    <cellStyle name="20% - Accent4 2 3 2 3 2 2" xfId="55923"/>
    <cellStyle name="20% - Accent4 2 3 2 3 3" xfId="53805"/>
    <cellStyle name="20% - Accent4 2 3 2 3 4" xfId="42171"/>
    <cellStyle name="20% - Accent4 2 3 2 4" xfId="2274"/>
    <cellStyle name="20% - Accent4 2 3 2 4 2" xfId="57092"/>
    <cellStyle name="20% - Accent4 2 3 2 4 3" xfId="51284"/>
    <cellStyle name="20% - Accent4 2 3 2 5" xfId="32430"/>
    <cellStyle name="20% - Accent4 2 3 2 5 2" xfId="54973"/>
    <cellStyle name="20% - Accent4 2 3 2 5 3" xfId="43947"/>
    <cellStyle name="20% - Accent4 2 3 2 6" xfId="35477"/>
    <cellStyle name="20% - Accent4 2 3 2 6 2" xfId="52636"/>
    <cellStyle name="20% - Accent4 2 3 2 7" xfId="38013"/>
    <cellStyle name="20% - Accent4 2 3 3" xfId="859"/>
    <cellStyle name="20% - Accent4 2 3 3 2" xfId="1589"/>
    <cellStyle name="20% - Accent4 2 3 3 2 2" xfId="4564"/>
    <cellStyle name="20% - Accent4 2 3 3 2 2 2" xfId="52014"/>
    <cellStyle name="20% - Accent4 2 3 3 2 2 2 2" xfId="57822"/>
    <cellStyle name="20% - Accent4 2 3 3 2 2 3" xfId="54535"/>
    <cellStyle name="20% - Accent4 2 3 3 2 2 4" xfId="42972"/>
    <cellStyle name="20% - Accent4 2 3 3 2 3" xfId="33382"/>
    <cellStyle name="20% - Accent4 2 3 3 2 3 2" xfId="56653"/>
    <cellStyle name="20% - Accent4 2 3 3 2 3 3" xfId="45945"/>
    <cellStyle name="20% - Accent4 2 3 3 2 4" xfId="36429"/>
    <cellStyle name="20% - Accent4 2 3 3 2 4 2" xfId="53366"/>
    <cellStyle name="20% - Accent4 2 3 3 2 5" xfId="38956"/>
    <cellStyle name="20% - Accent4 2 3 3 3" xfId="3900"/>
    <cellStyle name="20% - Accent4 2 3 3 3 2" xfId="45333"/>
    <cellStyle name="20% - Accent4 2 3 3 3 2 2" xfId="56069"/>
    <cellStyle name="20% - Accent4 2 3 3 3 3" xfId="53951"/>
    <cellStyle name="20% - Accent4 2 3 3 3 4" xfId="42328"/>
    <cellStyle name="20% - Accent4 2 3 3 4" xfId="2525"/>
    <cellStyle name="20% - Accent4 2 3 3 4 2" xfId="57238"/>
    <cellStyle name="20% - Accent4 2 3 3 4 3" xfId="51430"/>
    <cellStyle name="20% - Accent4 2 3 3 5" xfId="32652"/>
    <cellStyle name="20% - Accent4 2 3 3 5 2" xfId="55119"/>
    <cellStyle name="20% - Accent4 2 3 3 5 3" xfId="44093"/>
    <cellStyle name="20% - Accent4 2 3 3 6" xfId="35699"/>
    <cellStyle name="20% - Accent4 2 3 3 6 2" xfId="52782"/>
    <cellStyle name="20% - Accent4 2 3 3 7" xfId="38226"/>
    <cellStyle name="20% - Accent4 2 3 4" xfId="1073"/>
    <cellStyle name="20% - Accent4 2 3 4 2" xfId="4090"/>
    <cellStyle name="20% - Accent4 2 3 4 2 2" xfId="45523"/>
    <cellStyle name="20% - Accent4 2 3 4 2 2 2" xfId="56251"/>
    <cellStyle name="20% - Accent4 2 3 4 2 3" xfId="54133"/>
    <cellStyle name="20% - Accent4 2 3 4 2 4" xfId="42510"/>
    <cellStyle name="20% - Accent4 2 3 4 3" xfId="2731"/>
    <cellStyle name="20% - Accent4 2 3 4 3 2" xfId="57420"/>
    <cellStyle name="20% - Accent4 2 3 4 3 3" xfId="51612"/>
    <cellStyle name="20% - Accent4 2 3 4 4" xfId="32866"/>
    <cellStyle name="20% - Accent4 2 3 4 4 2" xfId="55301"/>
    <cellStyle name="20% - Accent4 2 3 4 4 3" xfId="44275"/>
    <cellStyle name="20% - Accent4 2 3 4 5" xfId="35913"/>
    <cellStyle name="20% - Accent4 2 3 4 5 2" xfId="52964"/>
    <cellStyle name="20% - Accent4 2 3 4 6" xfId="38440"/>
    <cellStyle name="20% - Accent4 2 3 5" xfId="1288"/>
    <cellStyle name="20% - Accent4 2 3 5 2" xfId="4285"/>
    <cellStyle name="20% - Accent4 2 3 5 2 2" xfId="45718"/>
    <cellStyle name="20% - Accent4 2 3 5 2 2 2" xfId="56433"/>
    <cellStyle name="20% - Accent4 2 3 5 2 3" xfId="54315"/>
    <cellStyle name="20% - Accent4 2 3 5 2 4" xfId="42692"/>
    <cellStyle name="20% - Accent4 2 3 5 3" xfId="2196"/>
    <cellStyle name="20% - Accent4 2 3 5 3 2" xfId="57602"/>
    <cellStyle name="20% - Accent4 2 3 5 3 3" xfId="51794"/>
    <cellStyle name="20% - Accent4 2 3 5 4" xfId="33081"/>
    <cellStyle name="20% - Accent4 2 3 5 4 2" xfId="54899"/>
    <cellStyle name="20% - Accent4 2 3 5 4 3" xfId="43873"/>
    <cellStyle name="20% - Accent4 2 3 5 5" xfId="36128"/>
    <cellStyle name="20% - Accent4 2 3 5 5 2" xfId="53146"/>
    <cellStyle name="20% - Accent4 2 3 5 6" xfId="38655"/>
    <cellStyle name="20% - Accent4 2 3 6" xfId="3640"/>
    <cellStyle name="20% - Accent4 2 3 6 2" xfId="32355"/>
    <cellStyle name="20% - Accent4 2 3 6 2 2" xfId="51210"/>
    <cellStyle name="20% - Accent4 2 3 6 2 2 2" xfId="57018"/>
    <cellStyle name="20% - Accent4 2 3 6 2 3" xfId="53731"/>
    <cellStyle name="20% - Accent4 2 3 6 2 4" xfId="42096"/>
    <cellStyle name="20% - Accent4 2 3 6 3" xfId="35402"/>
    <cellStyle name="20% - Accent4 2 3 6 3 2" xfId="55849"/>
    <cellStyle name="20% - Accent4 2 3 6 3 3" xfId="45086"/>
    <cellStyle name="20% - Accent4 2 3 6 4" xfId="52562"/>
    <cellStyle name="20% - Accent4 2 3 6 5" xfId="37938"/>
    <cellStyle name="20% - Accent4 2 3 7" xfId="3400"/>
    <cellStyle name="20% - Accent4 2 3 7 2" xfId="44926"/>
    <cellStyle name="20% - Accent4 2 3 7 2 2" xfId="55703"/>
    <cellStyle name="20% - Accent4 2 3 7 3" xfId="52416"/>
    <cellStyle name="20% - Accent4 2 3 7 4" xfId="37698"/>
    <cellStyle name="20% - Accent4 2 3 8" xfId="2997"/>
    <cellStyle name="20% - Accent4 2 3 8 2" xfId="44541"/>
    <cellStyle name="20% - Accent4 2 3 8 2 2" xfId="55520"/>
    <cellStyle name="20% - Accent4 2 3 8 3" xfId="53585"/>
    <cellStyle name="20% - Accent4 2 3 8 4" xfId="41871"/>
    <cellStyle name="20% - Accent4 2 3 9" xfId="1955"/>
    <cellStyle name="20% - Accent4 2 3 9 2" xfId="56872"/>
    <cellStyle name="20% - Accent4 2 3 9 3" xfId="51064"/>
    <cellStyle name="20% - Accent4 2 4" xfId="630"/>
    <cellStyle name="20% - Accent4 2 4 10" xfId="35190"/>
    <cellStyle name="20% - Accent4 2 4 10 2" xfId="52269"/>
    <cellStyle name="20% - Accent4 2 4 11" xfId="37272"/>
    <cellStyle name="20% - Accent4 2 4 2" xfId="899"/>
    <cellStyle name="20% - Accent4 2 4 2 2" xfId="1625"/>
    <cellStyle name="20% - Accent4 2 4 2 2 2" xfId="4600"/>
    <cellStyle name="20% - Accent4 2 4 2 2 2 2" xfId="52050"/>
    <cellStyle name="20% - Accent4 2 4 2 2 2 2 2" xfId="57858"/>
    <cellStyle name="20% - Accent4 2 4 2 2 2 3" xfId="54571"/>
    <cellStyle name="20% - Accent4 2 4 2 2 2 4" xfId="43008"/>
    <cellStyle name="20% - Accent4 2 4 2 2 3" xfId="33418"/>
    <cellStyle name="20% - Accent4 2 4 2 2 3 2" xfId="56689"/>
    <cellStyle name="20% - Accent4 2 4 2 2 3 3" xfId="45981"/>
    <cellStyle name="20% - Accent4 2 4 2 2 4" xfId="36465"/>
    <cellStyle name="20% - Accent4 2 4 2 2 4 2" xfId="53402"/>
    <cellStyle name="20% - Accent4 2 4 2 2 5" xfId="38992"/>
    <cellStyle name="20% - Accent4 2 4 2 3" xfId="3936"/>
    <cellStyle name="20% - Accent4 2 4 2 3 2" xfId="45369"/>
    <cellStyle name="20% - Accent4 2 4 2 3 2 2" xfId="56105"/>
    <cellStyle name="20% - Accent4 2 4 2 3 3" xfId="53987"/>
    <cellStyle name="20% - Accent4 2 4 2 3 4" xfId="42364"/>
    <cellStyle name="20% - Accent4 2 4 2 4" xfId="2565"/>
    <cellStyle name="20% - Accent4 2 4 2 4 2" xfId="57274"/>
    <cellStyle name="20% - Accent4 2 4 2 4 3" xfId="51466"/>
    <cellStyle name="20% - Accent4 2 4 2 5" xfId="32692"/>
    <cellStyle name="20% - Accent4 2 4 2 5 2" xfId="55155"/>
    <cellStyle name="20% - Accent4 2 4 2 5 3" xfId="44129"/>
    <cellStyle name="20% - Accent4 2 4 2 6" xfId="35739"/>
    <cellStyle name="20% - Accent4 2 4 2 6 2" xfId="52818"/>
    <cellStyle name="20% - Accent4 2 4 2 7" xfId="38266"/>
    <cellStyle name="20% - Accent4 2 4 3" xfId="1109"/>
    <cellStyle name="20% - Accent4 2 4 3 2" xfId="4126"/>
    <cellStyle name="20% - Accent4 2 4 3 2 2" xfId="45559"/>
    <cellStyle name="20% - Accent4 2 4 3 2 2 2" xfId="56287"/>
    <cellStyle name="20% - Accent4 2 4 3 2 3" xfId="54169"/>
    <cellStyle name="20% - Accent4 2 4 3 2 4" xfId="42546"/>
    <cellStyle name="20% - Accent4 2 4 3 3" xfId="2767"/>
    <cellStyle name="20% - Accent4 2 4 3 3 2" xfId="57456"/>
    <cellStyle name="20% - Accent4 2 4 3 3 3" xfId="51648"/>
    <cellStyle name="20% - Accent4 2 4 3 4" xfId="32902"/>
    <cellStyle name="20% - Accent4 2 4 3 4 2" xfId="55337"/>
    <cellStyle name="20% - Accent4 2 4 3 4 3" xfId="44311"/>
    <cellStyle name="20% - Accent4 2 4 3 5" xfId="35949"/>
    <cellStyle name="20% - Accent4 2 4 3 5 2" xfId="53000"/>
    <cellStyle name="20% - Accent4 2 4 3 6" xfId="38476"/>
    <cellStyle name="20% - Accent4 2 4 4" xfId="1404"/>
    <cellStyle name="20% - Accent4 2 4 4 2" xfId="4398"/>
    <cellStyle name="20% - Accent4 2 4 4 2 2" xfId="45828"/>
    <cellStyle name="20% - Accent4 2 4 4 2 2 2" xfId="56543"/>
    <cellStyle name="20% - Accent4 2 4 4 2 3" xfId="54425"/>
    <cellStyle name="20% - Accent4 2 4 4 2 4" xfId="42806"/>
    <cellStyle name="20% - Accent4 2 4 4 3" xfId="2312"/>
    <cellStyle name="20% - Accent4 2 4 4 3 2" xfId="57712"/>
    <cellStyle name="20% - Accent4 2 4 4 3 3" xfId="51904"/>
    <cellStyle name="20% - Accent4 2 4 4 4" xfId="33197"/>
    <cellStyle name="20% - Accent4 2 4 4 4 2" xfId="55009"/>
    <cellStyle name="20% - Accent4 2 4 4 4 3" xfId="43983"/>
    <cellStyle name="20% - Accent4 2 4 4 5" xfId="36244"/>
    <cellStyle name="20% - Accent4 2 4 4 5 2" xfId="53256"/>
    <cellStyle name="20% - Accent4 2 4 4 6" xfId="38771"/>
    <cellStyle name="20% - Accent4 2 4 5" xfId="3752"/>
    <cellStyle name="20% - Accent4 2 4 5 2" xfId="32467"/>
    <cellStyle name="20% - Accent4 2 4 5 2 2" xfId="51320"/>
    <cellStyle name="20% - Accent4 2 4 5 2 2 2" xfId="57128"/>
    <cellStyle name="20% - Accent4 2 4 5 2 3" xfId="53841"/>
    <cellStyle name="20% - Accent4 2 4 5 2 4" xfId="42208"/>
    <cellStyle name="20% - Accent4 2 4 5 3" xfId="35514"/>
    <cellStyle name="20% - Accent4 2 4 5 3 2" xfId="55959"/>
    <cellStyle name="20% - Accent4 2 4 5 3 3" xfId="45196"/>
    <cellStyle name="20% - Accent4 2 4 5 4" xfId="52672"/>
    <cellStyle name="20% - Accent4 2 4 5 5" xfId="38050"/>
    <cellStyle name="20% - Accent4 2 4 6" xfId="3439"/>
    <cellStyle name="20% - Accent4 2 4 6 2" xfId="44965"/>
    <cellStyle name="20% - Accent4 2 4 6 2 2" xfId="55739"/>
    <cellStyle name="20% - Accent4 2 4 6 3" xfId="52452"/>
    <cellStyle name="20% - Accent4 2 4 6 4" xfId="37737"/>
    <cellStyle name="20% - Accent4 2 4 7" xfId="3033"/>
    <cellStyle name="20% - Accent4 2 4 7 2" xfId="44577"/>
    <cellStyle name="20% - Accent4 2 4 7 2 2" xfId="55556"/>
    <cellStyle name="20% - Accent4 2 4 7 3" xfId="53621"/>
    <cellStyle name="20% - Accent4 2 4 7 4" xfId="41907"/>
    <cellStyle name="20% - Accent4 2 4 8" xfId="1993"/>
    <cellStyle name="20% - Accent4 2 4 8 2" xfId="56908"/>
    <cellStyle name="20% - Accent4 2 4 8 3" xfId="51100"/>
    <cellStyle name="20% - Accent4 2 4 9" xfId="32143"/>
    <cellStyle name="20% - Accent4 2 4 9 2" xfId="54753"/>
    <cellStyle name="20% - Accent4 2 4 9 3" xfId="43727"/>
    <cellStyle name="20% - Accent4 2 5" xfId="684"/>
    <cellStyle name="20% - Accent4 2 5 10" xfId="35244"/>
    <cellStyle name="20% - Accent4 2 5 10 2" xfId="52305"/>
    <cellStyle name="20% - Accent4 2 5 11" xfId="37326"/>
    <cellStyle name="20% - Accent4 2 5 2" xfId="953"/>
    <cellStyle name="20% - Accent4 2 5 2 2" xfId="1661"/>
    <cellStyle name="20% - Accent4 2 5 2 2 2" xfId="4636"/>
    <cellStyle name="20% - Accent4 2 5 2 2 2 2" xfId="52086"/>
    <cellStyle name="20% - Accent4 2 5 2 2 2 2 2" xfId="57894"/>
    <cellStyle name="20% - Accent4 2 5 2 2 2 3" xfId="54607"/>
    <cellStyle name="20% - Accent4 2 5 2 2 2 4" xfId="43044"/>
    <cellStyle name="20% - Accent4 2 5 2 2 3" xfId="33454"/>
    <cellStyle name="20% - Accent4 2 5 2 2 3 2" xfId="56725"/>
    <cellStyle name="20% - Accent4 2 5 2 2 3 3" xfId="46017"/>
    <cellStyle name="20% - Accent4 2 5 2 2 4" xfId="36501"/>
    <cellStyle name="20% - Accent4 2 5 2 2 4 2" xfId="53438"/>
    <cellStyle name="20% - Accent4 2 5 2 2 5" xfId="39028"/>
    <cellStyle name="20% - Accent4 2 5 2 3" xfId="3978"/>
    <cellStyle name="20% - Accent4 2 5 2 3 2" xfId="45411"/>
    <cellStyle name="20% - Accent4 2 5 2 3 2 2" xfId="56141"/>
    <cellStyle name="20% - Accent4 2 5 2 3 3" xfId="54023"/>
    <cellStyle name="20% - Accent4 2 5 2 3 4" xfId="42400"/>
    <cellStyle name="20% - Accent4 2 5 2 4" xfId="2615"/>
    <cellStyle name="20% - Accent4 2 5 2 4 2" xfId="57310"/>
    <cellStyle name="20% - Accent4 2 5 2 4 3" xfId="51502"/>
    <cellStyle name="20% - Accent4 2 5 2 5" xfId="32746"/>
    <cellStyle name="20% - Accent4 2 5 2 5 2" xfId="55191"/>
    <cellStyle name="20% - Accent4 2 5 2 5 3" xfId="44165"/>
    <cellStyle name="20% - Accent4 2 5 2 6" xfId="35793"/>
    <cellStyle name="20% - Accent4 2 5 2 6 2" xfId="52854"/>
    <cellStyle name="20% - Accent4 2 5 2 7" xfId="38320"/>
    <cellStyle name="20% - Accent4 2 5 3" xfId="1145"/>
    <cellStyle name="20% - Accent4 2 5 3 2" xfId="4162"/>
    <cellStyle name="20% - Accent4 2 5 3 2 2" xfId="45595"/>
    <cellStyle name="20% - Accent4 2 5 3 2 2 2" xfId="56323"/>
    <cellStyle name="20% - Accent4 2 5 3 2 3" xfId="54205"/>
    <cellStyle name="20% - Accent4 2 5 3 2 4" xfId="42582"/>
    <cellStyle name="20% - Accent4 2 5 3 3" xfId="2803"/>
    <cellStyle name="20% - Accent4 2 5 3 3 2" xfId="57492"/>
    <cellStyle name="20% - Accent4 2 5 3 3 3" xfId="51684"/>
    <cellStyle name="20% - Accent4 2 5 3 4" xfId="32938"/>
    <cellStyle name="20% - Accent4 2 5 3 4 2" xfId="55373"/>
    <cellStyle name="20% - Accent4 2 5 3 4 3" xfId="44347"/>
    <cellStyle name="20% - Accent4 2 5 3 5" xfId="35985"/>
    <cellStyle name="20% - Accent4 2 5 3 5 2" xfId="53036"/>
    <cellStyle name="20% - Accent4 2 5 3 6" xfId="38512"/>
    <cellStyle name="20% - Accent4 2 5 4" xfId="1454"/>
    <cellStyle name="20% - Accent4 2 5 4 2" xfId="4439"/>
    <cellStyle name="20% - Accent4 2 5 4 2 2" xfId="45869"/>
    <cellStyle name="20% - Accent4 2 5 4 2 2 2" xfId="56579"/>
    <cellStyle name="20% - Accent4 2 5 4 2 3" xfId="54461"/>
    <cellStyle name="20% - Accent4 2 5 4 2 4" xfId="42842"/>
    <cellStyle name="20% - Accent4 2 5 4 3" xfId="2359"/>
    <cellStyle name="20% - Accent4 2 5 4 3 2" xfId="57748"/>
    <cellStyle name="20% - Accent4 2 5 4 3 3" xfId="51940"/>
    <cellStyle name="20% - Accent4 2 5 4 4" xfId="33247"/>
    <cellStyle name="20% - Accent4 2 5 4 4 2" xfId="55045"/>
    <cellStyle name="20% - Accent4 2 5 4 4 3" xfId="44019"/>
    <cellStyle name="20% - Accent4 2 5 4 5" xfId="36294"/>
    <cellStyle name="20% - Accent4 2 5 4 5 2" xfId="53292"/>
    <cellStyle name="20% - Accent4 2 5 4 6" xfId="38821"/>
    <cellStyle name="20% - Accent4 2 5 5" xfId="3792"/>
    <cellStyle name="20% - Accent4 2 5 5 2" xfId="32507"/>
    <cellStyle name="20% - Accent4 2 5 5 2 2" xfId="51356"/>
    <cellStyle name="20% - Accent4 2 5 5 2 2 2" xfId="57164"/>
    <cellStyle name="20% - Accent4 2 5 5 2 3" xfId="53877"/>
    <cellStyle name="20% - Accent4 2 5 5 2 4" xfId="42248"/>
    <cellStyle name="20% - Accent4 2 5 5 3" xfId="35554"/>
    <cellStyle name="20% - Accent4 2 5 5 3 2" xfId="55995"/>
    <cellStyle name="20% - Accent4 2 5 5 3 3" xfId="45232"/>
    <cellStyle name="20% - Accent4 2 5 5 4" xfId="52708"/>
    <cellStyle name="20% - Accent4 2 5 5 5" xfId="38090"/>
    <cellStyle name="20% - Accent4 2 5 6" xfId="3484"/>
    <cellStyle name="20% - Accent4 2 5 6 2" xfId="45009"/>
    <cellStyle name="20% - Accent4 2 5 6 2 2" xfId="55775"/>
    <cellStyle name="20% - Accent4 2 5 6 3" xfId="52488"/>
    <cellStyle name="20% - Accent4 2 5 6 4" xfId="37782"/>
    <cellStyle name="20% - Accent4 2 5 7" xfId="3074"/>
    <cellStyle name="20% - Accent4 2 5 7 2" xfId="44618"/>
    <cellStyle name="20% - Accent4 2 5 7 2 2" xfId="55592"/>
    <cellStyle name="20% - Accent4 2 5 7 3" xfId="53657"/>
    <cellStyle name="20% - Accent4 2 5 7 4" xfId="41943"/>
    <cellStyle name="20% - Accent4 2 5 8" xfId="2045"/>
    <cellStyle name="20% - Accent4 2 5 8 2" xfId="56944"/>
    <cellStyle name="20% - Accent4 2 5 8 3" xfId="51136"/>
    <cellStyle name="20% - Accent4 2 5 9" xfId="32197"/>
    <cellStyle name="20% - Accent4 2 5 9 2" xfId="54789"/>
    <cellStyle name="20% - Accent4 2 5 9 3" xfId="43763"/>
    <cellStyle name="20% - Accent4 2 6" xfId="544"/>
    <cellStyle name="20% - Accent4 2 6 10" xfId="35079"/>
    <cellStyle name="20% - Accent4 2 6 10 2" xfId="52196"/>
    <cellStyle name="20% - Accent4 2 6 11" xfId="37186"/>
    <cellStyle name="20% - Accent4 2 6 2" xfId="994"/>
    <cellStyle name="20% - Accent4 2 6 2 2" xfId="1697"/>
    <cellStyle name="20% - Accent4 2 6 2 2 2" xfId="4672"/>
    <cellStyle name="20% - Accent4 2 6 2 2 2 2" xfId="52122"/>
    <cellStyle name="20% - Accent4 2 6 2 2 2 2 2" xfId="57930"/>
    <cellStyle name="20% - Accent4 2 6 2 2 2 3" xfId="54643"/>
    <cellStyle name="20% - Accent4 2 6 2 2 2 4" xfId="43080"/>
    <cellStyle name="20% - Accent4 2 6 2 2 3" xfId="33490"/>
    <cellStyle name="20% - Accent4 2 6 2 2 3 2" xfId="56761"/>
    <cellStyle name="20% - Accent4 2 6 2 2 3 3" xfId="46053"/>
    <cellStyle name="20% - Accent4 2 6 2 2 4" xfId="36537"/>
    <cellStyle name="20% - Accent4 2 6 2 2 4 2" xfId="53474"/>
    <cellStyle name="20% - Accent4 2 6 2 2 5" xfId="39064"/>
    <cellStyle name="20% - Accent4 2 6 2 3" xfId="4015"/>
    <cellStyle name="20% - Accent4 2 6 2 3 2" xfId="45448"/>
    <cellStyle name="20% - Accent4 2 6 2 3 2 2" xfId="56177"/>
    <cellStyle name="20% - Accent4 2 6 2 3 3" xfId="54059"/>
    <cellStyle name="20% - Accent4 2 6 2 3 4" xfId="42436"/>
    <cellStyle name="20% - Accent4 2 6 2 4" xfId="2655"/>
    <cellStyle name="20% - Accent4 2 6 2 4 2" xfId="57346"/>
    <cellStyle name="20% - Accent4 2 6 2 4 3" xfId="51538"/>
    <cellStyle name="20% - Accent4 2 6 2 5" xfId="32787"/>
    <cellStyle name="20% - Accent4 2 6 2 5 2" xfId="55227"/>
    <cellStyle name="20% - Accent4 2 6 2 5 3" xfId="44201"/>
    <cellStyle name="20% - Accent4 2 6 2 6" xfId="35834"/>
    <cellStyle name="20% - Accent4 2 6 2 6 2" xfId="52890"/>
    <cellStyle name="20% - Accent4 2 6 2 7" xfId="38361"/>
    <cellStyle name="20% - Accent4 2 6 3" xfId="1181"/>
    <cellStyle name="20% - Accent4 2 6 3 2" xfId="4198"/>
    <cellStyle name="20% - Accent4 2 6 3 2 2" xfId="45631"/>
    <cellStyle name="20% - Accent4 2 6 3 2 2 2" xfId="56359"/>
    <cellStyle name="20% - Accent4 2 6 3 2 3" xfId="54241"/>
    <cellStyle name="20% - Accent4 2 6 3 2 4" xfId="42618"/>
    <cellStyle name="20% - Accent4 2 6 3 3" xfId="2839"/>
    <cellStyle name="20% - Accent4 2 6 3 3 2" xfId="57528"/>
    <cellStyle name="20% - Accent4 2 6 3 3 3" xfId="51720"/>
    <cellStyle name="20% - Accent4 2 6 3 4" xfId="32974"/>
    <cellStyle name="20% - Accent4 2 6 3 4 2" xfId="55409"/>
    <cellStyle name="20% - Accent4 2 6 3 4 3" xfId="44383"/>
    <cellStyle name="20% - Accent4 2 6 3 5" xfId="36021"/>
    <cellStyle name="20% - Accent4 2 6 3 5 2" xfId="53072"/>
    <cellStyle name="20% - Accent4 2 6 3 6" xfId="38548"/>
    <cellStyle name="20% - Accent4 2 6 4" xfId="1325"/>
    <cellStyle name="20% - Accent4 2 6 4 2" xfId="4322"/>
    <cellStyle name="20% - Accent4 2 6 4 2 2" xfId="45755"/>
    <cellStyle name="20% - Accent4 2 6 4 2 2 2" xfId="56470"/>
    <cellStyle name="20% - Accent4 2 6 4 2 3" xfId="54352"/>
    <cellStyle name="20% - Accent4 2 6 4 2 4" xfId="42729"/>
    <cellStyle name="20% - Accent4 2 6 4 3" xfId="2233"/>
    <cellStyle name="20% - Accent4 2 6 4 3 2" xfId="57639"/>
    <cellStyle name="20% - Accent4 2 6 4 3 3" xfId="51831"/>
    <cellStyle name="20% - Accent4 2 6 4 4" xfId="33118"/>
    <cellStyle name="20% - Accent4 2 6 4 4 2" xfId="54936"/>
    <cellStyle name="20% - Accent4 2 6 4 4 3" xfId="43910"/>
    <cellStyle name="20% - Accent4 2 6 4 5" xfId="36165"/>
    <cellStyle name="20% - Accent4 2 6 4 5 2" xfId="53183"/>
    <cellStyle name="20% - Accent4 2 6 4 6" xfId="38692"/>
    <cellStyle name="20% - Accent4 2 6 5" xfId="3677"/>
    <cellStyle name="20% - Accent4 2 6 5 2" xfId="32392"/>
    <cellStyle name="20% - Accent4 2 6 5 2 2" xfId="51247"/>
    <cellStyle name="20% - Accent4 2 6 5 2 2 2" xfId="57055"/>
    <cellStyle name="20% - Accent4 2 6 5 2 3" xfId="53768"/>
    <cellStyle name="20% - Accent4 2 6 5 2 4" xfId="42133"/>
    <cellStyle name="20% - Accent4 2 6 5 3" xfId="35439"/>
    <cellStyle name="20% - Accent4 2 6 5 3 2" xfId="55886"/>
    <cellStyle name="20% - Accent4 2 6 5 3 3" xfId="45123"/>
    <cellStyle name="20% - Accent4 2 6 5 4" xfId="52599"/>
    <cellStyle name="20% - Accent4 2 6 5 5" xfId="37975"/>
    <cellStyle name="20% - Accent4 2 6 6" xfId="3341"/>
    <cellStyle name="20% - Accent4 2 6 6 2" xfId="44868"/>
    <cellStyle name="20% - Accent4 2 6 6 2 2" xfId="55666"/>
    <cellStyle name="20% - Accent4 2 6 6 3" xfId="52379"/>
    <cellStyle name="20% - Accent4 2 6 6 4" xfId="37639"/>
    <cellStyle name="20% - Accent4 2 6 7" xfId="2956"/>
    <cellStyle name="20% - Accent4 2 6 7 2" xfId="44500"/>
    <cellStyle name="20% - Accent4 2 6 7 2 2" xfId="55483"/>
    <cellStyle name="20% - Accent4 2 6 7 3" xfId="53548"/>
    <cellStyle name="20% - Accent4 2 6 7 4" xfId="41834"/>
    <cellStyle name="20% - Accent4 2 6 8" xfId="2086"/>
    <cellStyle name="20% - Accent4 2 6 8 2" xfId="56835"/>
    <cellStyle name="20% - Accent4 2 6 8 3" xfId="51027"/>
    <cellStyle name="20% - Accent4 2 6 9" xfId="32032"/>
    <cellStyle name="20% - Accent4 2 6 9 2" xfId="54825"/>
    <cellStyle name="20% - Accent4 2 6 9 3" xfId="43799"/>
    <cellStyle name="20% - Accent4 2 7" xfId="788"/>
    <cellStyle name="20% - Accent4 2 7 2" xfId="1552"/>
    <cellStyle name="20% - Accent4 2 7 2 2" xfId="4527"/>
    <cellStyle name="20% - Accent4 2 7 2 2 2" xfId="51977"/>
    <cellStyle name="20% - Accent4 2 7 2 2 2 2" xfId="57785"/>
    <cellStyle name="20% - Accent4 2 7 2 2 3" xfId="54498"/>
    <cellStyle name="20% - Accent4 2 7 2 2 4" xfId="42935"/>
    <cellStyle name="20% - Accent4 2 7 2 3" xfId="33345"/>
    <cellStyle name="20% - Accent4 2 7 2 3 2" xfId="56616"/>
    <cellStyle name="20% - Accent4 2 7 2 3 3" xfId="45908"/>
    <cellStyle name="20% - Accent4 2 7 2 4" xfId="36392"/>
    <cellStyle name="20% - Accent4 2 7 2 4 2" xfId="53329"/>
    <cellStyle name="20% - Accent4 2 7 2 5" xfId="38919"/>
    <cellStyle name="20% - Accent4 2 7 3" xfId="3855"/>
    <cellStyle name="20% - Accent4 2 7 3 2" xfId="45288"/>
    <cellStyle name="20% - Accent4 2 7 3 2 2" xfId="56032"/>
    <cellStyle name="20% - Accent4 2 7 3 3" xfId="53914"/>
    <cellStyle name="20% - Accent4 2 7 3 4" xfId="42291"/>
    <cellStyle name="20% - Accent4 2 7 4" xfId="2455"/>
    <cellStyle name="20% - Accent4 2 7 4 2" xfId="57201"/>
    <cellStyle name="20% - Accent4 2 7 4 3" xfId="51393"/>
    <cellStyle name="20% - Accent4 2 7 5" xfId="32581"/>
    <cellStyle name="20% - Accent4 2 7 5 2" xfId="55082"/>
    <cellStyle name="20% - Accent4 2 7 5 3" xfId="44056"/>
    <cellStyle name="20% - Accent4 2 7 6" xfId="35628"/>
    <cellStyle name="20% - Accent4 2 7 6 2" xfId="52745"/>
    <cellStyle name="20% - Accent4 2 7 7" xfId="38155"/>
    <cellStyle name="20% - Accent4 2 8" xfId="1036"/>
    <cellStyle name="20% - Accent4 2 8 2" xfId="4053"/>
    <cellStyle name="20% - Accent4 2 8 2 2" xfId="45486"/>
    <cellStyle name="20% - Accent4 2 8 2 2 2" xfId="56214"/>
    <cellStyle name="20% - Accent4 2 8 2 3" xfId="54096"/>
    <cellStyle name="20% - Accent4 2 8 2 4" xfId="42473"/>
    <cellStyle name="20% - Accent4 2 8 3" xfId="2694"/>
    <cellStyle name="20% - Accent4 2 8 3 2" xfId="57383"/>
    <cellStyle name="20% - Accent4 2 8 3 3" xfId="51575"/>
    <cellStyle name="20% - Accent4 2 8 4" xfId="32829"/>
    <cellStyle name="20% - Accent4 2 8 4 2" xfId="55264"/>
    <cellStyle name="20% - Accent4 2 8 4 3" xfId="44238"/>
    <cellStyle name="20% - Accent4 2 8 5" xfId="35876"/>
    <cellStyle name="20% - Accent4 2 8 5 2" xfId="52927"/>
    <cellStyle name="20% - Accent4 2 8 6" xfId="38403"/>
    <cellStyle name="20% - Accent4 2 9" xfId="1222"/>
    <cellStyle name="20% - Accent4 2 9 2" xfId="4237"/>
    <cellStyle name="20% - Accent4 2 9 2 2" xfId="45670"/>
    <cellStyle name="20% - Accent4 2 9 2 2 2" xfId="56396"/>
    <cellStyle name="20% - Accent4 2 9 2 3" xfId="54278"/>
    <cellStyle name="20% - Accent4 2 9 2 4" xfId="42655"/>
    <cellStyle name="20% - Accent4 2 9 3" xfId="2132"/>
    <cellStyle name="20% - Accent4 2 9 3 2" xfId="57565"/>
    <cellStyle name="20% - Accent4 2 9 3 3" xfId="51757"/>
    <cellStyle name="20% - Accent4 2 9 4" xfId="33015"/>
    <cellStyle name="20% - Accent4 2 9 4 2" xfId="54862"/>
    <cellStyle name="20% - Accent4 2 9 4 3" xfId="43836"/>
    <cellStyle name="20% - Accent4 2 9 5" xfId="36062"/>
    <cellStyle name="20% - Accent4 2 9 5 2" xfId="53109"/>
    <cellStyle name="20% - Accent4 2 9 6" xfId="38589"/>
    <cellStyle name="20% - Accent4 3" xfId="202"/>
    <cellStyle name="20% - Accent5 2" xfId="203"/>
    <cellStyle name="20% - Accent5 2 10" xfId="3535"/>
    <cellStyle name="20% - Accent5 2 10 2" xfId="32250"/>
    <cellStyle name="20% - Accent5 2 10 2 2" xfId="51174"/>
    <cellStyle name="20% - Accent5 2 10 2 2 2" xfId="56982"/>
    <cellStyle name="20% - Accent5 2 10 2 3" xfId="53695"/>
    <cellStyle name="20% - Accent5 2 10 2 4" xfId="41991"/>
    <cellStyle name="20% - Accent5 2 10 3" xfId="35297"/>
    <cellStyle name="20% - Accent5 2 10 3 2" xfId="55813"/>
    <cellStyle name="20% - Accent5 2 10 3 3" xfId="45050"/>
    <cellStyle name="20% - Accent5 2 10 4" xfId="52526"/>
    <cellStyle name="20% - Accent5 2 10 5" xfId="37833"/>
    <cellStyle name="20% - Accent5 2 11" xfId="3147"/>
    <cellStyle name="20% - Accent5 2 11 2" xfId="44687"/>
    <cellStyle name="20% - Accent5 2 11 2 2" xfId="55630"/>
    <cellStyle name="20% - Accent5 2 11 3" xfId="52343"/>
    <cellStyle name="20% - Accent5 2 11 4" xfId="37445"/>
    <cellStyle name="20% - Accent5 2 12" xfId="2883"/>
    <cellStyle name="20% - Accent5 2 12 2" xfId="44427"/>
    <cellStyle name="20% - Accent5 2 12 2 2" xfId="55447"/>
    <cellStyle name="20% - Accent5 2 12 3" xfId="53512"/>
    <cellStyle name="20% - Accent5 2 12 4" xfId="41798"/>
    <cellStyle name="20% - Accent5 2 13" xfId="1758"/>
    <cellStyle name="20% - Accent5 2 13 2" xfId="56799"/>
    <cellStyle name="20% - Accent5 2 13 3" xfId="50991"/>
    <cellStyle name="20% - Accent5 2 14" xfId="31952"/>
    <cellStyle name="20% - Accent5 2 14 2" xfId="54681"/>
    <cellStyle name="20% - Accent5 2 14 3" xfId="43655"/>
    <cellStyle name="20% - Accent5 2 15" xfId="35005"/>
    <cellStyle name="20% - Accent5 2 15 2" xfId="52160"/>
    <cellStyle name="20% - Accent5 2 16" xfId="37116"/>
    <cellStyle name="20% - Accent5 2 2" xfId="460"/>
    <cellStyle name="20% - Accent5 2 2 10" xfId="3308"/>
    <cellStyle name="20% - Accent5 2 2 10 2" xfId="44835"/>
    <cellStyle name="20% - Accent5 2 2 10 2 2" xfId="55648"/>
    <cellStyle name="20% - Accent5 2 2 10 3" xfId="52361"/>
    <cellStyle name="20% - Accent5 2 2 10 4" xfId="37606"/>
    <cellStyle name="20% - Accent5 2 2 11" xfId="2931"/>
    <cellStyle name="20% - Accent5 2 2 11 2" xfId="44475"/>
    <cellStyle name="20% - Accent5 2 2 11 2 2" xfId="55465"/>
    <cellStyle name="20% - Accent5 2 2 11 3" xfId="53530"/>
    <cellStyle name="20% - Accent5 2 2 11 4" xfId="41816"/>
    <cellStyle name="20% - Accent5 2 2 12" xfId="1912"/>
    <cellStyle name="20% - Accent5 2 2 12 2" xfId="56817"/>
    <cellStyle name="20% - Accent5 2 2 12 3" xfId="51009"/>
    <cellStyle name="20% - Accent5 2 2 13" xfId="31981"/>
    <cellStyle name="20% - Accent5 2 2 13 2" xfId="54699"/>
    <cellStyle name="20% - Accent5 2 2 13 3" xfId="43673"/>
    <cellStyle name="20% - Accent5 2 2 14" xfId="35028"/>
    <cellStyle name="20% - Accent5 2 2 14 2" xfId="52178"/>
    <cellStyle name="20% - Accent5 2 2 15" xfId="37139"/>
    <cellStyle name="20% - Accent5 2 2 2" xfId="526"/>
    <cellStyle name="20% - Accent5 2 2 2 10" xfId="32122"/>
    <cellStyle name="20% - Accent5 2 2 2 10 2" xfId="54736"/>
    <cellStyle name="20% - Accent5 2 2 2 10 3" xfId="43710"/>
    <cellStyle name="20% - Accent5 2 2 2 11" xfId="35169"/>
    <cellStyle name="20% - Accent5 2 2 2 11 2" xfId="52252"/>
    <cellStyle name="20% - Accent5 2 2 2 12" xfId="37251"/>
    <cellStyle name="20% - Accent5 2 2 2 2" xfId="609"/>
    <cellStyle name="20% - Accent5 2 2 2 2 2" xfId="1385"/>
    <cellStyle name="20% - Accent5 2 2 2 2 2 2" xfId="4381"/>
    <cellStyle name="20% - Accent5 2 2 2 2 2 2 2" xfId="51887"/>
    <cellStyle name="20% - Accent5 2 2 2 2 2 2 2 2" xfId="57695"/>
    <cellStyle name="20% - Accent5 2 2 2 2 2 2 3" xfId="54408"/>
    <cellStyle name="20% - Accent5 2 2 2 2 2 2 4" xfId="42789"/>
    <cellStyle name="20% - Accent5 2 2 2 2 2 3" xfId="33178"/>
    <cellStyle name="20% - Accent5 2 2 2 2 2 3 2" xfId="56526"/>
    <cellStyle name="20% - Accent5 2 2 2 2 2 3 3" xfId="45811"/>
    <cellStyle name="20% - Accent5 2 2 2 2 2 4" xfId="36225"/>
    <cellStyle name="20% - Accent5 2 2 2 2 2 4 2" xfId="53239"/>
    <cellStyle name="20% - Accent5 2 2 2 2 2 5" xfId="38752"/>
    <cellStyle name="20% - Accent5 2 2 2 2 3" xfId="3734"/>
    <cellStyle name="20% - Accent5 2 2 2 2 3 2" xfId="45179"/>
    <cellStyle name="20% - Accent5 2 2 2 2 3 2 2" xfId="55942"/>
    <cellStyle name="20% - Accent5 2 2 2 2 3 3" xfId="53824"/>
    <cellStyle name="20% - Accent5 2 2 2 2 3 4" xfId="42190"/>
    <cellStyle name="20% - Accent5 2 2 2 2 4" xfId="2293"/>
    <cellStyle name="20% - Accent5 2 2 2 2 4 2" xfId="57111"/>
    <cellStyle name="20% - Accent5 2 2 2 2 4 3" xfId="51303"/>
    <cellStyle name="20% - Accent5 2 2 2 2 5" xfId="32449"/>
    <cellStyle name="20% - Accent5 2 2 2 2 5 2" xfId="54992"/>
    <cellStyle name="20% - Accent5 2 2 2 2 5 3" xfId="43966"/>
    <cellStyle name="20% - Accent5 2 2 2 2 6" xfId="35496"/>
    <cellStyle name="20% - Accent5 2 2 2 2 6 2" xfId="52655"/>
    <cellStyle name="20% - Accent5 2 2 2 2 7" xfId="38032"/>
    <cellStyle name="20% - Accent5 2 2 2 3" xfId="878"/>
    <cellStyle name="20% - Accent5 2 2 2 3 2" xfId="1608"/>
    <cellStyle name="20% - Accent5 2 2 2 3 2 2" xfId="4583"/>
    <cellStyle name="20% - Accent5 2 2 2 3 2 2 2" xfId="52033"/>
    <cellStyle name="20% - Accent5 2 2 2 3 2 2 2 2" xfId="57841"/>
    <cellStyle name="20% - Accent5 2 2 2 3 2 2 3" xfId="54554"/>
    <cellStyle name="20% - Accent5 2 2 2 3 2 2 4" xfId="42991"/>
    <cellStyle name="20% - Accent5 2 2 2 3 2 3" xfId="33401"/>
    <cellStyle name="20% - Accent5 2 2 2 3 2 3 2" xfId="56672"/>
    <cellStyle name="20% - Accent5 2 2 2 3 2 3 3" xfId="45964"/>
    <cellStyle name="20% - Accent5 2 2 2 3 2 4" xfId="36448"/>
    <cellStyle name="20% - Accent5 2 2 2 3 2 4 2" xfId="53385"/>
    <cellStyle name="20% - Accent5 2 2 2 3 2 5" xfId="38975"/>
    <cellStyle name="20% - Accent5 2 2 2 3 3" xfId="3919"/>
    <cellStyle name="20% - Accent5 2 2 2 3 3 2" xfId="45352"/>
    <cellStyle name="20% - Accent5 2 2 2 3 3 2 2" xfId="56088"/>
    <cellStyle name="20% - Accent5 2 2 2 3 3 3" xfId="53970"/>
    <cellStyle name="20% - Accent5 2 2 2 3 3 4" xfId="42347"/>
    <cellStyle name="20% - Accent5 2 2 2 3 4" xfId="2544"/>
    <cellStyle name="20% - Accent5 2 2 2 3 4 2" xfId="57257"/>
    <cellStyle name="20% - Accent5 2 2 2 3 4 3" xfId="51449"/>
    <cellStyle name="20% - Accent5 2 2 2 3 5" xfId="32671"/>
    <cellStyle name="20% - Accent5 2 2 2 3 5 2" xfId="55138"/>
    <cellStyle name="20% - Accent5 2 2 2 3 5 3" xfId="44112"/>
    <cellStyle name="20% - Accent5 2 2 2 3 6" xfId="35718"/>
    <cellStyle name="20% - Accent5 2 2 2 3 6 2" xfId="52801"/>
    <cellStyle name="20% - Accent5 2 2 2 3 7" xfId="38245"/>
    <cellStyle name="20% - Accent5 2 2 2 4" xfId="1092"/>
    <cellStyle name="20% - Accent5 2 2 2 4 2" xfId="4109"/>
    <cellStyle name="20% - Accent5 2 2 2 4 2 2" xfId="45542"/>
    <cellStyle name="20% - Accent5 2 2 2 4 2 2 2" xfId="56270"/>
    <cellStyle name="20% - Accent5 2 2 2 4 2 3" xfId="54152"/>
    <cellStyle name="20% - Accent5 2 2 2 4 2 4" xfId="42529"/>
    <cellStyle name="20% - Accent5 2 2 2 4 3" xfId="2750"/>
    <cellStyle name="20% - Accent5 2 2 2 4 3 2" xfId="57439"/>
    <cellStyle name="20% - Accent5 2 2 2 4 3 3" xfId="51631"/>
    <cellStyle name="20% - Accent5 2 2 2 4 4" xfId="32885"/>
    <cellStyle name="20% - Accent5 2 2 2 4 4 2" xfId="55320"/>
    <cellStyle name="20% - Accent5 2 2 2 4 4 3" xfId="44294"/>
    <cellStyle name="20% - Accent5 2 2 2 4 5" xfId="35932"/>
    <cellStyle name="20% - Accent5 2 2 2 4 5 2" xfId="52983"/>
    <cellStyle name="20% - Accent5 2 2 2 4 6" xfId="38459"/>
    <cellStyle name="20% - Accent5 2 2 2 5" xfId="1307"/>
    <cellStyle name="20% - Accent5 2 2 2 5 2" xfId="4304"/>
    <cellStyle name="20% - Accent5 2 2 2 5 2 2" xfId="45737"/>
    <cellStyle name="20% - Accent5 2 2 2 5 2 2 2" xfId="56452"/>
    <cellStyle name="20% - Accent5 2 2 2 5 2 3" xfId="54334"/>
    <cellStyle name="20% - Accent5 2 2 2 5 2 4" xfId="42711"/>
    <cellStyle name="20% - Accent5 2 2 2 5 3" xfId="2215"/>
    <cellStyle name="20% - Accent5 2 2 2 5 3 2" xfId="57621"/>
    <cellStyle name="20% - Accent5 2 2 2 5 3 3" xfId="51813"/>
    <cellStyle name="20% - Accent5 2 2 2 5 4" xfId="33100"/>
    <cellStyle name="20% - Accent5 2 2 2 5 4 2" xfId="54918"/>
    <cellStyle name="20% - Accent5 2 2 2 5 4 3" xfId="43892"/>
    <cellStyle name="20% - Accent5 2 2 2 5 5" xfId="36147"/>
    <cellStyle name="20% - Accent5 2 2 2 5 5 2" xfId="53165"/>
    <cellStyle name="20% - Accent5 2 2 2 5 6" xfId="38674"/>
    <cellStyle name="20% - Accent5 2 2 2 6" xfId="3659"/>
    <cellStyle name="20% - Accent5 2 2 2 6 2" xfId="32374"/>
    <cellStyle name="20% - Accent5 2 2 2 6 2 2" xfId="51229"/>
    <cellStyle name="20% - Accent5 2 2 2 6 2 2 2" xfId="57037"/>
    <cellStyle name="20% - Accent5 2 2 2 6 2 3" xfId="53750"/>
    <cellStyle name="20% - Accent5 2 2 2 6 2 4" xfId="42115"/>
    <cellStyle name="20% - Accent5 2 2 2 6 3" xfId="35421"/>
    <cellStyle name="20% - Accent5 2 2 2 6 3 2" xfId="55868"/>
    <cellStyle name="20% - Accent5 2 2 2 6 3 3" xfId="45105"/>
    <cellStyle name="20% - Accent5 2 2 2 6 4" xfId="52581"/>
    <cellStyle name="20% - Accent5 2 2 2 6 5" xfId="37957"/>
    <cellStyle name="20% - Accent5 2 2 2 7" xfId="3419"/>
    <cellStyle name="20% - Accent5 2 2 2 7 2" xfId="44945"/>
    <cellStyle name="20% - Accent5 2 2 2 7 2 2" xfId="55722"/>
    <cellStyle name="20% - Accent5 2 2 2 7 3" xfId="52435"/>
    <cellStyle name="20% - Accent5 2 2 2 7 4" xfId="37717"/>
    <cellStyle name="20% - Accent5 2 2 2 8" xfId="3016"/>
    <cellStyle name="20% - Accent5 2 2 2 8 2" xfId="44560"/>
    <cellStyle name="20% - Accent5 2 2 2 8 2 2" xfId="55539"/>
    <cellStyle name="20% - Accent5 2 2 2 8 3" xfId="53604"/>
    <cellStyle name="20% - Accent5 2 2 2 8 4" xfId="41890"/>
    <cellStyle name="20% - Accent5 2 2 2 9" xfId="1974"/>
    <cellStyle name="20% - Accent5 2 2 2 9 2" xfId="56891"/>
    <cellStyle name="20% - Accent5 2 2 2 9 3" xfId="51083"/>
    <cellStyle name="20% - Accent5 2 2 3" xfId="667"/>
    <cellStyle name="20% - Accent5 2 2 3 10" xfId="35227"/>
    <cellStyle name="20% - Accent5 2 2 3 10 2" xfId="52288"/>
    <cellStyle name="20% - Accent5 2 2 3 11" xfId="37309"/>
    <cellStyle name="20% - Accent5 2 2 3 2" xfId="936"/>
    <cellStyle name="20% - Accent5 2 2 3 2 2" xfId="1644"/>
    <cellStyle name="20% - Accent5 2 2 3 2 2 2" xfId="4619"/>
    <cellStyle name="20% - Accent5 2 2 3 2 2 2 2" xfId="52069"/>
    <cellStyle name="20% - Accent5 2 2 3 2 2 2 2 2" xfId="57877"/>
    <cellStyle name="20% - Accent5 2 2 3 2 2 2 3" xfId="54590"/>
    <cellStyle name="20% - Accent5 2 2 3 2 2 2 4" xfId="43027"/>
    <cellStyle name="20% - Accent5 2 2 3 2 2 3" xfId="33437"/>
    <cellStyle name="20% - Accent5 2 2 3 2 2 3 2" xfId="56708"/>
    <cellStyle name="20% - Accent5 2 2 3 2 2 3 3" xfId="46000"/>
    <cellStyle name="20% - Accent5 2 2 3 2 2 4" xfId="36484"/>
    <cellStyle name="20% - Accent5 2 2 3 2 2 4 2" xfId="53421"/>
    <cellStyle name="20% - Accent5 2 2 3 2 2 5" xfId="39011"/>
    <cellStyle name="20% - Accent5 2 2 3 2 3" xfId="3961"/>
    <cellStyle name="20% - Accent5 2 2 3 2 3 2" xfId="45394"/>
    <cellStyle name="20% - Accent5 2 2 3 2 3 2 2" xfId="56124"/>
    <cellStyle name="20% - Accent5 2 2 3 2 3 3" xfId="54006"/>
    <cellStyle name="20% - Accent5 2 2 3 2 3 4" xfId="42383"/>
    <cellStyle name="20% - Accent5 2 2 3 2 4" xfId="2598"/>
    <cellStyle name="20% - Accent5 2 2 3 2 4 2" xfId="57293"/>
    <cellStyle name="20% - Accent5 2 2 3 2 4 3" xfId="51485"/>
    <cellStyle name="20% - Accent5 2 2 3 2 5" xfId="32729"/>
    <cellStyle name="20% - Accent5 2 2 3 2 5 2" xfId="55174"/>
    <cellStyle name="20% - Accent5 2 2 3 2 5 3" xfId="44148"/>
    <cellStyle name="20% - Accent5 2 2 3 2 6" xfId="35776"/>
    <cellStyle name="20% - Accent5 2 2 3 2 6 2" xfId="52837"/>
    <cellStyle name="20% - Accent5 2 2 3 2 7" xfId="38303"/>
    <cellStyle name="20% - Accent5 2 2 3 3" xfId="1128"/>
    <cellStyle name="20% - Accent5 2 2 3 3 2" xfId="4145"/>
    <cellStyle name="20% - Accent5 2 2 3 3 2 2" xfId="45578"/>
    <cellStyle name="20% - Accent5 2 2 3 3 2 2 2" xfId="56306"/>
    <cellStyle name="20% - Accent5 2 2 3 3 2 3" xfId="54188"/>
    <cellStyle name="20% - Accent5 2 2 3 3 2 4" xfId="42565"/>
    <cellStyle name="20% - Accent5 2 2 3 3 3" xfId="2786"/>
    <cellStyle name="20% - Accent5 2 2 3 3 3 2" xfId="57475"/>
    <cellStyle name="20% - Accent5 2 2 3 3 3 3" xfId="51667"/>
    <cellStyle name="20% - Accent5 2 2 3 3 4" xfId="32921"/>
    <cellStyle name="20% - Accent5 2 2 3 3 4 2" xfId="55356"/>
    <cellStyle name="20% - Accent5 2 2 3 3 4 3" xfId="44330"/>
    <cellStyle name="20% - Accent5 2 2 3 3 5" xfId="35968"/>
    <cellStyle name="20% - Accent5 2 2 3 3 5 2" xfId="53019"/>
    <cellStyle name="20% - Accent5 2 2 3 3 6" xfId="38495"/>
    <cellStyle name="20% - Accent5 2 2 3 4" xfId="1437"/>
    <cellStyle name="20% - Accent5 2 2 3 4 2" xfId="4422"/>
    <cellStyle name="20% - Accent5 2 2 3 4 2 2" xfId="45852"/>
    <cellStyle name="20% - Accent5 2 2 3 4 2 2 2" xfId="56562"/>
    <cellStyle name="20% - Accent5 2 2 3 4 2 3" xfId="54444"/>
    <cellStyle name="20% - Accent5 2 2 3 4 2 4" xfId="42825"/>
    <cellStyle name="20% - Accent5 2 2 3 4 3" xfId="2342"/>
    <cellStyle name="20% - Accent5 2 2 3 4 3 2" xfId="57731"/>
    <cellStyle name="20% - Accent5 2 2 3 4 3 3" xfId="51923"/>
    <cellStyle name="20% - Accent5 2 2 3 4 4" xfId="33230"/>
    <cellStyle name="20% - Accent5 2 2 3 4 4 2" xfId="55028"/>
    <cellStyle name="20% - Accent5 2 2 3 4 4 3" xfId="44002"/>
    <cellStyle name="20% - Accent5 2 2 3 4 5" xfId="36277"/>
    <cellStyle name="20% - Accent5 2 2 3 4 5 2" xfId="53275"/>
    <cellStyle name="20% - Accent5 2 2 3 4 6" xfId="38804"/>
    <cellStyle name="20% - Accent5 2 2 3 5" xfId="3775"/>
    <cellStyle name="20% - Accent5 2 2 3 5 2" xfId="32490"/>
    <cellStyle name="20% - Accent5 2 2 3 5 2 2" xfId="51339"/>
    <cellStyle name="20% - Accent5 2 2 3 5 2 2 2" xfId="57147"/>
    <cellStyle name="20% - Accent5 2 2 3 5 2 3" xfId="53860"/>
    <cellStyle name="20% - Accent5 2 2 3 5 2 4" xfId="42231"/>
    <cellStyle name="20% - Accent5 2 2 3 5 3" xfId="35537"/>
    <cellStyle name="20% - Accent5 2 2 3 5 3 2" xfId="55978"/>
    <cellStyle name="20% - Accent5 2 2 3 5 3 3" xfId="45215"/>
    <cellStyle name="20% - Accent5 2 2 3 5 4" xfId="52691"/>
    <cellStyle name="20% - Accent5 2 2 3 5 5" xfId="38073"/>
    <cellStyle name="20% - Accent5 2 2 3 6" xfId="3467"/>
    <cellStyle name="20% - Accent5 2 2 3 6 2" xfId="44992"/>
    <cellStyle name="20% - Accent5 2 2 3 6 2 2" xfId="55758"/>
    <cellStyle name="20% - Accent5 2 2 3 6 3" xfId="52471"/>
    <cellStyle name="20% - Accent5 2 2 3 6 4" xfId="37765"/>
    <cellStyle name="20% - Accent5 2 2 3 7" xfId="3057"/>
    <cellStyle name="20% - Accent5 2 2 3 7 2" xfId="44601"/>
    <cellStyle name="20% - Accent5 2 2 3 7 2 2" xfId="55575"/>
    <cellStyle name="20% - Accent5 2 2 3 7 3" xfId="53640"/>
    <cellStyle name="20% - Accent5 2 2 3 7 4" xfId="41926"/>
    <cellStyle name="20% - Accent5 2 2 3 8" xfId="2028"/>
    <cellStyle name="20% - Accent5 2 2 3 8 2" xfId="56927"/>
    <cellStyle name="20% - Accent5 2 2 3 8 3" xfId="51119"/>
    <cellStyle name="20% - Accent5 2 2 3 9" xfId="32180"/>
    <cellStyle name="20% - Accent5 2 2 3 9 2" xfId="54772"/>
    <cellStyle name="20% - Accent5 2 2 3 9 3" xfId="43746"/>
    <cellStyle name="20% - Accent5 2 2 4" xfId="708"/>
    <cellStyle name="20% - Accent5 2 2 4 10" xfId="35268"/>
    <cellStyle name="20% - Accent5 2 2 4 10 2" xfId="52324"/>
    <cellStyle name="20% - Accent5 2 2 4 11" xfId="37350"/>
    <cellStyle name="20% - Accent5 2 2 4 2" xfId="977"/>
    <cellStyle name="20% - Accent5 2 2 4 2 2" xfId="1680"/>
    <cellStyle name="20% - Accent5 2 2 4 2 2 2" xfId="4655"/>
    <cellStyle name="20% - Accent5 2 2 4 2 2 2 2" xfId="52105"/>
    <cellStyle name="20% - Accent5 2 2 4 2 2 2 2 2" xfId="57913"/>
    <cellStyle name="20% - Accent5 2 2 4 2 2 2 3" xfId="54626"/>
    <cellStyle name="20% - Accent5 2 2 4 2 2 2 4" xfId="43063"/>
    <cellStyle name="20% - Accent5 2 2 4 2 2 3" xfId="33473"/>
    <cellStyle name="20% - Accent5 2 2 4 2 2 3 2" xfId="56744"/>
    <cellStyle name="20% - Accent5 2 2 4 2 2 3 3" xfId="46036"/>
    <cellStyle name="20% - Accent5 2 2 4 2 2 4" xfId="36520"/>
    <cellStyle name="20% - Accent5 2 2 4 2 2 4 2" xfId="53457"/>
    <cellStyle name="20% - Accent5 2 2 4 2 2 5" xfId="39047"/>
    <cellStyle name="20% - Accent5 2 2 4 2 3" xfId="3998"/>
    <cellStyle name="20% - Accent5 2 2 4 2 3 2" xfId="45431"/>
    <cellStyle name="20% - Accent5 2 2 4 2 3 2 2" xfId="56160"/>
    <cellStyle name="20% - Accent5 2 2 4 2 3 3" xfId="54042"/>
    <cellStyle name="20% - Accent5 2 2 4 2 3 4" xfId="42419"/>
    <cellStyle name="20% - Accent5 2 2 4 2 4" xfId="2638"/>
    <cellStyle name="20% - Accent5 2 2 4 2 4 2" xfId="57329"/>
    <cellStyle name="20% - Accent5 2 2 4 2 4 3" xfId="51521"/>
    <cellStyle name="20% - Accent5 2 2 4 2 5" xfId="32770"/>
    <cellStyle name="20% - Accent5 2 2 4 2 5 2" xfId="55210"/>
    <cellStyle name="20% - Accent5 2 2 4 2 5 3" xfId="44184"/>
    <cellStyle name="20% - Accent5 2 2 4 2 6" xfId="35817"/>
    <cellStyle name="20% - Accent5 2 2 4 2 6 2" xfId="52873"/>
    <cellStyle name="20% - Accent5 2 2 4 2 7" xfId="38344"/>
    <cellStyle name="20% - Accent5 2 2 4 3" xfId="1164"/>
    <cellStyle name="20% - Accent5 2 2 4 3 2" xfId="4181"/>
    <cellStyle name="20% - Accent5 2 2 4 3 2 2" xfId="45614"/>
    <cellStyle name="20% - Accent5 2 2 4 3 2 2 2" xfId="56342"/>
    <cellStyle name="20% - Accent5 2 2 4 3 2 3" xfId="54224"/>
    <cellStyle name="20% - Accent5 2 2 4 3 2 4" xfId="42601"/>
    <cellStyle name="20% - Accent5 2 2 4 3 3" xfId="2822"/>
    <cellStyle name="20% - Accent5 2 2 4 3 3 2" xfId="57511"/>
    <cellStyle name="20% - Accent5 2 2 4 3 3 3" xfId="51703"/>
    <cellStyle name="20% - Accent5 2 2 4 3 4" xfId="32957"/>
    <cellStyle name="20% - Accent5 2 2 4 3 4 2" xfId="55392"/>
    <cellStyle name="20% - Accent5 2 2 4 3 4 3" xfId="44366"/>
    <cellStyle name="20% - Accent5 2 2 4 3 5" xfId="36004"/>
    <cellStyle name="20% - Accent5 2 2 4 3 5 2" xfId="53055"/>
    <cellStyle name="20% - Accent5 2 2 4 3 6" xfId="38531"/>
    <cellStyle name="20% - Accent5 2 2 4 4" xfId="1478"/>
    <cellStyle name="20% - Accent5 2 2 4 4 2" xfId="4460"/>
    <cellStyle name="20% - Accent5 2 2 4 4 2 2" xfId="45890"/>
    <cellStyle name="20% - Accent5 2 2 4 4 2 2 2" xfId="56598"/>
    <cellStyle name="20% - Accent5 2 2 4 4 2 3" xfId="54480"/>
    <cellStyle name="20% - Accent5 2 2 4 4 2 4" xfId="42861"/>
    <cellStyle name="20% - Accent5 2 2 4 4 3" xfId="2382"/>
    <cellStyle name="20% - Accent5 2 2 4 4 3 2" xfId="57767"/>
    <cellStyle name="20% - Accent5 2 2 4 4 3 3" xfId="51959"/>
    <cellStyle name="20% - Accent5 2 2 4 4 4" xfId="33271"/>
    <cellStyle name="20% - Accent5 2 2 4 4 4 2" xfId="55064"/>
    <cellStyle name="20% - Accent5 2 2 4 4 4 3" xfId="44038"/>
    <cellStyle name="20% - Accent5 2 2 4 4 5" xfId="36318"/>
    <cellStyle name="20% - Accent5 2 2 4 4 5 2" xfId="53311"/>
    <cellStyle name="20% - Accent5 2 2 4 4 6" xfId="38845"/>
    <cellStyle name="20% - Accent5 2 2 4 5" xfId="3813"/>
    <cellStyle name="20% - Accent5 2 2 4 5 2" xfId="32528"/>
    <cellStyle name="20% - Accent5 2 2 4 5 2 2" xfId="51375"/>
    <cellStyle name="20% - Accent5 2 2 4 5 2 2 2" xfId="57183"/>
    <cellStyle name="20% - Accent5 2 2 4 5 2 3" xfId="53896"/>
    <cellStyle name="20% - Accent5 2 2 4 5 2 4" xfId="42269"/>
    <cellStyle name="20% - Accent5 2 2 4 5 3" xfId="35575"/>
    <cellStyle name="20% - Accent5 2 2 4 5 3 2" xfId="56014"/>
    <cellStyle name="20% - Accent5 2 2 4 5 3 3" xfId="45251"/>
    <cellStyle name="20% - Accent5 2 2 4 5 4" xfId="52727"/>
    <cellStyle name="20% - Accent5 2 2 4 5 5" xfId="38111"/>
    <cellStyle name="20% - Accent5 2 2 4 6" xfId="3506"/>
    <cellStyle name="20% - Accent5 2 2 4 6 2" xfId="45031"/>
    <cellStyle name="20% - Accent5 2 2 4 6 2 2" xfId="55794"/>
    <cellStyle name="20% - Accent5 2 2 4 6 3" xfId="52507"/>
    <cellStyle name="20% - Accent5 2 2 4 6 4" xfId="37804"/>
    <cellStyle name="20% - Accent5 2 2 4 7" xfId="3094"/>
    <cellStyle name="20% - Accent5 2 2 4 7 2" xfId="44638"/>
    <cellStyle name="20% - Accent5 2 2 4 7 2 2" xfId="55611"/>
    <cellStyle name="20% - Accent5 2 2 4 7 3" xfId="53676"/>
    <cellStyle name="20% - Accent5 2 2 4 7 4" xfId="41962"/>
    <cellStyle name="20% - Accent5 2 2 4 8" xfId="2069"/>
    <cellStyle name="20% - Accent5 2 2 4 8 2" xfId="56963"/>
    <cellStyle name="20% - Accent5 2 2 4 8 3" xfId="51155"/>
    <cellStyle name="20% - Accent5 2 2 4 9" xfId="32221"/>
    <cellStyle name="20% - Accent5 2 2 4 9 2" xfId="54808"/>
    <cellStyle name="20% - Accent5 2 2 4 9 3" xfId="43782"/>
    <cellStyle name="20% - Accent5 2 2 5" xfId="572"/>
    <cellStyle name="20% - Accent5 2 2 5 10" xfId="35103"/>
    <cellStyle name="20% - Accent5 2 2 5 10 2" xfId="52215"/>
    <cellStyle name="20% - Accent5 2 2 5 11" xfId="37214"/>
    <cellStyle name="20% - Accent5 2 2 5 2" xfId="1018"/>
    <cellStyle name="20% - Accent5 2 2 5 2 2" xfId="1716"/>
    <cellStyle name="20% - Accent5 2 2 5 2 2 2" xfId="4691"/>
    <cellStyle name="20% - Accent5 2 2 5 2 2 2 2" xfId="52141"/>
    <cellStyle name="20% - Accent5 2 2 5 2 2 2 2 2" xfId="57949"/>
    <cellStyle name="20% - Accent5 2 2 5 2 2 2 3" xfId="54662"/>
    <cellStyle name="20% - Accent5 2 2 5 2 2 2 4" xfId="43099"/>
    <cellStyle name="20% - Accent5 2 2 5 2 2 3" xfId="33509"/>
    <cellStyle name="20% - Accent5 2 2 5 2 2 3 2" xfId="56780"/>
    <cellStyle name="20% - Accent5 2 2 5 2 2 3 3" xfId="46072"/>
    <cellStyle name="20% - Accent5 2 2 5 2 2 4" xfId="36556"/>
    <cellStyle name="20% - Accent5 2 2 5 2 2 4 2" xfId="53493"/>
    <cellStyle name="20% - Accent5 2 2 5 2 2 5" xfId="39083"/>
    <cellStyle name="20% - Accent5 2 2 5 2 3" xfId="4035"/>
    <cellStyle name="20% - Accent5 2 2 5 2 3 2" xfId="45468"/>
    <cellStyle name="20% - Accent5 2 2 5 2 3 2 2" xfId="56196"/>
    <cellStyle name="20% - Accent5 2 2 5 2 3 3" xfId="54078"/>
    <cellStyle name="20% - Accent5 2 2 5 2 3 4" xfId="42455"/>
    <cellStyle name="20% - Accent5 2 2 5 2 4" xfId="2676"/>
    <cellStyle name="20% - Accent5 2 2 5 2 4 2" xfId="57365"/>
    <cellStyle name="20% - Accent5 2 2 5 2 4 3" xfId="51557"/>
    <cellStyle name="20% - Accent5 2 2 5 2 5" xfId="32811"/>
    <cellStyle name="20% - Accent5 2 2 5 2 5 2" xfId="55246"/>
    <cellStyle name="20% - Accent5 2 2 5 2 5 3" xfId="44220"/>
    <cellStyle name="20% - Accent5 2 2 5 2 6" xfId="35858"/>
    <cellStyle name="20% - Accent5 2 2 5 2 6 2" xfId="52909"/>
    <cellStyle name="20% - Accent5 2 2 5 2 7" xfId="38385"/>
    <cellStyle name="20% - Accent5 2 2 5 3" xfId="1200"/>
    <cellStyle name="20% - Accent5 2 2 5 3 2" xfId="4217"/>
    <cellStyle name="20% - Accent5 2 2 5 3 2 2" xfId="45650"/>
    <cellStyle name="20% - Accent5 2 2 5 3 2 2 2" xfId="56378"/>
    <cellStyle name="20% - Accent5 2 2 5 3 2 3" xfId="54260"/>
    <cellStyle name="20% - Accent5 2 2 5 3 2 4" xfId="42637"/>
    <cellStyle name="20% - Accent5 2 2 5 3 3" xfId="2858"/>
    <cellStyle name="20% - Accent5 2 2 5 3 3 2" xfId="57547"/>
    <cellStyle name="20% - Accent5 2 2 5 3 3 3" xfId="51739"/>
    <cellStyle name="20% - Accent5 2 2 5 3 4" xfId="32993"/>
    <cellStyle name="20% - Accent5 2 2 5 3 4 2" xfId="55428"/>
    <cellStyle name="20% - Accent5 2 2 5 3 4 3" xfId="44402"/>
    <cellStyle name="20% - Accent5 2 2 5 3 5" xfId="36040"/>
    <cellStyle name="20% - Accent5 2 2 5 3 5 2" xfId="53091"/>
    <cellStyle name="20% - Accent5 2 2 5 3 6" xfId="38567"/>
    <cellStyle name="20% - Accent5 2 2 5 4" xfId="1348"/>
    <cellStyle name="20% - Accent5 2 2 5 4 2" xfId="4344"/>
    <cellStyle name="20% - Accent5 2 2 5 4 2 2" xfId="45774"/>
    <cellStyle name="20% - Accent5 2 2 5 4 2 2 2" xfId="56489"/>
    <cellStyle name="20% - Accent5 2 2 5 4 2 3" xfId="54371"/>
    <cellStyle name="20% - Accent5 2 2 5 4 2 4" xfId="42752"/>
    <cellStyle name="20% - Accent5 2 2 5 4 3" xfId="2256"/>
    <cellStyle name="20% - Accent5 2 2 5 4 3 2" xfId="57658"/>
    <cellStyle name="20% - Accent5 2 2 5 4 3 3" xfId="51850"/>
    <cellStyle name="20% - Accent5 2 2 5 4 4" xfId="33141"/>
    <cellStyle name="20% - Accent5 2 2 5 4 4 2" xfId="54955"/>
    <cellStyle name="20% - Accent5 2 2 5 4 4 3" xfId="43929"/>
    <cellStyle name="20% - Accent5 2 2 5 4 5" xfId="36188"/>
    <cellStyle name="20% - Accent5 2 2 5 4 5 2" xfId="53202"/>
    <cellStyle name="20% - Accent5 2 2 5 4 6" xfId="38715"/>
    <cellStyle name="20% - Accent5 2 2 5 5" xfId="3697"/>
    <cellStyle name="20% - Accent5 2 2 5 5 2" xfId="32412"/>
    <cellStyle name="20% - Accent5 2 2 5 5 2 2" xfId="51266"/>
    <cellStyle name="20% - Accent5 2 2 5 5 2 2 2" xfId="57074"/>
    <cellStyle name="20% - Accent5 2 2 5 5 2 3" xfId="53787"/>
    <cellStyle name="20% - Accent5 2 2 5 5 2 4" xfId="42153"/>
    <cellStyle name="20% - Accent5 2 2 5 5 3" xfId="35459"/>
    <cellStyle name="20% - Accent5 2 2 5 5 3 2" xfId="55905"/>
    <cellStyle name="20% - Accent5 2 2 5 5 3 3" xfId="45142"/>
    <cellStyle name="20% - Accent5 2 2 5 5 4" xfId="52618"/>
    <cellStyle name="20% - Accent5 2 2 5 5 5" xfId="37995"/>
    <cellStyle name="20% - Accent5 2 2 5 6" xfId="3363"/>
    <cellStyle name="20% - Accent5 2 2 5 6 2" xfId="44890"/>
    <cellStyle name="20% - Accent5 2 2 5 6 2 2" xfId="55685"/>
    <cellStyle name="20% - Accent5 2 2 5 6 3" xfId="52398"/>
    <cellStyle name="20% - Accent5 2 2 5 6 4" xfId="37661"/>
    <cellStyle name="20% - Accent5 2 2 5 7" xfId="2979"/>
    <cellStyle name="20% - Accent5 2 2 5 7 2" xfId="44523"/>
    <cellStyle name="20% - Accent5 2 2 5 7 2 2" xfId="55502"/>
    <cellStyle name="20% - Accent5 2 2 5 7 3" xfId="53567"/>
    <cellStyle name="20% - Accent5 2 2 5 7 4" xfId="41853"/>
    <cellStyle name="20% - Accent5 2 2 5 8" xfId="2109"/>
    <cellStyle name="20% - Accent5 2 2 5 8 2" xfId="56854"/>
    <cellStyle name="20% - Accent5 2 2 5 8 3" xfId="51046"/>
    <cellStyle name="20% - Accent5 2 2 5 9" xfId="32056"/>
    <cellStyle name="20% - Accent5 2 2 5 9 2" xfId="54844"/>
    <cellStyle name="20% - Accent5 2 2 5 9 3" xfId="43818"/>
    <cellStyle name="20% - Accent5 2 2 6" xfId="812"/>
    <cellStyle name="20% - Accent5 2 2 6 2" xfId="1571"/>
    <cellStyle name="20% - Accent5 2 2 6 2 2" xfId="4546"/>
    <cellStyle name="20% - Accent5 2 2 6 2 2 2" xfId="51996"/>
    <cellStyle name="20% - Accent5 2 2 6 2 2 2 2" xfId="57804"/>
    <cellStyle name="20% - Accent5 2 2 6 2 2 3" xfId="54517"/>
    <cellStyle name="20% - Accent5 2 2 6 2 2 4" xfId="42954"/>
    <cellStyle name="20% - Accent5 2 2 6 2 3" xfId="33364"/>
    <cellStyle name="20% - Accent5 2 2 6 2 3 2" xfId="56635"/>
    <cellStyle name="20% - Accent5 2 2 6 2 3 3" xfId="45927"/>
    <cellStyle name="20% - Accent5 2 2 6 2 4" xfId="36411"/>
    <cellStyle name="20% - Accent5 2 2 6 2 4 2" xfId="53348"/>
    <cellStyle name="20% - Accent5 2 2 6 2 5" xfId="38938"/>
    <cellStyle name="20% - Accent5 2 2 6 3" xfId="3875"/>
    <cellStyle name="20% - Accent5 2 2 6 3 2" xfId="45308"/>
    <cellStyle name="20% - Accent5 2 2 6 3 2 2" xfId="56051"/>
    <cellStyle name="20% - Accent5 2 2 6 3 3" xfId="53933"/>
    <cellStyle name="20% - Accent5 2 2 6 3 4" xfId="42310"/>
    <cellStyle name="20% - Accent5 2 2 6 4" xfId="2479"/>
    <cellStyle name="20% - Accent5 2 2 6 4 2" xfId="57220"/>
    <cellStyle name="20% - Accent5 2 2 6 4 3" xfId="51412"/>
    <cellStyle name="20% - Accent5 2 2 6 5" xfId="32605"/>
    <cellStyle name="20% - Accent5 2 2 6 5 2" xfId="55101"/>
    <cellStyle name="20% - Accent5 2 2 6 5 3" xfId="44075"/>
    <cellStyle name="20% - Accent5 2 2 6 6" xfId="35652"/>
    <cellStyle name="20% - Accent5 2 2 6 6 2" xfId="52764"/>
    <cellStyle name="20% - Accent5 2 2 6 7" xfId="38179"/>
    <cellStyle name="20% - Accent5 2 2 7" xfId="1055"/>
    <cellStyle name="20% - Accent5 2 2 7 2" xfId="4072"/>
    <cellStyle name="20% - Accent5 2 2 7 2 2" xfId="45505"/>
    <cellStyle name="20% - Accent5 2 2 7 2 2 2" xfId="56233"/>
    <cellStyle name="20% - Accent5 2 2 7 2 3" xfId="54115"/>
    <cellStyle name="20% - Accent5 2 2 7 2 4" xfId="42492"/>
    <cellStyle name="20% - Accent5 2 2 7 3" xfId="2713"/>
    <cellStyle name="20% - Accent5 2 2 7 3 2" xfId="57402"/>
    <cellStyle name="20% - Accent5 2 2 7 3 3" xfId="51594"/>
    <cellStyle name="20% - Accent5 2 2 7 4" xfId="32848"/>
    <cellStyle name="20% - Accent5 2 2 7 4 2" xfId="55283"/>
    <cellStyle name="20% - Accent5 2 2 7 4 3" xfId="44257"/>
    <cellStyle name="20% - Accent5 2 2 7 5" xfId="35895"/>
    <cellStyle name="20% - Accent5 2 2 7 5 2" xfId="52946"/>
    <cellStyle name="20% - Accent5 2 2 7 6" xfId="38422"/>
    <cellStyle name="20% - Accent5 2 2 8" xfId="1241"/>
    <cellStyle name="20% - Accent5 2 2 8 2" xfId="4256"/>
    <cellStyle name="20% - Accent5 2 2 8 2 2" xfId="45689"/>
    <cellStyle name="20% - Accent5 2 2 8 2 2 2" xfId="56415"/>
    <cellStyle name="20% - Accent5 2 2 8 2 3" xfId="54297"/>
    <cellStyle name="20% - Accent5 2 2 8 2 4" xfId="42674"/>
    <cellStyle name="20% - Accent5 2 2 8 3" xfId="2151"/>
    <cellStyle name="20% - Accent5 2 2 8 3 2" xfId="57584"/>
    <cellStyle name="20% - Accent5 2 2 8 3 3" xfId="51776"/>
    <cellStyle name="20% - Accent5 2 2 8 4" xfId="33034"/>
    <cellStyle name="20% - Accent5 2 2 8 4 2" xfId="54881"/>
    <cellStyle name="20% - Accent5 2 2 8 4 3" xfId="43855"/>
    <cellStyle name="20% - Accent5 2 2 8 5" xfId="36081"/>
    <cellStyle name="20% - Accent5 2 2 8 5 2" xfId="53128"/>
    <cellStyle name="20% - Accent5 2 2 8 6" xfId="38608"/>
    <cellStyle name="20% - Accent5 2 2 9" xfId="3613"/>
    <cellStyle name="20% - Accent5 2 2 9 2" xfId="32328"/>
    <cellStyle name="20% - Accent5 2 2 9 2 2" xfId="51192"/>
    <cellStyle name="20% - Accent5 2 2 9 2 2 2" xfId="57000"/>
    <cellStyle name="20% - Accent5 2 2 9 2 3" xfId="53713"/>
    <cellStyle name="20% - Accent5 2 2 9 2 4" xfId="42069"/>
    <cellStyle name="20% - Accent5 2 2 9 3" xfId="35375"/>
    <cellStyle name="20% - Accent5 2 2 9 3 2" xfId="55831"/>
    <cellStyle name="20% - Accent5 2 2 9 3 3" xfId="45068"/>
    <cellStyle name="20% - Accent5 2 2 9 4" xfId="52544"/>
    <cellStyle name="20% - Accent5 2 2 9 5" xfId="37911"/>
    <cellStyle name="20% - Accent5 2 3" xfId="508"/>
    <cellStyle name="20% - Accent5 2 3 10" xfId="32104"/>
    <cellStyle name="20% - Accent5 2 3 10 2" xfId="54718"/>
    <cellStyle name="20% - Accent5 2 3 10 3" xfId="43692"/>
    <cellStyle name="20% - Accent5 2 3 11" xfId="35151"/>
    <cellStyle name="20% - Accent5 2 3 11 2" xfId="52234"/>
    <cellStyle name="20% - Accent5 2 3 12" xfId="37233"/>
    <cellStyle name="20% - Accent5 2 3 2" xfId="591"/>
    <cellStyle name="20% - Accent5 2 3 2 2" xfId="1367"/>
    <cellStyle name="20% - Accent5 2 3 2 2 2" xfId="4363"/>
    <cellStyle name="20% - Accent5 2 3 2 2 2 2" xfId="51869"/>
    <cellStyle name="20% - Accent5 2 3 2 2 2 2 2" xfId="57677"/>
    <cellStyle name="20% - Accent5 2 3 2 2 2 3" xfId="54390"/>
    <cellStyle name="20% - Accent5 2 3 2 2 2 4" xfId="42771"/>
    <cellStyle name="20% - Accent5 2 3 2 2 3" xfId="33160"/>
    <cellStyle name="20% - Accent5 2 3 2 2 3 2" xfId="56508"/>
    <cellStyle name="20% - Accent5 2 3 2 2 3 3" xfId="45793"/>
    <cellStyle name="20% - Accent5 2 3 2 2 4" xfId="36207"/>
    <cellStyle name="20% - Accent5 2 3 2 2 4 2" xfId="53221"/>
    <cellStyle name="20% - Accent5 2 3 2 2 5" xfId="38734"/>
    <cellStyle name="20% - Accent5 2 3 2 3" xfId="3716"/>
    <cellStyle name="20% - Accent5 2 3 2 3 2" xfId="45161"/>
    <cellStyle name="20% - Accent5 2 3 2 3 2 2" xfId="55924"/>
    <cellStyle name="20% - Accent5 2 3 2 3 3" xfId="53806"/>
    <cellStyle name="20% - Accent5 2 3 2 3 4" xfId="42172"/>
    <cellStyle name="20% - Accent5 2 3 2 4" xfId="2275"/>
    <cellStyle name="20% - Accent5 2 3 2 4 2" xfId="57093"/>
    <cellStyle name="20% - Accent5 2 3 2 4 3" xfId="51285"/>
    <cellStyle name="20% - Accent5 2 3 2 5" xfId="32431"/>
    <cellStyle name="20% - Accent5 2 3 2 5 2" xfId="54974"/>
    <cellStyle name="20% - Accent5 2 3 2 5 3" xfId="43948"/>
    <cellStyle name="20% - Accent5 2 3 2 6" xfId="35478"/>
    <cellStyle name="20% - Accent5 2 3 2 6 2" xfId="52637"/>
    <cellStyle name="20% - Accent5 2 3 2 7" xfId="38014"/>
    <cellStyle name="20% - Accent5 2 3 3" xfId="860"/>
    <cellStyle name="20% - Accent5 2 3 3 2" xfId="1590"/>
    <cellStyle name="20% - Accent5 2 3 3 2 2" xfId="4565"/>
    <cellStyle name="20% - Accent5 2 3 3 2 2 2" xfId="52015"/>
    <cellStyle name="20% - Accent5 2 3 3 2 2 2 2" xfId="57823"/>
    <cellStyle name="20% - Accent5 2 3 3 2 2 3" xfId="54536"/>
    <cellStyle name="20% - Accent5 2 3 3 2 2 4" xfId="42973"/>
    <cellStyle name="20% - Accent5 2 3 3 2 3" xfId="33383"/>
    <cellStyle name="20% - Accent5 2 3 3 2 3 2" xfId="56654"/>
    <cellStyle name="20% - Accent5 2 3 3 2 3 3" xfId="45946"/>
    <cellStyle name="20% - Accent5 2 3 3 2 4" xfId="36430"/>
    <cellStyle name="20% - Accent5 2 3 3 2 4 2" xfId="53367"/>
    <cellStyle name="20% - Accent5 2 3 3 2 5" xfId="38957"/>
    <cellStyle name="20% - Accent5 2 3 3 3" xfId="3901"/>
    <cellStyle name="20% - Accent5 2 3 3 3 2" xfId="45334"/>
    <cellStyle name="20% - Accent5 2 3 3 3 2 2" xfId="56070"/>
    <cellStyle name="20% - Accent5 2 3 3 3 3" xfId="53952"/>
    <cellStyle name="20% - Accent5 2 3 3 3 4" xfId="42329"/>
    <cellStyle name="20% - Accent5 2 3 3 4" xfId="2526"/>
    <cellStyle name="20% - Accent5 2 3 3 4 2" xfId="57239"/>
    <cellStyle name="20% - Accent5 2 3 3 4 3" xfId="51431"/>
    <cellStyle name="20% - Accent5 2 3 3 5" xfId="32653"/>
    <cellStyle name="20% - Accent5 2 3 3 5 2" xfId="55120"/>
    <cellStyle name="20% - Accent5 2 3 3 5 3" xfId="44094"/>
    <cellStyle name="20% - Accent5 2 3 3 6" xfId="35700"/>
    <cellStyle name="20% - Accent5 2 3 3 6 2" xfId="52783"/>
    <cellStyle name="20% - Accent5 2 3 3 7" xfId="38227"/>
    <cellStyle name="20% - Accent5 2 3 4" xfId="1074"/>
    <cellStyle name="20% - Accent5 2 3 4 2" xfId="4091"/>
    <cellStyle name="20% - Accent5 2 3 4 2 2" xfId="45524"/>
    <cellStyle name="20% - Accent5 2 3 4 2 2 2" xfId="56252"/>
    <cellStyle name="20% - Accent5 2 3 4 2 3" xfId="54134"/>
    <cellStyle name="20% - Accent5 2 3 4 2 4" xfId="42511"/>
    <cellStyle name="20% - Accent5 2 3 4 3" xfId="2732"/>
    <cellStyle name="20% - Accent5 2 3 4 3 2" xfId="57421"/>
    <cellStyle name="20% - Accent5 2 3 4 3 3" xfId="51613"/>
    <cellStyle name="20% - Accent5 2 3 4 4" xfId="32867"/>
    <cellStyle name="20% - Accent5 2 3 4 4 2" xfId="55302"/>
    <cellStyle name="20% - Accent5 2 3 4 4 3" xfId="44276"/>
    <cellStyle name="20% - Accent5 2 3 4 5" xfId="35914"/>
    <cellStyle name="20% - Accent5 2 3 4 5 2" xfId="52965"/>
    <cellStyle name="20% - Accent5 2 3 4 6" xfId="38441"/>
    <cellStyle name="20% - Accent5 2 3 5" xfId="1289"/>
    <cellStyle name="20% - Accent5 2 3 5 2" xfId="4286"/>
    <cellStyle name="20% - Accent5 2 3 5 2 2" xfId="45719"/>
    <cellStyle name="20% - Accent5 2 3 5 2 2 2" xfId="56434"/>
    <cellStyle name="20% - Accent5 2 3 5 2 3" xfId="54316"/>
    <cellStyle name="20% - Accent5 2 3 5 2 4" xfId="42693"/>
    <cellStyle name="20% - Accent5 2 3 5 3" xfId="2197"/>
    <cellStyle name="20% - Accent5 2 3 5 3 2" xfId="57603"/>
    <cellStyle name="20% - Accent5 2 3 5 3 3" xfId="51795"/>
    <cellStyle name="20% - Accent5 2 3 5 4" xfId="33082"/>
    <cellStyle name="20% - Accent5 2 3 5 4 2" xfId="54900"/>
    <cellStyle name="20% - Accent5 2 3 5 4 3" xfId="43874"/>
    <cellStyle name="20% - Accent5 2 3 5 5" xfId="36129"/>
    <cellStyle name="20% - Accent5 2 3 5 5 2" xfId="53147"/>
    <cellStyle name="20% - Accent5 2 3 5 6" xfId="38656"/>
    <cellStyle name="20% - Accent5 2 3 6" xfId="3641"/>
    <cellStyle name="20% - Accent5 2 3 6 2" xfId="32356"/>
    <cellStyle name="20% - Accent5 2 3 6 2 2" xfId="51211"/>
    <cellStyle name="20% - Accent5 2 3 6 2 2 2" xfId="57019"/>
    <cellStyle name="20% - Accent5 2 3 6 2 3" xfId="53732"/>
    <cellStyle name="20% - Accent5 2 3 6 2 4" xfId="42097"/>
    <cellStyle name="20% - Accent5 2 3 6 3" xfId="35403"/>
    <cellStyle name="20% - Accent5 2 3 6 3 2" xfId="55850"/>
    <cellStyle name="20% - Accent5 2 3 6 3 3" xfId="45087"/>
    <cellStyle name="20% - Accent5 2 3 6 4" xfId="52563"/>
    <cellStyle name="20% - Accent5 2 3 6 5" xfId="37939"/>
    <cellStyle name="20% - Accent5 2 3 7" xfId="3401"/>
    <cellStyle name="20% - Accent5 2 3 7 2" xfId="44927"/>
    <cellStyle name="20% - Accent5 2 3 7 2 2" xfId="55704"/>
    <cellStyle name="20% - Accent5 2 3 7 3" xfId="52417"/>
    <cellStyle name="20% - Accent5 2 3 7 4" xfId="37699"/>
    <cellStyle name="20% - Accent5 2 3 8" xfId="2998"/>
    <cellStyle name="20% - Accent5 2 3 8 2" xfId="44542"/>
    <cellStyle name="20% - Accent5 2 3 8 2 2" xfId="55521"/>
    <cellStyle name="20% - Accent5 2 3 8 3" xfId="53586"/>
    <cellStyle name="20% - Accent5 2 3 8 4" xfId="41872"/>
    <cellStyle name="20% - Accent5 2 3 9" xfId="1956"/>
    <cellStyle name="20% - Accent5 2 3 9 2" xfId="56873"/>
    <cellStyle name="20% - Accent5 2 3 9 3" xfId="51065"/>
    <cellStyle name="20% - Accent5 2 4" xfId="631"/>
    <cellStyle name="20% - Accent5 2 4 10" xfId="35191"/>
    <cellStyle name="20% - Accent5 2 4 10 2" xfId="52270"/>
    <cellStyle name="20% - Accent5 2 4 11" xfId="37273"/>
    <cellStyle name="20% - Accent5 2 4 2" xfId="900"/>
    <cellStyle name="20% - Accent5 2 4 2 2" xfId="1626"/>
    <cellStyle name="20% - Accent5 2 4 2 2 2" xfId="4601"/>
    <cellStyle name="20% - Accent5 2 4 2 2 2 2" xfId="52051"/>
    <cellStyle name="20% - Accent5 2 4 2 2 2 2 2" xfId="57859"/>
    <cellStyle name="20% - Accent5 2 4 2 2 2 3" xfId="54572"/>
    <cellStyle name="20% - Accent5 2 4 2 2 2 4" xfId="43009"/>
    <cellStyle name="20% - Accent5 2 4 2 2 3" xfId="33419"/>
    <cellStyle name="20% - Accent5 2 4 2 2 3 2" xfId="56690"/>
    <cellStyle name="20% - Accent5 2 4 2 2 3 3" xfId="45982"/>
    <cellStyle name="20% - Accent5 2 4 2 2 4" xfId="36466"/>
    <cellStyle name="20% - Accent5 2 4 2 2 4 2" xfId="53403"/>
    <cellStyle name="20% - Accent5 2 4 2 2 5" xfId="38993"/>
    <cellStyle name="20% - Accent5 2 4 2 3" xfId="3937"/>
    <cellStyle name="20% - Accent5 2 4 2 3 2" xfId="45370"/>
    <cellStyle name="20% - Accent5 2 4 2 3 2 2" xfId="56106"/>
    <cellStyle name="20% - Accent5 2 4 2 3 3" xfId="53988"/>
    <cellStyle name="20% - Accent5 2 4 2 3 4" xfId="42365"/>
    <cellStyle name="20% - Accent5 2 4 2 4" xfId="2566"/>
    <cellStyle name="20% - Accent5 2 4 2 4 2" xfId="57275"/>
    <cellStyle name="20% - Accent5 2 4 2 4 3" xfId="51467"/>
    <cellStyle name="20% - Accent5 2 4 2 5" xfId="32693"/>
    <cellStyle name="20% - Accent5 2 4 2 5 2" xfId="55156"/>
    <cellStyle name="20% - Accent5 2 4 2 5 3" xfId="44130"/>
    <cellStyle name="20% - Accent5 2 4 2 6" xfId="35740"/>
    <cellStyle name="20% - Accent5 2 4 2 6 2" xfId="52819"/>
    <cellStyle name="20% - Accent5 2 4 2 7" xfId="38267"/>
    <cellStyle name="20% - Accent5 2 4 3" xfId="1110"/>
    <cellStyle name="20% - Accent5 2 4 3 2" xfId="4127"/>
    <cellStyle name="20% - Accent5 2 4 3 2 2" xfId="45560"/>
    <cellStyle name="20% - Accent5 2 4 3 2 2 2" xfId="56288"/>
    <cellStyle name="20% - Accent5 2 4 3 2 3" xfId="54170"/>
    <cellStyle name="20% - Accent5 2 4 3 2 4" xfId="42547"/>
    <cellStyle name="20% - Accent5 2 4 3 3" xfId="2768"/>
    <cellStyle name="20% - Accent5 2 4 3 3 2" xfId="57457"/>
    <cellStyle name="20% - Accent5 2 4 3 3 3" xfId="51649"/>
    <cellStyle name="20% - Accent5 2 4 3 4" xfId="32903"/>
    <cellStyle name="20% - Accent5 2 4 3 4 2" xfId="55338"/>
    <cellStyle name="20% - Accent5 2 4 3 4 3" xfId="44312"/>
    <cellStyle name="20% - Accent5 2 4 3 5" xfId="35950"/>
    <cellStyle name="20% - Accent5 2 4 3 5 2" xfId="53001"/>
    <cellStyle name="20% - Accent5 2 4 3 6" xfId="38477"/>
    <cellStyle name="20% - Accent5 2 4 4" xfId="1405"/>
    <cellStyle name="20% - Accent5 2 4 4 2" xfId="4399"/>
    <cellStyle name="20% - Accent5 2 4 4 2 2" xfId="45829"/>
    <cellStyle name="20% - Accent5 2 4 4 2 2 2" xfId="56544"/>
    <cellStyle name="20% - Accent5 2 4 4 2 3" xfId="54426"/>
    <cellStyle name="20% - Accent5 2 4 4 2 4" xfId="42807"/>
    <cellStyle name="20% - Accent5 2 4 4 3" xfId="2313"/>
    <cellStyle name="20% - Accent5 2 4 4 3 2" xfId="57713"/>
    <cellStyle name="20% - Accent5 2 4 4 3 3" xfId="51905"/>
    <cellStyle name="20% - Accent5 2 4 4 4" xfId="33198"/>
    <cellStyle name="20% - Accent5 2 4 4 4 2" xfId="55010"/>
    <cellStyle name="20% - Accent5 2 4 4 4 3" xfId="43984"/>
    <cellStyle name="20% - Accent5 2 4 4 5" xfId="36245"/>
    <cellStyle name="20% - Accent5 2 4 4 5 2" xfId="53257"/>
    <cellStyle name="20% - Accent5 2 4 4 6" xfId="38772"/>
    <cellStyle name="20% - Accent5 2 4 5" xfId="3753"/>
    <cellStyle name="20% - Accent5 2 4 5 2" xfId="32468"/>
    <cellStyle name="20% - Accent5 2 4 5 2 2" xfId="51321"/>
    <cellStyle name="20% - Accent5 2 4 5 2 2 2" xfId="57129"/>
    <cellStyle name="20% - Accent5 2 4 5 2 3" xfId="53842"/>
    <cellStyle name="20% - Accent5 2 4 5 2 4" xfId="42209"/>
    <cellStyle name="20% - Accent5 2 4 5 3" xfId="35515"/>
    <cellStyle name="20% - Accent5 2 4 5 3 2" xfId="55960"/>
    <cellStyle name="20% - Accent5 2 4 5 3 3" xfId="45197"/>
    <cellStyle name="20% - Accent5 2 4 5 4" xfId="52673"/>
    <cellStyle name="20% - Accent5 2 4 5 5" xfId="38051"/>
    <cellStyle name="20% - Accent5 2 4 6" xfId="3440"/>
    <cellStyle name="20% - Accent5 2 4 6 2" xfId="44966"/>
    <cellStyle name="20% - Accent5 2 4 6 2 2" xfId="55740"/>
    <cellStyle name="20% - Accent5 2 4 6 3" xfId="52453"/>
    <cellStyle name="20% - Accent5 2 4 6 4" xfId="37738"/>
    <cellStyle name="20% - Accent5 2 4 7" xfId="3034"/>
    <cellStyle name="20% - Accent5 2 4 7 2" xfId="44578"/>
    <cellStyle name="20% - Accent5 2 4 7 2 2" xfId="55557"/>
    <cellStyle name="20% - Accent5 2 4 7 3" xfId="53622"/>
    <cellStyle name="20% - Accent5 2 4 7 4" xfId="41908"/>
    <cellStyle name="20% - Accent5 2 4 8" xfId="1994"/>
    <cellStyle name="20% - Accent5 2 4 8 2" xfId="56909"/>
    <cellStyle name="20% - Accent5 2 4 8 3" xfId="51101"/>
    <cellStyle name="20% - Accent5 2 4 9" xfId="32144"/>
    <cellStyle name="20% - Accent5 2 4 9 2" xfId="54754"/>
    <cellStyle name="20% - Accent5 2 4 9 3" xfId="43728"/>
    <cellStyle name="20% - Accent5 2 5" xfId="685"/>
    <cellStyle name="20% - Accent5 2 5 10" xfId="35245"/>
    <cellStyle name="20% - Accent5 2 5 10 2" xfId="52306"/>
    <cellStyle name="20% - Accent5 2 5 11" xfId="37327"/>
    <cellStyle name="20% - Accent5 2 5 2" xfId="954"/>
    <cellStyle name="20% - Accent5 2 5 2 2" xfId="1662"/>
    <cellStyle name="20% - Accent5 2 5 2 2 2" xfId="4637"/>
    <cellStyle name="20% - Accent5 2 5 2 2 2 2" xfId="52087"/>
    <cellStyle name="20% - Accent5 2 5 2 2 2 2 2" xfId="57895"/>
    <cellStyle name="20% - Accent5 2 5 2 2 2 3" xfId="54608"/>
    <cellStyle name="20% - Accent5 2 5 2 2 2 4" xfId="43045"/>
    <cellStyle name="20% - Accent5 2 5 2 2 3" xfId="33455"/>
    <cellStyle name="20% - Accent5 2 5 2 2 3 2" xfId="56726"/>
    <cellStyle name="20% - Accent5 2 5 2 2 3 3" xfId="46018"/>
    <cellStyle name="20% - Accent5 2 5 2 2 4" xfId="36502"/>
    <cellStyle name="20% - Accent5 2 5 2 2 4 2" xfId="53439"/>
    <cellStyle name="20% - Accent5 2 5 2 2 5" xfId="39029"/>
    <cellStyle name="20% - Accent5 2 5 2 3" xfId="3979"/>
    <cellStyle name="20% - Accent5 2 5 2 3 2" xfId="45412"/>
    <cellStyle name="20% - Accent5 2 5 2 3 2 2" xfId="56142"/>
    <cellStyle name="20% - Accent5 2 5 2 3 3" xfId="54024"/>
    <cellStyle name="20% - Accent5 2 5 2 3 4" xfId="42401"/>
    <cellStyle name="20% - Accent5 2 5 2 4" xfId="2616"/>
    <cellStyle name="20% - Accent5 2 5 2 4 2" xfId="57311"/>
    <cellStyle name="20% - Accent5 2 5 2 4 3" xfId="51503"/>
    <cellStyle name="20% - Accent5 2 5 2 5" xfId="32747"/>
    <cellStyle name="20% - Accent5 2 5 2 5 2" xfId="55192"/>
    <cellStyle name="20% - Accent5 2 5 2 5 3" xfId="44166"/>
    <cellStyle name="20% - Accent5 2 5 2 6" xfId="35794"/>
    <cellStyle name="20% - Accent5 2 5 2 6 2" xfId="52855"/>
    <cellStyle name="20% - Accent5 2 5 2 7" xfId="38321"/>
    <cellStyle name="20% - Accent5 2 5 3" xfId="1146"/>
    <cellStyle name="20% - Accent5 2 5 3 2" xfId="4163"/>
    <cellStyle name="20% - Accent5 2 5 3 2 2" xfId="45596"/>
    <cellStyle name="20% - Accent5 2 5 3 2 2 2" xfId="56324"/>
    <cellStyle name="20% - Accent5 2 5 3 2 3" xfId="54206"/>
    <cellStyle name="20% - Accent5 2 5 3 2 4" xfId="42583"/>
    <cellStyle name="20% - Accent5 2 5 3 3" xfId="2804"/>
    <cellStyle name="20% - Accent5 2 5 3 3 2" xfId="57493"/>
    <cellStyle name="20% - Accent5 2 5 3 3 3" xfId="51685"/>
    <cellStyle name="20% - Accent5 2 5 3 4" xfId="32939"/>
    <cellStyle name="20% - Accent5 2 5 3 4 2" xfId="55374"/>
    <cellStyle name="20% - Accent5 2 5 3 4 3" xfId="44348"/>
    <cellStyle name="20% - Accent5 2 5 3 5" xfId="35986"/>
    <cellStyle name="20% - Accent5 2 5 3 5 2" xfId="53037"/>
    <cellStyle name="20% - Accent5 2 5 3 6" xfId="38513"/>
    <cellStyle name="20% - Accent5 2 5 4" xfId="1455"/>
    <cellStyle name="20% - Accent5 2 5 4 2" xfId="4440"/>
    <cellStyle name="20% - Accent5 2 5 4 2 2" xfId="45870"/>
    <cellStyle name="20% - Accent5 2 5 4 2 2 2" xfId="56580"/>
    <cellStyle name="20% - Accent5 2 5 4 2 3" xfId="54462"/>
    <cellStyle name="20% - Accent5 2 5 4 2 4" xfId="42843"/>
    <cellStyle name="20% - Accent5 2 5 4 3" xfId="2360"/>
    <cellStyle name="20% - Accent5 2 5 4 3 2" xfId="57749"/>
    <cellStyle name="20% - Accent5 2 5 4 3 3" xfId="51941"/>
    <cellStyle name="20% - Accent5 2 5 4 4" xfId="33248"/>
    <cellStyle name="20% - Accent5 2 5 4 4 2" xfId="55046"/>
    <cellStyle name="20% - Accent5 2 5 4 4 3" xfId="44020"/>
    <cellStyle name="20% - Accent5 2 5 4 5" xfId="36295"/>
    <cellStyle name="20% - Accent5 2 5 4 5 2" xfId="53293"/>
    <cellStyle name="20% - Accent5 2 5 4 6" xfId="38822"/>
    <cellStyle name="20% - Accent5 2 5 5" xfId="3793"/>
    <cellStyle name="20% - Accent5 2 5 5 2" xfId="32508"/>
    <cellStyle name="20% - Accent5 2 5 5 2 2" xfId="51357"/>
    <cellStyle name="20% - Accent5 2 5 5 2 2 2" xfId="57165"/>
    <cellStyle name="20% - Accent5 2 5 5 2 3" xfId="53878"/>
    <cellStyle name="20% - Accent5 2 5 5 2 4" xfId="42249"/>
    <cellStyle name="20% - Accent5 2 5 5 3" xfId="35555"/>
    <cellStyle name="20% - Accent5 2 5 5 3 2" xfId="55996"/>
    <cellStyle name="20% - Accent5 2 5 5 3 3" xfId="45233"/>
    <cellStyle name="20% - Accent5 2 5 5 4" xfId="52709"/>
    <cellStyle name="20% - Accent5 2 5 5 5" xfId="38091"/>
    <cellStyle name="20% - Accent5 2 5 6" xfId="3485"/>
    <cellStyle name="20% - Accent5 2 5 6 2" xfId="45010"/>
    <cellStyle name="20% - Accent5 2 5 6 2 2" xfId="55776"/>
    <cellStyle name="20% - Accent5 2 5 6 3" xfId="52489"/>
    <cellStyle name="20% - Accent5 2 5 6 4" xfId="37783"/>
    <cellStyle name="20% - Accent5 2 5 7" xfId="3075"/>
    <cellStyle name="20% - Accent5 2 5 7 2" xfId="44619"/>
    <cellStyle name="20% - Accent5 2 5 7 2 2" xfId="55593"/>
    <cellStyle name="20% - Accent5 2 5 7 3" xfId="53658"/>
    <cellStyle name="20% - Accent5 2 5 7 4" xfId="41944"/>
    <cellStyle name="20% - Accent5 2 5 8" xfId="2046"/>
    <cellStyle name="20% - Accent5 2 5 8 2" xfId="56945"/>
    <cellStyle name="20% - Accent5 2 5 8 3" xfId="51137"/>
    <cellStyle name="20% - Accent5 2 5 9" xfId="32198"/>
    <cellStyle name="20% - Accent5 2 5 9 2" xfId="54790"/>
    <cellStyle name="20% - Accent5 2 5 9 3" xfId="43764"/>
    <cellStyle name="20% - Accent5 2 6" xfId="545"/>
    <cellStyle name="20% - Accent5 2 6 10" xfId="35080"/>
    <cellStyle name="20% - Accent5 2 6 10 2" xfId="52197"/>
    <cellStyle name="20% - Accent5 2 6 11" xfId="37187"/>
    <cellStyle name="20% - Accent5 2 6 2" xfId="995"/>
    <cellStyle name="20% - Accent5 2 6 2 2" xfId="1698"/>
    <cellStyle name="20% - Accent5 2 6 2 2 2" xfId="4673"/>
    <cellStyle name="20% - Accent5 2 6 2 2 2 2" xfId="52123"/>
    <cellStyle name="20% - Accent5 2 6 2 2 2 2 2" xfId="57931"/>
    <cellStyle name="20% - Accent5 2 6 2 2 2 3" xfId="54644"/>
    <cellStyle name="20% - Accent5 2 6 2 2 2 4" xfId="43081"/>
    <cellStyle name="20% - Accent5 2 6 2 2 3" xfId="33491"/>
    <cellStyle name="20% - Accent5 2 6 2 2 3 2" xfId="56762"/>
    <cellStyle name="20% - Accent5 2 6 2 2 3 3" xfId="46054"/>
    <cellStyle name="20% - Accent5 2 6 2 2 4" xfId="36538"/>
    <cellStyle name="20% - Accent5 2 6 2 2 4 2" xfId="53475"/>
    <cellStyle name="20% - Accent5 2 6 2 2 5" xfId="39065"/>
    <cellStyle name="20% - Accent5 2 6 2 3" xfId="4016"/>
    <cellStyle name="20% - Accent5 2 6 2 3 2" xfId="45449"/>
    <cellStyle name="20% - Accent5 2 6 2 3 2 2" xfId="56178"/>
    <cellStyle name="20% - Accent5 2 6 2 3 3" xfId="54060"/>
    <cellStyle name="20% - Accent5 2 6 2 3 4" xfId="42437"/>
    <cellStyle name="20% - Accent5 2 6 2 4" xfId="2656"/>
    <cellStyle name="20% - Accent5 2 6 2 4 2" xfId="57347"/>
    <cellStyle name="20% - Accent5 2 6 2 4 3" xfId="51539"/>
    <cellStyle name="20% - Accent5 2 6 2 5" xfId="32788"/>
    <cellStyle name="20% - Accent5 2 6 2 5 2" xfId="55228"/>
    <cellStyle name="20% - Accent5 2 6 2 5 3" xfId="44202"/>
    <cellStyle name="20% - Accent5 2 6 2 6" xfId="35835"/>
    <cellStyle name="20% - Accent5 2 6 2 6 2" xfId="52891"/>
    <cellStyle name="20% - Accent5 2 6 2 7" xfId="38362"/>
    <cellStyle name="20% - Accent5 2 6 3" xfId="1182"/>
    <cellStyle name="20% - Accent5 2 6 3 2" xfId="4199"/>
    <cellStyle name="20% - Accent5 2 6 3 2 2" xfId="45632"/>
    <cellStyle name="20% - Accent5 2 6 3 2 2 2" xfId="56360"/>
    <cellStyle name="20% - Accent5 2 6 3 2 3" xfId="54242"/>
    <cellStyle name="20% - Accent5 2 6 3 2 4" xfId="42619"/>
    <cellStyle name="20% - Accent5 2 6 3 3" xfId="2840"/>
    <cellStyle name="20% - Accent5 2 6 3 3 2" xfId="57529"/>
    <cellStyle name="20% - Accent5 2 6 3 3 3" xfId="51721"/>
    <cellStyle name="20% - Accent5 2 6 3 4" xfId="32975"/>
    <cellStyle name="20% - Accent5 2 6 3 4 2" xfId="55410"/>
    <cellStyle name="20% - Accent5 2 6 3 4 3" xfId="44384"/>
    <cellStyle name="20% - Accent5 2 6 3 5" xfId="36022"/>
    <cellStyle name="20% - Accent5 2 6 3 5 2" xfId="53073"/>
    <cellStyle name="20% - Accent5 2 6 3 6" xfId="38549"/>
    <cellStyle name="20% - Accent5 2 6 4" xfId="1326"/>
    <cellStyle name="20% - Accent5 2 6 4 2" xfId="4323"/>
    <cellStyle name="20% - Accent5 2 6 4 2 2" xfId="45756"/>
    <cellStyle name="20% - Accent5 2 6 4 2 2 2" xfId="56471"/>
    <cellStyle name="20% - Accent5 2 6 4 2 3" xfId="54353"/>
    <cellStyle name="20% - Accent5 2 6 4 2 4" xfId="42730"/>
    <cellStyle name="20% - Accent5 2 6 4 3" xfId="2234"/>
    <cellStyle name="20% - Accent5 2 6 4 3 2" xfId="57640"/>
    <cellStyle name="20% - Accent5 2 6 4 3 3" xfId="51832"/>
    <cellStyle name="20% - Accent5 2 6 4 4" xfId="33119"/>
    <cellStyle name="20% - Accent5 2 6 4 4 2" xfId="54937"/>
    <cellStyle name="20% - Accent5 2 6 4 4 3" xfId="43911"/>
    <cellStyle name="20% - Accent5 2 6 4 5" xfId="36166"/>
    <cellStyle name="20% - Accent5 2 6 4 5 2" xfId="53184"/>
    <cellStyle name="20% - Accent5 2 6 4 6" xfId="38693"/>
    <cellStyle name="20% - Accent5 2 6 5" xfId="3678"/>
    <cellStyle name="20% - Accent5 2 6 5 2" xfId="32393"/>
    <cellStyle name="20% - Accent5 2 6 5 2 2" xfId="51248"/>
    <cellStyle name="20% - Accent5 2 6 5 2 2 2" xfId="57056"/>
    <cellStyle name="20% - Accent5 2 6 5 2 3" xfId="53769"/>
    <cellStyle name="20% - Accent5 2 6 5 2 4" xfId="42134"/>
    <cellStyle name="20% - Accent5 2 6 5 3" xfId="35440"/>
    <cellStyle name="20% - Accent5 2 6 5 3 2" xfId="55887"/>
    <cellStyle name="20% - Accent5 2 6 5 3 3" xfId="45124"/>
    <cellStyle name="20% - Accent5 2 6 5 4" xfId="52600"/>
    <cellStyle name="20% - Accent5 2 6 5 5" xfId="37976"/>
    <cellStyle name="20% - Accent5 2 6 6" xfId="3342"/>
    <cellStyle name="20% - Accent5 2 6 6 2" xfId="44869"/>
    <cellStyle name="20% - Accent5 2 6 6 2 2" xfId="55667"/>
    <cellStyle name="20% - Accent5 2 6 6 3" xfId="52380"/>
    <cellStyle name="20% - Accent5 2 6 6 4" xfId="37640"/>
    <cellStyle name="20% - Accent5 2 6 7" xfId="2957"/>
    <cellStyle name="20% - Accent5 2 6 7 2" xfId="44501"/>
    <cellStyle name="20% - Accent5 2 6 7 2 2" xfId="55484"/>
    <cellStyle name="20% - Accent5 2 6 7 3" xfId="53549"/>
    <cellStyle name="20% - Accent5 2 6 7 4" xfId="41835"/>
    <cellStyle name="20% - Accent5 2 6 8" xfId="2087"/>
    <cellStyle name="20% - Accent5 2 6 8 2" xfId="56836"/>
    <cellStyle name="20% - Accent5 2 6 8 3" xfId="51028"/>
    <cellStyle name="20% - Accent5 2 6 9" xfId="32033"/>
    <cellStyle name="20% - Accent5 2 6 9 2" xfId="54826"/>
    <cellStyle name="20% - Accent5 2 6 9 3" xfId="43800"/>
    <cellStyle name="20% - Accent5 2 7" xfId="789"/>
    <cellStyle name="20% - Accent5 2 7 2" xfId="1553"/>
    <cellStyle name="20% - Accent5 2 7 2 2" xfId="4528"/>
    <cellStyle name="20% - Accent5 2 7 2 2 2" xfId="51978"/>
    <cellStyle name="20% - Accent5 2 7 2 2 2 2" xfId="57786"/>
    <cellStyle name="20% - Accent5 2 7 2 2 3" xfId="54499"/>
    <cellStyle name="20% - Accent5 2 7 2 2 4" xfId="42936"/>
    <cellStyle name="20% - Accent5 2 7 2 3" xfId="33346"/>
    <cellStyle name="20% - Accent5 2 7 2 3 2" xfId="56617"/>
    <cellStyle name="20% - Accent5 2 7 2 3 3" xfId="45909"/>
    <cellStyle name="20% - Accent5 2 7 2 4" xfId="36393"/>
    <cellStyle name="20% - Accent5 2 7 2 4 2" xfId="53330"/>
    <cellStyle name="20% - Accent5 2 7 2 5" xfId="38920"/>
    <cellStyle name="20% - Accent5 2 7 3" xfId="3856"/>
    <cellStyle name="20% - Accent5 2 7 3 2" xfId="45289"/>
    <cellStyle name="20% - Accent5 2 7 3 2 2" xfId="56033"/>
    <cellStyle name="20% - Accent5 2 7 3 3" xfId="53915"/>
    <cellStyle name="20% - Accent5 2 7 3 4" xfId="42292"/>
    <cellStyle name="20% - Accent5 2 7 4" xfId="2456"/>
    <cellStyle name="20% - Accent5 2 7 4 2" xfId="57202"/>
    <cellStyle name="20% - Accent5 2 7 4 3" xfId="51394"/>
    <cellStyle name="20% - Accent5 2 7 5" xfId="32582"/>
    <cellStyle name="20% - Accent5 2 7 5 2" xfId="55083"/>
    <cellStyle name="20% - Accent5 2 7 5 3" xfId="44057"/>
    <cellStyle name="20% - Accent5 2 7 6" xfId="35629"/>
    <cellStyle name="20% - Accent5 2 7 6 2" xfId="52746"/>
    <cellStyle name="20% - Accent5 2 7 7" xfId="38156"/>
    <cellStyle name="20% - Accent5 2 8" xfId="1037"/>
    <cellStyle name="20% - Accent5 2 8 2" xfId="4054"/>
    <cellStyle name="20% - Accent5 2 8 2 2" xfId="45487"/>
    <cellStyle name="20% - Accent5 2 8 2 2 2" xfId="56215"/>
    <cellStyle name="20% - Accent5 2 8 2 3" xfId="54097"/>
    <cellStyle name="20% - Accent5 2 8 2 4" xfId="42474"/>
    <cellStyle name="20% - Accent5 2 8 3" xfId="2695"/>
    <cellStyle name="20% - Accent5 2 8 3 2" xfId="57384"/>
    <cellStyle name="20% - Accent5 2 8 3 3" xfId="51576"/>
    <cellStyle name="20% - Accent5 2 8 4" xfId="32830"/>
    <cellStyle name="20% - Accent5 2 8 4 2" xfId="55265"/>
    <cellStyle name="20% - Accent5 2 8 4 3" xfId="44239"/>
    <cellStyle name="20% - Accent5 2 8 5" xfId="35877"/>
    <cellStyle name="20% - Accent5 2 8 5 2" xfId="52928"/>
    <cellStyle name="20% - Accent5 2 8 6" xfId="38404"/>
    <cellStyle name="20% - Accent5 2 9" xfId="1223"/>
    <cellStyle name="20% - Accent5 2 9 2" xfId="4238"/>
    <cellStyle name="20% - Accent5 2 9 2 2" xfId="45671"/>
    <cellStyle name="20% - Accent5 2 9 2 2 2" xfId="56397"/>
    <cellStyle name="20% - Accent5 2 9 2 3" xfId="54279"/>
    <cellStyle name="20% - Accent5 2 9 2 4" xfId="42656"/>
    <cellStyle name="20% - Accent5 2 9 3" xfId="2133"/>
    <cellStyle name="20% - Accent5 2 9 3 2" xfId="57566"/>
    <cellStyle name="20% - Accent5 2 9 3 3" xfId="51758"/>
    <cellStyle name="20% - Accent5 2 9 4" xfId="33016"/>
    <cellStyle name="20% - Accent5 2 9 4 2" xfId="54863"/>
    <cellStyle name="20% - Accent5 2 9 4 3" xfId="43837"/>
    <cellStyle name="20% - Accent5 2 9 5" xfId="36063"/>
    <cellStyle name="20% - Accent5 2 9 5 2" xfId="53110"/>
    <cellStyle name="20% - Accent5 2 9 6" xfId="38590"/>
    <cellStyle name="20% - Accent5 3" xfId="204"/>
    <cellStyle name="20% - Accent6 2" xfId="205"/>
    <cellStyle name="20% - Accent6 2 10" xfId="3537"/>
    <cellStyle name="20% - Accent6 2 10 2" xfId="32252"/>
    <cellStyle name="20% - Accent6 2 10 2 2" xfId="51175"/>
    <cellStyle name="20% - Accent6 2 10 2 2 2" xfId="56983"/>
    <cellStyle name="20% - Accent6 2 10 2 3" xfId="53696"/>
    <cellStyle name="20% - Accent6 2 10 2 4" xfId="41993"/>
    <cellStyle name="20% - Accent6 2 10 3" xfId="35299"/>
    <cellStyle name="20% - Accent6 2 10 3 2" xfId="55814"/>
    <cellStyle name="20% - Accent6 2 10 3 3" xfId="45051"/>
    <cellStyle name="20% - Accent6 2 10 4" xfId="52527"/>
    <cellStyle name="20% - Accent6 2 10 5" xfId="37835"/>
    <cellStyle name="20% - Accent6 2 11" xfId="3149"/>
    <cellStyle name="20% - Accent6 2 11 2" xfId="44689"/>
    <cellStyle name="20% - Accent6 2 11 2 2" xfId="55631"/>
    <cellStyle name="20% - Accent6 2 11 3" xfId="52344"/>
    <cellStyle name="20% - Accent6 2 11 4" xfId="37447"/>
    <cellStyle name="20% - Accent6 2 12" xfId="2885"/>
    <cellStyle name="20% - Accent6 2 12 2" xfId="44429"/>
    <cellStyle name="20% - Accent6 2 12 2 2" xfId="55448"/>
    <cellStyle name="20% - Accent6 2 12 3" xfId="53513"/>
    <cellStyle name="20% - Accent6 2 12 4" xfId="41799"/>
    <cellStyle name="20% - Accent6 2 13" xfId="1760"/>
    <cellStyle name="20% - Accent6 2 13 2" xfId="56800"/>
    <cellStyle name="20% - Accent6 2 13 3" xfId="50992"/>
    <cellStyle name="20% - Accent6 2 14" xfId="31953"/>
    <cellStyle name="20% - Accent6 2 14 2" xfId="54682"/>
    <cellStyle name="20% - Accent6 2 14 3" xfId="43656"/>
    <cellStyle name="20% - Accent6 2 15" xfId="35006"/>
    <cellStyle name="20% - Accent6 2 15 2" xfId="52161"/>
    <cellStyle name="20% - Accent6 2 16" xfId="37117"/>
    <cellStyle name="20% - Accent6 2 2" xfId="461"/>
    <cellStyle name="20% - Accent6 2 2 10" xfId="3309"/>
    <cellStyle name="20% - Accent6 2 2 10 2" xfId="44836"/>
    <cellStyle name="20% - Accent6 2 2 10 2 2" xfId="55649"/>
    <cellStyle name="20% - Accent6 2 2 10 3" xfId="52362"/>
    <cellStyle name="20% - Accent6 2 2 10 4" xfId="37607"/>
    <cellStyle name="20% - Accent6 2 2 11" xfId="2932"/>
    <cellStyle name="20% - Accent6 2 2 11 2" xfId="44476"/>
    <cellStyle name="20% - Accent6 2 2 11 2 2" xfId="55466"/>
    <cellStyle name="20% - Accent6 2 2 11 3" xfId="53531"/>
    <cellStyle name="20% - Accent6 2 2 11 4" xfId="41817"/>
    <cellStyle name="20% - Accent6 2 2 12" xfId="1913"/>
    <cellStyle name="20% - Accent6 2 2 12 2" xfId="56818"/>
    <cellStyle name="20% - Accent6 2 2 12 3" xfId="51010"/>
    <cellStyle name="20% - Accent6 2 2 13" xfId="31982"/>
    <cellStyle name="20% - Accent6 2 2 13 2" xfId="54700"/>
    <cellStyle name="20% - Accent6 2 2 13 3" xfId="43674"/>
    <cellStyle name="20% - Accent6 2 2 14" xfId="35029"/>
    <cellStyle name="20% - Accent6 2 2 14 2" xfId="52179"/>
    <cellStyle name="20% - Accent6 2 2 15" xfId="37140"/>
    <cellStyle name="20% - Accent6 2 2 2" xfId="527"/>
    <cellStyle name="20% - Accent6 2 2 2 10" xfId="32123"/>
    <cellStyle name="20% - Accent6 2 2 2 10 2" xfId="54737"/>
    <cellStyle name="20% - Accent6 2 2 2 10 3" xfId="43711"/>
    <cellStyle name="20% - Accent6 2 2 2 11" xfId="35170"/>
    <cellStyle name="20% - Accent6 2 2 2 11 2" xfId="52253"/>
    <cellStyle name="20% - Accent6 2 2 2 12" xfId="37252"/>
    <cellStyle name="20% - Accent6 2 2 2 2" xfId="610"/>
    <cellStyle name="20% - Accent6 2 2 2 2 2" xfId="1386"/>
    <cellStyle name="20% - Accent6 2 2 2 2 2 2" xfId="4382"/>
    <cellStyle name="20% - Accent6 2 2 2 2 2 2 2" xfId="51888"/>
    <cellStyle name="20% - Accent6 2 2 2 2 2 2 2 2" xfId="57696"/>
    <cellStyle name="20% - Accent6 2 2 2 2 2 2 3" xfId="54409"/>
    <cellStyle name="20% - Accent6 2 2 2 2 2 2 4" xfId="42790"/>
    <cellStyle name="20% - Accent6 2 2 2 2 2 3" xfId="33179"/>
    <cellStyle name="20% - Accent6 2 2 2 2 2 3 2" xfId="56527"/>
    <cellStyle name="20% - Accent6 2 2 2 2 2 3 3" xfId="45812"/>
    <cellStyle name="20% - Accent6 2 2 2 2 2 4" xfId="36226"/>
    <cellStyle name="20% - Accent6 2 2 2 2 2 4 2" xfId="53240"/>
    <cellStyle name="20% - Accent6 2 2 2 2 2 5" xfId="38753"/>
    <cellStyle name="20% - Accent6 2 2 2 2 3" xfId="3735"/>
    <cellStyle name="20% - Accent6 2 2 2 2 3 2" xfId="45180"/>
    <cellStyle name="20% - Accent6 2 2 2 2 3 2 2" xfId="55943"/>
    <cellStyle name="20% - Accent6 2 2 2 2 3 3" xfId="53825"/>
    <cellStyle name="20% - Accent6 2 2 2 2 3 4" xfId="42191"/>
    <cellStyle name="20% - Accent6 2 2 2 2 4" xfId="2294"/>
    <cellStyle name="20% - Accent6 2 2 2 2 4 2" xfId="57112"/>
    <cellStyle name="20% - Accent6 2 2 2 2 4 3" xfId="51304"/>
    <cellStyle name="20% - Accent6 2 2 2 2 5" xfId="32450"/>
    <cellStyle name="20% - Accent6 2 2 2 2 5 2" xfId="54993"/>
    <cellStyle name="20% - Accent6 2 2 2 2 5 3" xfId="43967"/>
    <cellStyle name="20% - Accent6 2 2 2 2 6" xfId="35497"/>
    <cellStyle name="20% - Accent6 2 2 2 2 6 2" xfId="52656"/>
    <cellStyle name="20% - Accent6 2 2 2 2 7" xfId="38033"/>
    <cellStyle name="20% - Accent6 2 2 2 3" xfId="879"/>
    <cellStyle name="20% - Accent6 2 2 2 3 2" xfId="1609"/>
    <cellStyle name="20% - Accent6 2 2 2 3 2 2" xfId="4584"/>
    <cellStyle name="20% - Accent6 2 2 2 3 2 2 2" xfId="52034"/>
    <cellStyle name="20% - Accent6 2 2 2 3 2 2 2 2" xfId="57842"/>
    <cellStyle name="20% - Accent6 2 2 2 3 2 2 3" xfId="54555"/>
    <cellStyle name="20% - Accent6 2 2 2 3 2 2 4" xfId="42992"/>
    <cellStyle name="20% - Accent6 2 2 2 3 2 3" xfId="33402"/>
    <cellStyle name="20% - Accent6 2 2 2 3 2 3 2" xfId="56673"/>
    <cellStyle name="20% - Accent6 2 2 2 3 2 3 3" xfId="45965"/>
    <cellStyle name="20% - Accent6 2 2 2 3 2 4" xfId="36449"/>
    <cellStyle name="20% - Accent6 2 2 2 3 2 4 2" xfId="53386"/>
    <cellStyle name="20% - Accent6 2 2 2 3 2 5" xfId="38976"/>
    <cellStyle name="20% - Accent6 2 2 2 3 3" xfId="3920"/>
    <cellStyle name="20% - Accent6 2 2 2 3 3 2" xfId="45353"/>
    <cellStyle name="20% - Accent6 2 2 2 3 3 2 2" xfId="56089"/>
    <cellStyle name="20% - Accent6 2 2 2 3 3 3" xfId="53971"/>
    <cellStyle name="20% - Accent6 2 2 2 3 3 4" xfId="42348"/>
    <cellStyle name="20% - Accent6 2 2 2 3 4" xfId="2545"/>
    <cellStyle name="20% - Accent6 2 2 2 3 4 2" xfId="57258"/>
    <cellStyle name="20% - Accent6 2 2 2 3 4 3" xfId="51450"/>
    <cellStyle name="20% - Accent6 2 2 2 3 5" xfId="32672"/>
    <cellStyle name="20% - Accent6 2 2 2 3 5 2" xfId="55139"/>
    <cellStyle name="20% - Accent6 2 2 2 3 5 3" xfId="44113"/>
    <cellStyle name="20% - Accent6 2 2 2 3 6" xfId="35719"/>
    <cellStyle name="20% - Accent6 2 2 2 3 6 2" xfId="52802"/>
    <cellStyle name="20% - Accent6 2 2 2 3 7" xfId="38246"/>
    <cellStyle name="20% - Accent6 2 2 2 4" xfId="1093"/>
    <cellStyle name="20% - Accent6 2 2 2 4 2" xfId="4110"/>
    <cellStyle name="20% - Accent6 2 2 2 4 2 2" xfId="45543"/>
    <cellStyle name="20% - Accent6 2 2 2 4 2 2 2" xfId="56271"/>
    <cellStyle name="20% - Accent6 2 2 2 4 2 3" xfId="54153"/>
    <cellStyle name="20% - Accent6 2 2 2 4 2 4" xfId="42530"/>
    <cellStyle name="20% - Accent6 2 2 2 4 3" xfId="2751"/>
    <cellStyle name="20% - Accent6 2 2 2 4 3 2" xfId="57440"/>
    <cellStyle name="20% - Accent6 2 2 2 4 3 3" xfId="51632"/>
    <cellStyle name="20% - Accent6 2 2 2 4 4" xfId="32886"/>
    <cellStyle name="20% - Accent6 2 2 2 4 4 2" xfId="55321"/>
    <cellStyle name="20% - Accent6 2 2 2 4 4 3" xfId="44295"/>
    <cellStyle name="20% - Accent6 2 2 2 4 5" xfId="35933"/>
    <cellStyle name="20% - Accent6 2 2 2 4 5 2" xfId="52984"/>
    <cellStyle name="20% - Accent6 2 2 2 4 6" xfId="38460"/>
    <cellStyle name="20% - Accent6 2 2 2 5" xfId="1308"/>
    <cellStyle name="20% - Accent6 2 2 2 5 2" xfId="4305"/>
    <cellStyle name="20% - Accent6 2 2 2 5 2 2" xfId="45738"/>
    <cellStyle name="20% - Accent6 2 2 2 5 2 2 2" xfId="56453"/>
    <cellStyle name="20% - Accent6 2 2 2 5 2 3" xfId="54335"/>
    <cellStyle name="20% - Accent6 2 2 2 5 2 4" xfId="42712"/>
    <cellStyle name="20% - Accent6 2 2 2 5 3" xfId="2216"/>
    <cellStyle name="20% - Accent6 2 2 2 5 3 2" xfId="57622"/>
    <cellStyle name="20% - Accent6 2 2 2 5 3 3" xfId="51814"/>
    <cellStyle name="20% - Accent6 2 2 2 5 4" xfId="33101"/>
    <cellStyle name="20% - Accent6 2 2 2 5 4 2" xfId="54919"/>
    <cellStyle name="20% - Accent6 2 2 2 5 4 3" xfId="43893"/>
    <cellStyle name="20% - Accent6 2 2 2 5 5" xfId="36148"/>
    <cellStyle name="20% - Accent6 2 2 2 5 5 2" xfId="53166"/>
    <cellStyle name="20% - Accent6 2 2 2 5 6" xfId="38675"/>
    <cellStyle name="20% - Accent6 2 2 2 6" xfId="3660"/>
    <cellStyle name="20% - Accent6 2 2 2 6 2" xfId="32375"/>
    <cellStyle name="20% - Accent6 2 2 2 6 2 2" xfId="51230"/>
    <cellStyle name="20% - Accent6 2 2 2 6 2 2 2" xfId="57038"/>
    <cellStyle name="20% - Accent6 2 2 2 6 2 3" xfId="53751"/>
    <cellStyle name="20% - Accent6 2 2 2 6 2 4" xfId="42116"/>
    <cellStyle name="20% - Accent6 2 2 2 6 3" xfId="35422"/>
    <cellStyle name="20% - Accent6 2 2 2 6 3 2" xfId="55869"/>
    <cellStyle name="20% - Accent6 2 2 2 6 3 3" xfId="45106"/>
    <cellStyle name="20% - Accent6 2 2 2 6 4" xfId="52582"/>
    <cellStyle name="20% - Accent6 2 2 2 6 5" xfId="37958"/>
    <cellStyle name="20% - Accent6 2 2 2 7" xfId="3420"/>
    <cellStyle name="20% - Accent6 2 2 2 7 2" xfId="44946"/>
    <cellStyle name="20% - Accent6 2 2 2 7 2 2" xfId="55723"/>
    <cellStyle name="20% - Accent6 2 2 2 7 3" xfId="52436"/>
    <cellStyle name="20% - Accent6 2 2 2 7 4" xfId="37718"/>
    <cellStyle name="20% - Accent6 2 2 2 8" xfId="3017"/>
    <cellStyle name="20% - Accent6 2 2 2 8 2" xfId="44561"/>
    <cellStyle name="20% - Accent6 2 2 2 8 2 2" xfId="55540"/>
    <cellStyle name="20% - Accent6 2 2 2 8 3" xfId="53605"/>
    <cellStyle name="20% - Accent6 2 2 2 8 4" xfId="41891"/>
    <cellStyle name="20% - Accent6 2 2 2 9" xfId="1975"/>
    <cellStyle name="20% - Accent6 2 2 2 9 2" xfId="56892"/>
    <cellStyle name="20% - Accent6 2 2 2 9 3" xfId="51084"/>
    <cellStyle name="20% - Accent6 2 2 3" xfId="668"/>
    <cellStyle name="20% - Accent6 2 2 3 10" xfId="35228"/>
    <cellStyle name="20% - Accent6 2 2 3 10 2" xfId="52289"/>
    <cellStyle name="20% - Accent6 2 2 3 11" xfId="37310"/>
    <cellStyle name="20% - Accent6 2 2 3 2" xfId="937"/>
    <cellStyle name="20% - Accent6 2 2 3 2 2" xfId="1645"/>
    <cellStyle name="20% - Accent6 2 2 3 2 2 2" xfId="4620"/>
    <cellStyle name="20% - Accent6 2 2 3 2 2 2 2" xfId="52070"/>
    <cellStyle name="20% - Accent6 2 2 3 2 2 2 2 2" xfId="57878"/>
    <cellStyle name="20% - Accent6 2 2 3 2 2 2 3" xfId="54591"/>
    <cellStyle name="20% - Accent6 2 2 3 2 2 2 4" xfId="43028"/>
    <cellStyle name="20% - Accent6 2 2 3 2 2 3" xfId="33438"/>
    <cellStyle name="20% - Accent6 2 2 3 2 2 3 2" xfId="56709"/>
    <cellStyle name="20% - Accent6 2 2 3 2 2 3 3" xfId="46001"/>
    <cellStyle name="20% - Accent6 2 2 3 2 2 4" xfId="36485"/>
    <cellStyle name="20% - Accent6 2 2 3 2 2 4 2" xfId="53422"/>
    <cellStyle name="20% - Accent6 2 2 3 2 2 5" xfId="39012"/>
    <cellStyle name="20% - Accent6 2 2 3 2 3" xfId="3962"/>
    <cellStyle name="20% - Accent6 2 2 3 2 3 2" xfId="45395"/>
    <cellStyle name="20% - Accent6 2 2 3 2 3 2 2" xfId="56125"/>
    <cellStyle name="20% - Accent6 2 2 3 2 3 3" xfId="54007"/>
    <cellStyle name="20% - Accent6 2 2 3 2 3 4" xfId="42384"/>
    <cellStyle name="20% - Accent6 2 2 3 2 4" xfId="2599"/>
    <cellStyle name="20% - Accent6 2 2 3 2 4 2" xfId="57294"/>
    <cellStyle name="20% - Accent6 2 2 3 2 4 3" xfId="51486"/>
    <cellStyle name="20% - Accent6 2 2 3 2 5" xfId="32730"/>
    <cellStyle name="20% - Accent6 2 2 3 2 5 2" xfId="55175"/>
    <cellStyle name="20% - Accent6 2 2 3 2 5 3" xfId="44149"/>
    <cellStyle name="20% - Accent6 2 2 3 2 6" xfId="35777"/>
    <cellStyle name="20% - Accent6 2 2 3 2 6 2" xfId="52838"/>
    <cellStyle name="20% - Accent6 2 2 3 2 7" xfId="38304"/>
    <cellStyle name="20% - Accent6 2 2 3 3" xfId="1129"/>
    <cellStyle name="20% - Accent6 2 2 3 3 2" xfId="4146"/>
    <cellStyle name="20% - Accent6 2 2 3 3 2 2" xfId="45579"/>
    <cellStyle name="20% - Accent6 2 2 3 3 2 2 2" xfId="56307"/>
    <cellStyle name="20% - Accent6 2 2 3 3 2 3" xfId="54189"/>
    <cellStyle name="20% - Accent6 2 2 3 3 2 4" xfId="42566"/>
    <cellStyle name="20% - Accent6 2 2 3 3 3" xfId="2787"/>
    <cellStyle name="20% - Accent6 2 2 3 3 3 2" xfId="57476"/>
    <cellStyle name="20% - Accent6 2 2 3 3 3 3" xfId="51668"/>
    <cellStyle name="20% - Accent6 2 2 3 3 4" xfId="32922"/>
    <cellStyle name="20% - Accent6 2 2 3 3 4 2" xfId="55357"/>
    <cellStyle name="20% - Accent6 2 2 3 3 4 3" xfId="44331"/>
    <cellStyle name="20% - Accent6 2 2 3 3 5" xfId="35969"/>
    <cellStyle name="20% - Accent6 2 2 3 3 5 2" xfId="53020"/>
    <cellStyle name="20% - Accent6 2 2 3 3 6" xfId="38496"/>
    <cellStyle name="20% - Accent6 2 2 3 4" xfId="1438"/>
    <cellStyle name="20% - Accent6 2 2 3 4 2" xfId="4423"/>
    <cellStyle name="20% - Accent6 2 2 3 4 2 2" xfId="45853"/>
    <cellStyle name="20% - Accent6 2 2 3 4 2 2 2" xfId="56563"/>
    <cellStyle name="20% - Accent6 2 2 3 4 2 3" xfId="54445"/>
    <cellStyle name="20% - Accent6 2 2 3 4 2 4" xfId="42826"/>
    <cellStyle name="20% - Accent6 2 2 3 4 3" xfId="2343"/>
    <cellStyle name="20% - Accent6 2 2 3 4 3 2" xfId="57732"/>
    <cellStyle name="20% - Accent6 2 2 3 4 3 3" xfId="51924"/>
    <cellStyle name="20% - Accent6 2 2 3 4 4" xfId="33231"/>
    <cellStyle name="20% - Accent6 2 2 3 4 4 2" xfId="55029"/>
    <cellStyle name="20% - Accent6 2 2 3 4 4 3" xfId="44003"/>
    <cellStyle name="20% - Accent6 2 2 3 4 5" xfId="36278"/>
    <cellStyle name="20% - Accent6 2 2 3 4 5 2" xfId="53276"/>
    <cellStyle name="20% - Accent6 2 2 3 4 6" xfId="38805"/>
    <cellStyle name="20% - Accent6 2 2 3 5" xfId="3776"/>
    <cellStyle name="20% - Accent6 2 2 3 5 2" xfId="32491"/>
    <cellStyle name="20% - Accent6 2 2 3 5 2 2" xfId="51340"/>
    <cellStyle name="20% - Accent6 2 2 3 5 2 2 2" xfId="57148"/>
    <cellStyle name="20% - Accent6 2 2 3 5 2 3" xfId="53861"/>
    <cellStyle name="20% - Accent6 2 2 3 5 2 4" xfId="42232"/>
    <cellStyle name="20% - Accent6 2 2 3 5 3" xfId="35538"/>
    <cellStyle name="20% - Accent6 2 2 3 5 3 2" xfId="55979"/>
    <cellStyle name="20% - Accent6 2 2 3 5 3 3" xfId="45216"/>
    <cellStyle name="20% - Accent6 2 2 3 5 4" xfId="52692"/>
    <cellStyle name="20% - Accent6 2 2 3 5 5" xfId="38074"/>
    <cellStyle name="20% - Accent6 2 2 3 6" xfId="3468"/>
    <cellStyle name="20% - Accent6 2 2 3 6 2" xfId="44993"/>
    <cellStyle name="20% - Accent6 2 2 3 6 2 2" xfId="55759"/>
    <cellStyle name="20% - Accent6 2 2 3 6 3" xfId="52472"/>
    <cellStyle name="20% - Accent6 2 2 3 6 4" xfId="37766"/>
    <cellStyle name="20% - Accent6 2 2 3 7" xfId="3058"/>
    <cellStyle name="20% - Accent6 2 2 3 7 2" xfId="44602"/>
    <cellStyle name="20% - Accent6 2 2 3 7 2 2" xfId="55576"/>
    <cellStyle name="20% - Accent6 2 2 3 7 3" xfId="53641"/>
    <cellStyle name="20% - Accent6 2 2 3 7 4" xfId="41927"/>
    <cellStyle name="20% - Accent6 2 2 3 8" xfId="2029"/>
    <cellStyle name="20% - Accent6 2 2 3 8 2" xfId="56928"/>
    <cellStyle name="20% - Accent6 2 2 3 8 3" xfId="51120"/>
    <cellStyle name="20% - Accent6 2 2 3 9" xfId="32181"/>
    <cellStyle name="20% - Accent6 2 2 3 9 2" xfId="54773"/>
    <cellStyle name="20% - Accent6 2 2 3 9 3" xfId="43747"/>
    <cellStyle name="20% - Accent6 2 2 4" xfId="709"/>
    <cellStyle name="20% - Accent6 2 2 4 10" xfId="35269"/>
    <cellStyle name="20% - Accent6 2 2 4 10 2" xfId="52325"/>
    <cellStyle name="20% - Accent6 2 2 4 11" xfId="37351"/>
    <cellStyle name="20% - Accent6 2 2 4 2" xfId="978"/>
    <cellStyle name="20% - Accent6 2 2 4 2 2" xfId="1681"/>
    <cellStyle name="20% - Accent6 2 2 4 2 2 2" xfId="4656"/>
    <cellStyle name="20% - Accent6 2 2 4 2 2 2 2" xfId="52106"/>
    <cellStyle name="20% - Accent6 2 2 4 2 2 2 2 2" xfId="57914"/>
    <cellStyle name="20% - Accent6 2 2 4 2 2 2 3" xfId="54627"/>
    <cellStyle name="20% - Accent6 2 2 4 2 2 2 4" xfId="43064"/>
    <cellStyle name="20% - Accent6 2 2 4 2 2 3" xfId="33474"/>
    <cellStyle name="20% - Accent6 2 2 4 2 2 3 2" xfId="56745"/>
    <cellStyle name="20% - Accent6 2 2 4 2 2 3 3" xfId="46037"/>
    <cellStyle name="20% - Accent6 2 2 4 2 2 4" xfId="36521"/>
    <cellStyle name="20% - Accent6 2 2 4 2 2 4 2" xfId="53458"/>
    <cellStyle name="20% - Accent6 2 2 4 2 2 5" xfId="39048"/>
    <cellStyle name="20% - Accent6 2 2 4 2 3" xfId="3999"/>
    <cellStyle name="20% - Accent6 2 2 4 2 3 2" xfId="45432"/>
    <cellStyle name="20% - Accent6 2 2 4 2 3 2 2" xfId="56161"/>
    <cellStyle name="20% - Accent6 2 2 4 2 3 3" xfId="54043"/>
    <cellStyle name="20% - Accent6 2 2 4 2 3 4" xfId="42420"/>
    <cellStyle name="20% - Accent6 2 2 4 2 4" xfId="2639"/>
    <cellStyle name="20% - Accent6 2 2 4 2 4 2" xfId="57330"/>
    <cellStyle name="20% - Accent6 2 2 4 2 4 3" xfId="51522"/>
    <cellStyle name="20% - Accent6 2 2 4 2 5" xfId="32771"/>
    <cellStyle name="20% - Accent6 2 2 4 2 5 2" xfId="55211"/>
    <cellStyle name="20% - Accent6 2 2 4 2 5 3" xfId="44185"/>
    <cellStyle name="20% - Accent6 2 2 4 2 6" xfId="35818"/>
    <cellStyle name="20% - Accent6 2 2 4 2 6 2" xfId="52874"/>
    <cellStyle name="20% - Accent6 2 2 4 2 7" xfId="38345"/>
    <cellStyle name="20% - Accent6 2 2 4 3" xfId="1165"/>
    <cellStyle name="20% - Accent6 2 2 4 3 2" xfId="4182"/>
    <cellStyle name="20% - Accent6 2 2 4 3 2 2" xfId="45615"/>
    <cellStyle name="20% - Accent6 2 2 4 3 2 2 2" xfId="56343"/>
    <cellStyle name="20% - Accent6 2 2 4 3 2 3" xfId="54225"/>
    <cellStyle name="20% - Accent6 2 2 4 3 2 4" xfId="42602"/>
    <cellStyle name="20% - Accent6 2 2 4 3 3" xfId="2823"/>
    <cellStyle name="20% - Accent6 2 2 4 3 3 2" xfId="57512"/>
    <cellStyle name="20% - Accent6 2 2 4 3 3 3" xfId="51704"/>
    <cellStyle name="20% - Accent6 2 2 4 3 4" xfId="32958"/>
    <cellStyle name="20% - Accent6 2 2 4 3 4 2" xfId="55393"/>
    <cellStyle name="20% - Accent6 2 2 4 3 4 3" xfId="44367"/>
    <cellStyle name="20% - Accent6 2 2 4 3 5" xfId="36005"/>
    <cellStyle name="20% - Accent6 2 2 4 3 5 2" xfId="53056"/>
    <cellStyle name="20% - Accent6 2 2 4 3 6" xfId="38532"/>
    <cellStyle name="20% - Accent6 2 2 4 4" xfId="1479"/>
    <cellStyle name="20% - Accent6 2 2 4 4 2" xfId="4461"/>
    <cellStyle name="20% - Accent6 2 2 4 4 2 2" xfId="45891"/>
    <cellStyle name="20% - Accent6 2 2 4 4 2 2 2" xfId="56599"/>
    <cellStyle name="20% - Accent6 2 2 4 4 2 3" xfId="54481"/>
    <cellStyle name="20% - Accent6 2 2 4 4 2 4" xfId="42862"/>
    <cellStyle name="20% - Accent6 2 2 4 4 3" xfId="2383"/>
    <cellStyle name="20% - Accent6 2 2 4 4 3 2" xfId="57768"/>
    <cellStyle name="20% - Accent6 2 2 4 4 3 3" xfId="51960"/>
    <cellStyle name="20% - Accent6 2 2 4 4 4" xfId="33272"/>
    <cellStyle name="20% - Accent6 2 2 4 4 4 2" xfId="55065"/>
    <cellStyle name="20% - Accent6 2 2 4 4 4 3" xfId="44039"/>
    <cellStyle name="20% - Accent6 2 2 4 4 5" xfId="36319"/>
    <cellStyle name="20% - Accent6 2 2 4 4 5 2" xfId="53312"/>
    <cellStyle name="20% - Accent6 2 2 4 4 6" xfId="38846"/>
    <cellStyle name="20% - Accent6 2 2 4 5" xfId="3814"/>
    <cellStyle name="20% - Accent6 2 2 4 5 2" xfId="32529"/>
    <cellStyle name="20% - Accent6 2 2 4 5 2 2" xfId="51376"/>
    <cellStyle name="20% - Accent6 2 2 4 5 2 2 2" xfId="57184"/>
    <cellStyle name="20% - Accent6 2 2 4 5 2 3" xfId="53897"/>
    <cellStyle name="20% - Accent6 2 2 4 5 2 4" xfId="42270"/>
    <cellStyle name="20% - Accent6 2 2 4 5 3" xfId="35576"/>
    <cellStyle name="20% - Accent6 2 2 4 5 3 2" xfId="56015"/>
    <cellStyle name="20% - Accent6 2 2 4 5 3 3" xfId="45252"/>
    <cellStyle name="20% - Accent6 2 2 4 5 4" xfId="52728"/>
    <cellStyle name="20% - Accent6 2 2 4 5 5" xfId="38112"/>
    <cellStyle name="20% - Accent6 2 2 4 6" xfId="3507"/>
    <cellStyle name="20% - Accent6 2 2 4 6 2" xfId="45032"/>
    <cellStyle name="20% - Accent6 2 2 4 6 2 2" xfId="55795"/>
    <cellStyle name="20% - Accent6 2 2 4 6 3" xfId="52508"/>
    <cellStyle name="20% - Accent6 2 2 4 6 4" xfId="37805"/>
    <cellStyle name="20% - Accent6 2 2 4 7" xfId="3095"/>
    <cellStyle name="20% - Accent6 2 2 4 7 2" xfId="44639"/>
    <cellStyle name="20% - Accent6 2 2 4 7 2 2" xfId="55612"/>
    <cellStyle name="20% - Accent6 2 2 4 7 3" xfId="53677"/>
    <cellStyle name="20% - Accent6 2 2 4 7 4" xfId="41963"/>
    <cellStyle name="20% - Accent6 2 2 4 8" xfId="2070"/>
    <cellStyle name="20% - Accent6 2 2 4 8 2" xfId="56964"/>
    <cellStyle name="20% - Accent6 2 2 4 8 3" xfId="51156"/>
    <cellStyle name="20% - Accent6 2 2 4 9" xfId="32222"/>
    <cellStyle name="20% - Accent6 2 2 4 9 2" xfId="54809"/>
    <cellStyle name="20% - Accent6 2 2 4 9 3" xfId="43783"/>
    <cellStyle name="20% - Accent6 2 2 5" xfId="573"/>
    <cellStyle name="20% - Accent6 2 2 5 10" xfId="35104"/>
    <cellStyle name="20% - Accent6 2 2 5 10 2" xfId="52216"/>
    <cellStyle name="20% - Accent6 2 2 5 11" xfId="37215"/>
    <cellStyle name="20% - Accent6 2 2 5 2" xfId="1019"/>
    <cellStyle name="20% - Accent6 2 2 5 2 2" xfId="1717"/>
    <cellStyle name="20% - Accent6 2 2 5 2 2 2" xfId="4692"/>
    <cellStyle name="20% - Accent6 2 2 5 2 2 2 2" xfId="52142"/>
    <cellStyle name="20% - Accent6 2 2 5 2 2 2 2 2" xfId="57950"/>
    <cellStyle name="20% - Accent6 2 2 5 2 2 2 3" xfId="54663"/>
    <cellStyle name="20% - Accent6 2 2 5 2 2 2 4" xfId="43100"/>
    <cellStyle name="20% - Accent6 2 2 5 2 2 3" xfId="33510"/>
    <cellStyle name="20% - Accent6 2 2 5 2 2 3 2" xfId="56781"/>
    <cellStyle name="20% - Accent6 2 2 5 2 2 3 3" xfId="46073"/>
    <cellStyle name="20% - Accent6 2 2 5 2 2 4" xfId="36557"/>
    <cellStyle name="20% - Accent6 2 2 5 2 2 4 2" xfId="53494"/>
    <cellStyle name="20% - Accent6 2 2 5 2 2 5" xfId="39084"/>
    <cellStyle name="20% - Accent6 2 2 5 2 3" xfId="4036"/>
    <cellStyle name="20% - Accent6 2 2 5 2 3 2" xfId="45469"/>
    <cellStyle name="20% - Accent6 2 2 5 2 3 2 2" xfId="56197"/>
    <cellStyle name="20% - Accent6 2 2 5 2 3 3" xfId="54079"/>
    <cellStyle name="20% - Accent6 2 2 5 2 3 4" xfId="42456"/>
    <cellStyle name="20% - Accent6 2 2 5 2 4" xfId="2677"/>
    <cellStyle name="20% - Accent6 2 2 5 2 4 2" xfId="57366"/>
    <cellStyle name="20% - Accent6 2 2 5 2 4 3" xfId="51558"/>
    <cellStyle name="20% - Accent6 2 2 5 2 5" xfId="32812"/>
    <cellStyle name="20% - Accent6 2 2 5 2 5 2" xfId="55247"/>
    <cellStyle name="20% - Accent6 2 2 5 2 5 3" xfId="44221"/>
    <cellStyle name="20% - Accent6 2 2 5 2 6" xfId="35859"/>
    <cellStyle name="20% - Accent6 2 2 5 2 6 2" xfId="52910"/>
    <cellStyle name="20% - Accent6 2 2 5 2 7" xfId="38386"/>
    <cellStyle name="20% - Accent6 2 2 5 3" xfId="1201"/>
    <cellStyle name="20% - Accent6 2 2 5 3 2" xfId="4218"/>
    <cellStyle name="20% - Accent6 2 2 5 3 2 2" xfId="45651"/>
    <cellStyle name="20% - Accent6 2 2 5 3 2 2 2" xfId="56379"/>
    <cellStyle name="20% - Accent6 2 2 5 3 2 3" xfId="54261"/>
    <cellStyle name="20% - Accent6 2 2 5 3 2 4" xfId="42638"/>
    <cellStyle name="20% - Accent6 2 2 5 3 3" xfId="2859"/>
    <cellStyle name="20% - Accent6 2 2 5 3 3 2" xfId="57548"/>
    <cellStyle name="20% - Accent6 2 2 5 3 3 3" xfId="51740"/>
    <cellStyle name="20% - Accent6 2 2 5 3 4" xfId="32994"/>
    <cellStyle name="20% - Accent6 2 2 5 3 4 2" xfId="55429"/>
    <cellStyle name="20% - Accent6 2 2 5 3 4 3" xfId="44403"/>
    <cellStyle name="20% - Accent6 2 2 5 3 5" xfId="36041"/>
    <cellStyle name="20% - Accent6 2 2 5 3 5 2" xfId="53092"/>
    <cellStyle name="20% - Accent6 2 2 5 3 6" xfId="38568"/>
    <cellStyle name="20% - Accent6 2 2 5 4" xfId="1349"/>
    <cellStyle name="20% - Accent6 2 2 5 4 2" xfId="4345"/>
    <cellStyle name="20% - Accent6 2 2 5 4 2 2" xfId="45775"/>
    <cellStyle name="20% - Accent6 2 2 5 4 2 2 2" xfId="56490"/>
    <cellStyle name="20% - Accent6 2 2 5 4 2 3" xfId="54372"/>
    <cellStyle name="20% - Accent6 2 2 5 4 2 4" xfId="42753"/>
    <cellStyle name="20% - Accent6 2 2 5 4 3" xfId="2257"/>
    <cellStyle name="20% - Accent6 2 2 5 4 3 2" xfId="57659"/>
    <cellStyle name="20% - Accent6 2 2 5 4 3 3" xfId="51851"/>
    <cellStyle name="20% - Accent6 2 2 5 4 4" xfId="33142"/>
    <cellStyle name="20% - Accent6 2 2 5 4 4 2" xfId="54956"/>
    <cellStyle name="20% - Accent6 2 2 5 4 4 3" xfId="43930"/>
    <cellStyle name="20% - Accent6 2 2 5 4 5" xfId="36189"/>
    <cellStyle name="20% - Accent6 2 2 5 4 5 2" xfId="53203"/>
    <cellStyle name="20% - Accent6 2 2 5 4 6" xfId="38716"/>
    <cellStyle name="20% - Accent6 2 2 5 5" xfId="3698"/>
    <cellStyle name="20% - Accent6 2 2 5 5 2" xfId="32413"/>
    <cellStyle name="20% - Accent6 2 2 5 5 2 2" xfId="51267"/>
    <cellStyle name="20% - Accent6 2 2 5 5 2 2 2" xfId="57075"/>
    <cellStyle name="20% - Accent6 2 2 5 5 2 3" xfId="53788"/>
    <cellStyle name="20% - Accent6 2 2 5 5 2 4" xfId="42154"/>
    <cellStyle name="20% - Accent6 2 2 5 5 3" xfId="35460"/>
    <cellStyle name="20% - Accent6 2 2 5 5 3 2" xfId="55906"/>
    <cellStyle name="20% - Accent6 2 2 5 5 3 3" xfId="45143"/>
    <cellStyle name="20% - Accent6 2 2 5 5 4" xfId="52619"/>
    <cellStyle name="20% - Accent6 2 2 5 5 5" xfId="37996"/>
    <cellStyle name="20% - Accent6 2 2 5 6" xfId="3364"/>
    <cellStyle name="20% - Accent6 2 2 5 6 2" xfId="44891"/>
    <cellStyle name="20% - Accent6 2 2 5 6 2 2" xfId="55686"/>
    <cellStyle name="20% - Accent6 2 2 5 6 3" xfId="52399"/>
    <cellStyle name="20% - Accent6 2 2 5 6 4" xfId="37662"/>
    <cellStyle name="20% - Accent6 2 2 5 7" xfId="2980"/>
    <cellStyle name="20% - Accent6 2 2 5 7 2" xfId="44524"/>
    <cellStyle name="20% - Accent6 2 2 5 7 2 2" xfId="55503"/>
    <cellStyle name="20% - Accent6 2 2 5 7 3" xfId="53568"/>
    <cellStyle name="20% - Accent6 2 2 5 7 4" xfId="41854"/>
    <cellStyle name="20% - Accent6 2 2 5 8" xfId="2110"/>
    <cellStyle name="20% - Accent6 2 2 5 8 2" xfId="56855"/>
    <cellStyle name="20% - Accent6 2 2 5 8 3" xfId="51047"/>
    <cellStyle name="20% - Accent6 2 2 5 9" xfId="32057"/>
    <cellStyle name="20% - Accent6 2 2 5 9 2" xfId="54845"/>
    <cellStyle name="20% - Accent6 2 2 5 9 3" xfId="43819"/>
    <cellStyle name="20% - Accent6 2 2 6" xfId="813"/>
    <cellStyle name="20% - Accent6 2 2 6 2" xfId="1572"/>
    <cellStyle name="20% - Accent6 2 2 6 2 2" xfId="4547"/>
    <cellStyle name="20% - Accent6 2 2 6 2 2 2" xfId="51997"/>
    <cellStyle name="20% - Accent6 2 2 6 2 2 2 2" xfId="57805"/>
    <cellStyle name="20% - Accent6 2 2 6 2 2 3" xfId="54518"/>
    <cellStyle name="20% - Accent6 2 2 6 2 2 4" xfId="42955"/>
    <cellStyle name="20% - Accent6 2 2 6 2 3" xfId="33365"/>
    <cellStyle name="20% - Accent6 2 2 6 2 3 2" xfId="56636"/>
    <cellStyle name="20% - Accent6 2 2 6 2 3 3" xfId="45928"/>
    <cellStyle name="20% - Accent6 2 2 6 2 4" xfId="36412"/>
    <cellStyle name="20% - Accent6 2 2 6 2 4 2" xfId="53349"/>
    <cellStyle name="20% - Accent6 2 2 6 2 5" xfId="38939"/>
    <cellStyle name="20% - Accent6 2 2 6 3" xfId="3876"/>
    <cellStyle name="20% - Accent6 2 2 6 3 2" xfId="45309"/>
    <cellStyle name="20% - Accent6 2 2 6 3 2 2" xfId="56052"/>
    <cellStyle name="20% - Accent6 2 2 6 3 3" xfId="53934"/>
    <cellStyle name="20% - Accent6 2 2 6 3 4" xfId="42311"/>
    <cellStyle name="20% - Accent6 2 2 6 4" xfId="2480"/>
    <cellStyle name="20% - Accent6 2 2 6 4 2" xfId="57221"/>
    <cellStyle name="20% - Accent6 2 2 6 4 3" xfId="51413"/>
    <cellStyle name="20% - Accent6 2 2 6 5" xfId="32606"/>
    <cellStyle name="20% - Accent6 2 2 6 5 2" xfId="55102"/>
    <cellStyle name="20% - Accent6 2 2 6 5 3" xfId="44076"/>
    <cellStyle name="20% - Accent6 2 2 6 6" xfId="35653"/>
    <cellStyle name="20% - Accent6 2 2 6 6 2" xfId="52765"/>
    <cellStyle name="20% - Accent6 2 2 6 7" xfId="38180"/>
    <cellStyle name="20% - Accent6 2 2 7" xfId="1056"/>
    <cellStyle name="20% - Accent6 2 2 7 2" xfId="4073"/>
    <cellStyle name="20% - Accent6 2 2 7 2 2" xfId="45506"/>
    <cellStyle name="20% - Accent6 2 2 7 2 2 2" xfId="56234"/>
    <cellStyle name="20% - Accent6 2 2 7 2 3" xfId="54116"/>
    <cellStyle name="20% - Accent6 2 2 7 2 4" xfId="42493"/>
    <cellStyle name="20% - Accent6 2 2 7 3" xfId="2714"/>
    <cellStyle name="20% - Accent6 2 2 7 3 2" xfId="57403"/>
    <cellStyle name="20% - Accent6 2 2 7 3 3" xfId="51595"/>
    <cellStyle name="20% - Accent6 2 2 7 4" xfId="32849"/>
    <cellStyle name="20% - Accent6 2 2 7 4 2" xfId="55284"/>
    <cellStyle name="20% - Accent6 2 2 7 4 3" xfId="44258"/>
    <cellStyle name="20% - Accent6 2 2 7 5" xfId="35896"/>
    <cellStyle name="20% - Accent6 2 2 7 5 2" xfId="52947"/>
    <cellStyle name="20% - Accent6 2 2 7 6" xfId="38423"/>
    <cellStyle name="20% - Accent6 2 2 8" xfId="1242"/>
    <cellStyle name="20% - Accent6 2 2 8 2" xfId="4257"/>
    <cellStyle name="20% - Accent6 2 2 8 2 2" xfId="45690"/>
    <cellStyle name="20% - Accent6 2 2 8 2 2 2" xfId="56416"/>
    <cellStyle name="20% - Accent6 2 2 8 2 3" xfId="54298"/>
    <cellStyle name="20% - Accent6 2 2 8 2 4" xfId="42675"/>
    <cellStyle name="20% - Accent6 2 2 8 3" xfId="2152"/>
    <cellStyle name="20% - Accent6 2 2 8 3 2" xfId="57585"/>
    <cellStyle name="20% - Accent6 2 2 8 3 3" xfId="51777"/>
    <cellStyle name="20% - Accent6 2 2 8 4" xfId="33035"/>
    <cellStyle name="20% - Accent6 2 2 8 4 2" xfId="54882"/>
    <cellStyle name="20% - Accent6 2 2 8 4 3" xfId="43856"/>
    <cellStyle name="20% - Accent6 2 2 8 5" xfId="36082"/>
    <cellStyle name="20% - Accent6 2 2 8 5 2" xfId="53129"/>
    <cellStyle name="20% - Accent6 2 2 8 6" xfId="38609"/>
    <cellStyle name="20% - Accent6 2 2 9" xfId="3614"/>
    <cellStyle name="20% - Accent6 2 2 9 2" xfId="32329"/>
    <cellStyle name="20% - Accent6 2 2 9 2 2" xfId="51193"/>
    <cellStyle name="20% - Accent6 2 2 9 2 2 2" xfId="57001"/>
    <cellStyle name="20% - Accent6 2 2 9 2 3" xfId="53714"/>
    <cellStyle name="20% - Accent6 2 2 9 2 4" xfId="42070"/>
    <cellStyle name="20% - Accent6 2 2 9 3" xfId="35376"/>
    <cellStyle name="20% - Accent6 2 2 9 3 2" xfId="55832"/>
    <cellStyle name="20% - Accent6 2 2 9 3 3" xfId="45069"/>
    <cellStyle name="20% - Accent6 2 2 9 4" xfId="52545"/>
    <cellStyle name="20% - Accent6 2 2 9 5" xfId="37912"/>
    <cellStyle name="20% - Accent6 2 3" xfId="509"/>
    <cellStyle name="20% - Accent6 2 3 10" xfId="32105"/>
    <cellStyle name="20% - Accent6 2 3 10 2" xfId="54719"/>
    <cellStyle name="20% - Accent6 2 3 10 3" xfId="43693"/>
    <cellStyle name="20% - Accent6 2 3 11" xfId="35152"/>
    <cellStyle name="20% - Accent6 2 3 11 2" xfId="52235"/>
    <cellStyle name="20% - Accent6 2 3 12" xfId="37234"/>
    <cellStyle name="20% - Accent6 2 3 2" xfId="592"/>
    <cellStyle name="20% - Accent6 2 3 2 2" xfId="1368"/>
    <cellStyle name="20% - Accent6 2 3 2 2 2" xfId="4364"/>
    <cellStyle name="20% - Accent6 2 3 2 2 2 2" xfId="51870"/>
    <cellStyle name="20% - Accent6 2 3 2 2 2 2 2" xfId="57678"/>
    <cellStyle name="20% - Accent6 2 3 2 2 2 3" xfId="54391"/>
    <cellStyle name="20% - Accent6 2 3 2 2 2 4" xfId="42772"/>
    <cellStyle name="20% - Accent6 2 3 2 2 3" xfId="33161"/>
    <cellStyle name="20% - Accent6 2 3 2 2 3 2" xfId="56509"/>
    <cellStyle name="20% - Accent6 2 3 2 2 3 3" xfId="45794"/>
    <cellStyle name="20% - Accent6 2 3 2 2 4" xfId="36208"/>
    <cellStyle name="20% - Accent6 2 3 2 2 4 2" xfId="53222"/>
    <cellStyle name="20% - Accent6 2 3 2 2 5" xfId="38735"/>
    <cellStyle name="20% - Accent6 2 3 2 3" xfId="3717"/>
    <cellStyle name="20% - Accent6 2 3 2 3 2" xfId="45162"/>
    <cellStyle name="20% - Accent6 2 3 2 3 2 2" xfId="55925"/>
    <cellStyle name="20% - Accent6 2 3 2 3 3" xfId="53807"/>
    <cellStyle name="20% - Accent6 2 3 2 3 4" xfId="42173"/>
    <cellStyle name="20% - Accent6 2 3 2 4" xfId="2276"/>
    <cellStyle name="20% - Accent6 2 3 2 4 2" xfId="57094"/>
    <cellStyle name="20% - Accent6 2 3 2 4 3" xfId="51286"/>
    <cellStyle name="20% - Accent6 2 3 2 5" xfId="32432"/>
    <cellStyle name="20% - Accent6 2 3 2 5 2" xfId="54975"/>
    <cellStyle name="20% - Accent6 2 3 2 5 3" xfId="43949"/>
    <cellStyle name="20% - Accent6 2 3 2 6" xfId="35479"/>
    <cellStyle name="20% - Accent6 2 3 2 6 2" xfId="52638"/>
    <cellStyle name="20% - Accent6 2 3 2 7" xfId="38015"/>
    <cellStyle name="20% - Accent6 2 3 3" xfId="861"/>
    <cellStyle name="20% - Accent6 2 3 3 2" xfId="1591"/>
    <cellStyle name="20% - Accent6 2 3 3 2 2" xfId="4566"/>
    <cellStyle name="20% - Accent6 2 3 3 2 2 2" xfId="52016"/>
    <cellStyle name="20% - Accent6 2 3 3 2 2 2 2" xfId="57824"/>
    <cellStyle name="20% - Accent6 2 3 3 2 2 3" xfId="54537"/>
    <cellStyle name="20% - Accent6 2 3 3 2 2 4" xfId="42974"/>
    <cellStyle name="20% - Accent6 2 3 3 2 3" xfId="33384"/>
    <cellStyle name="20% - Accent6 2 3 3 2 3 2" xfId="56655"/>
    <cellStyle name="20% - Accent6 2 3 3 2 3 3" xfId="45947"/>
    <cellStyle name="20% - Accent6 2 3 3 2 4" xfId="36431"/>
    <cellStyle name="20% - Accent6 2 3 3 2 4 2" xfId="53368"/>
    <cellStyle name="20% - Accent6 2 3 3 2 5" xfId="38958"/>
    <cellStyle name="20% - Accent6 2 3 3 3" xfId="3902"/>
    <cellStyle name="20% - Accent6 2 3 3 3 2" xfId="45335"/>
    <cellStyle name="20% - Accent6 2 3 3 3 2 2" xfId="56071"/>
    <cellStyle name="20% - Accent6 2 3 3 3 3" xfId="53953"/>
    <cellStyle name="20% - Accent6 2 3 3 3 4" xfId="42330"/>
    <cellStyle name="20% - Accent6 2 3 3 4" xfId="2527"/>
    <cellStyle name="20% - Accent6 2 3 3 4 2" xfId="57240"/>
    <cellStyle name="20% - Accent6 2 3 3 4 3" xfId="51432"/>
    <cellStyle name="20% - Accent6 2 3 3 5" xfId="32654"/>
    <cellStyle name="20% - Accent6 2 3 3 5 2" xfId="55121"/>
    <cellStyle name="20% - Accent6 2 3 3 5 3" xfId="44095"/>
    <cellStyle name="20% - Accent6 2 3 3 6" xfId="35701"/>
    <cellStyle name="20% - Accent6 2 3 3 6 2" xfId="52784"/>
    <cellStyle name="20% - Accent6 2 3 3 7" xfId="38228"/>
    <cellStyle name="20% - Accent6 2 3 4" xfId="1075"/>
    <cellStyle name="20% - Accent6 2 3 4 2" xfId="4092"/>
    <cellStyle name="20% - Accent6 2 3 4 2 2" xfId="45525"/>
    <cellStyle name="20% - Accent6 2 3 4 2 2 2" xfId="56253"/>
    <cellStyle name="20% - Accent6 2 3 4 2 3" xfId="54135"/>
    <cellStyle name="20% - Accent6 2 3 4 2 4" xfId="42512"/>
    <cellStyle name="20% - Accent6 2 3 4 3" xfId="2733"/>
    <cellStyle name="20% - Accent6 2 3 4 3 2" xfId="57422"/>
    <cellStyle name="20% - Accent6 2 3 4 3 3" xfId="51614"/>
    <cellStyle name="20% - Accent6 2 3 4 4" xfId="32868"/>
    <cellStyle name="20% - Accent6 2 3 4 4 2" xfId="55303"/>
    <cellStyle name="20% - Accent6 2 3 4 4 3" xfId="44277"/>
    <cellStyle name="20% - Accent6 2 3 4 5" xfId="35915"/>
    <cellStyle name="20% - Accent6 2 3 4 5 2" xfId="52966"/>
    <cellStyle name="20% - Accent6 2 3 4 6" xfId="38442"/>
    <cellStyle name="20% - Accent6 2 3 5" xfId="1290"/>
    <cellStyle name="20% - Accent6 2 3 5 2" xfId="4287"/>
    <cellStyle name="20% - Accent6 2 3 5 2 2" xfId="45720"/>
    <cellStyle name="20% - Accent6 2 3 5 2 2 2" xfId="56435"/>
    <cellStyle name="20% - Accent6 2 3 5 2 3" xfId="54317"/>
    <cellStyle name="20% - Accent6 2 3 5 2 4" xfId="42694"/>
    <cellStyle name="20% - Accent6 2 3 5 3" xfId="2198"/>
    <cellStyle name="20% - Accent6 2 3 5 3 2" xfId="57604"/>
    <cellStyle name="20% - Accent6 2 3 5 3 3" xfId="51796"/>
    <cellStyle name="20% - Accent6 2 3 5 4" xfId="33083"/>
    <cellStyle name="20% - Accent6 2 3 5 4 2" xfId="54901"/>
    <cellStyle name="20% - Accent6 2 3 5 4 3" xfId="43875"/>
    <cellStyle name="20% - Accent6 2 3 5 5" xfId="36130"/>
    <cellStyle name="20% - Accent6 2 3 5 5 2" xfId="53148"/>
    <cellStyle name="20% - Accent6 2 3 5 6" xfId="38657"/>
    <cellStyle name="20% - Accent6 2 3 6" xfId="3642"/>
    <cellStyle name="20% - Accent6 2 3 6 2" xfId="32357"/>
    <cellStyle name="20% - Accent6 2 3 6 2 2" xfId="51212"/>
    <cellStyle name="20% - Accent6 2 3 6 2 2 2" xfId="57020"/>
    <cellStyle name="20% - Accent6 2 3 6 2 3" xfId="53733"/>
    <cellStyle name="20% - Accent6 2 3 6 2 4" xfId="42098"/>
    <cellStyle name="20% - Accent6 2 3 6 3" xfId="35404"/>
    <cellStyle name="20% - Accent6 2 3 6 3 2" xfId="55851"/>
    <cellStyle name="20% - Accent6 2 3 6 3 3" xfId="45088"/>
    <cellStyle name="20% - Accent6 2 3 6 4" xfId="52564"/>
    <cellStyle name="20% - Accent6 2 3 6 5" xfId="37940"/>
    <cellStyle name="20% - Accent6 2 3 7" xfId="3402"/>
    <cellStyle name="20% - Accent6 2 3 7 2" xfId="44928"/>
    <cellStyle name="20% - Accent6 2 3 7 2 2" xfId="55705"/>
    <cellStyle name="20% - Accent6 2 3 7 3" xfId="52418"/>
    <cellStyle name="20% - Accent6 2 3 7 4" xfId="37700"/>
    <cellStyle name="20% - Accent6 2 3 8" xfId="2999"/>
    <cellStyle name="20% - Accent6 2 3 8 2" xfId="44543"/>
    <cellStyle name="20% - Accent6 2 3 8 2 2" xfId="55522"/>
    <cellStyle name="20% - Accent6 2 3 8 3" xfId="53587"/>
    <cellStyle name="20% - Accent6 2 3 8 4" xfId="41873"/>
    <cellStyle name="20% - Accent6 2 3 9" xfId="1957"/>
    <cellStyle name="20% - Accent6 2 3 9 2" xfId="56874"/>
    <cellStyle name="20% - Accent6 2 3 9 3" xfId="51066"/>
    <cellStyle name="20% - Accent6 2 4" xfId="632"/>
    <cellStyle name="20% - Accent6 2 4 10" xfId="35192"/>
    <cellStyle name="20% - Accent6 2 4 10 2" xfId="52271"/>
    <cellStyle name="20% - Accent6 2 4 11" xfId="37274"/>
    <cellStyle name="20% - Accent6 2 4 2" xfId="901"/>
    <cellStyle name="20% - Accent6 2 4 2 2" xfId="1627"/>
    <cellStyle name="20% - Accent6 2 4 2 2 2" xfId="4602"/>
    <cellStyle name="20% - Accent6 2 4 2 2 2 2" xfId="52052"/>
    <cellStyle name="20% - Accent6 2 4 2 2 2 2 2" xfId="57860"/>
    <cellStyle name="20% - Accent6 2 4 2 2 2 3" xfId="54573"/>
    <cellStyle name="20% - Accent6 2 4 2 2 2 4" xfId="43010"/>
    <cellStyle name="20% - Accent6 2 4 2 2 3" xfId="33420"/>
    <cellStyle name="20% - Accent6 2 4 2 2 3 2" xfId="56691"/>
    <cellStyle name="20% - Accent6 2 4 2 2 3 3" xfId="45983"/>
    <cellStyle name="20% - Accent6 2 4 2 2 4" xfId="36467"/>
    <cellStyle name="20% - Accent6 2 4 2 2 4 2" xfId="53404"/>
    <cellStyle name="20% - Accent6 2 4 2 2 5" xfId="38994"/>
    <cellStyle name="20% - Accent6 2 4 2 3" xfId="3938"/>
    <cellStyle name="20% - Accent6 2 4 2 3 2" xfId="45371"/>
    <cellStyle name="20% - Accent6 2 4 2 3 2 2" xfId="56107"/>
    <cellStyle name="20% - Accent6 2 4 2 3 3" xfId="53989"/>
    <cellStyle name="20% - Accent6 2 4 2 3 4" xfId="42366"/>
    <cellStyle name="20% - Accent6 2 4 2 4" xfId="2567"/>
    <cellStyle name="20% - Accent6 2 4 2 4 2" xfId="57276"/>
    <cellStyle name="20% - Accent6 2 4 2 4 3" xfId="51468"/>
    <cellStyle name="20% - Accent6 2 4 2 5" xfId="32694"/>
    <cellStyle name="20% - Accent6 2 4 2 5 2" xfId="55157"/>
    <cellStyle name="20% - Accent6 2 4 2 5 3" xfId="44131"/>
    <cellStyle name="20% - Accent6 2 4 2 6" xfId="35741"/>
    <cellStyle name="20% - Accent6 2 4 2 6 2" xfId="52820"/>
    <cellStyle name="20% - Accent6 2 4 2 7" xfId="38268"/>
    <cellStyle name="20% - Accent6 2 4 3" xfId="1111"/>
    <cellStyle name="20% - Accent6 2 4 3 2" xfId="4128"/>
    <cellStyle name="20% - Accent6 2 4 3 2 2" xfId="45561"/>
    <cellStyle name="20% - Accent6 2 4 3 2 2 2" xfId="56289"/>
    <cellStyle name="20% - Accent6 2 4 3 2 3" xfId="54171"/>
    <cellStyle name="20% - Accent6 2 4 3 2 4" xfId="42548"/>
    <cellStyle name="20% - Accent6 2 4 3 3" xfId="2769"/>
    <cellStyle name="20% - Accent6 2 4 3 3 2" xfId="57458"/>
    <cellStyle name="20% - Accent6 2 4 3 3 3" xfId="51650"/>
    <cellStyle name="20% - Accent6 2 4 3 4" xfId="32904"/>
    <cellStyle name="20% - Accent6 2 4 3 4 2" xfId="55339"/>
    <cellStyle name="20% - Accent6 2 4 3 4 3" xfId="44313"/>
    <cellStyle name="20% - Accent6 2 4 3 5" xfId="35951"/>
    <cellStyle name="20% - Accent6 2 4 3 5 2" xfId="53002"/>
    <cellStyle name="20% - Accent6 2 4 3 6" xfId="38478"/>
    <cellStyle name="20% - Accent6 2 4 4" xfId="1406"/>
    <cellStyle name="20% - Accent6 2 4 4 2" xfId="4400"/>
    <cellStyle name="20% - Accent6 2 4 4 2 2" xfId="45830"/>
    <cellStyle name="20% - Accent6 2 4 4 2 2 2" xfId="56545"/>
    <cellStyle name="20% - Accent6 2 4 4 2 3" xfId="54427"/>
    <cellStyle name="20% - Accent6 2 4 4 2 4" xfId="42808"/>
    <cellStyle name="20% - Accent6 2 4 4 3" xfId="2314"/>
    <cellStyle name="20% - Accent6 2 4 4 3 2" xfId="57714"/>
    <cellStyle name="20% - Accent6 2 4 4 3 3" xfId="51906"/>
    <cellStyle name="20% - Accent6 2 4 4 4" xfId="33199"/>
    <cellStyle name="20% - Accent6 2 4 4 4 2" xfId="55011"/>
    <cellStyle name="20% - Accent6 2 4 4 4 3" xfId="43985"/>
    <cellStyle name="20% - Accent6 2 4 4 5" xfId="36246"/>
    <cellStyle name="20% - Accent6 2 4 4 5 2" xfId="53258"/>
    <cellStyle name="20% - Accent6 2 4 4 6" xfId="38773"/>
    <cellStyle name="20% - Accent6 2 4 5" xfId="3754"/>
    <cellStyle name="20% - Accent6 2 4 5 2" xfId="32469"/>
    <cellStyle name="20% - Accent6 2 4 5 2 2" xfId="51322"/>
    <cellStyle name="20% - Accent6 2 4 5 2 2 2" xfId="57130"/>
    <cellStyle name="20% - Accent6 2 4 5 2 3" xfId="53843"/>
    <cellStyle name="20% - Accent6 2 4 5 2 4" xfId="42210"/>
    <cellStyle name="20% - Accent6 2 4 5 3" xfId="35516"/>
    <cellStyle name="20% - Accent6 2 4 5 3 2" xfId="55961"/>
    <cellStyle name="20% - Accent6 2 4 5 3 3" xfId="45198"/>
    <cellStyle name="20% - Accent6 2 4 5 4" xfId="52674"/>
    <cellStyle name="20% - Accent6 2 4 5 5" xfId="38052"/>
    <cellStyle name="20% - Accent6 2 4 6" xfId="3441"/>
    <cellStyle name="20% - Accent6 2 4 6 2" xfId="44967"/>
    <cellStyle name="20% - Accent6 2 4 6 2 2" xfId="55741"/>
    <cellStyle name="20% - Accent6 2 4 6 3" xfId="52454"/>
    <cellStyle name="20% - Accent6 2 4 6 4" xfId="37739"/>
    <cellStyle name="20% - Accent6 2 4 7" xfId="3035"/>
    <cellStyle name="20% - Accent6 2 4 7 2" xfId="44579"/>
    <cellStyle name="20% - Accent6 2 4 7 2 2" xfId="55558"/>
    <cellStyle name="20% - Accent6 2 4 7 3" xfId="53623"/>
    <cellStyle name="20% - Accent6 2 4 7 4" xfId="41909"/>
    <cellStyle name="20% - Accent6 2 4 8" xfId="1995"/>
    <cellStyle name="20% - Accent6 2 4 8 2" xfId="56910"/>
    <cellStyle name="20% - Accent6 2 4 8 3" xfId="51102"/>
    <cellStyle name="20% - Accent6 2 4 9" xfId="32145"/>
    <cellStyle name="20% - Accent6 2 4 9 2" xfId="54755"/>
    <cellStyle name="20% - Accent6 2 4 9 3" xfId="43729"/>
    <cellStyle name="20% - Accent6 2 5" xfId="686"/>
    <cellStyle name="20% - Accent6 2 5 10" xfId="35246"/>
    <cellStyle name="20% - Accent6 2 5 10 2" xfId="52307"/>
    <cellStyle name="20% - Accent6 2 5 11" xfId="37328"/>
    <cellStyle name="20% - Accent6 2 5 2" xfId="955"/>
    <cellStyle name="20% - Accent6 2 5 2 2" xfId="1663"/>
    <cellStyle name="20% - Accent6 2 5 2 2 2" xfId="4638"/>
    <cellStyle name="20% - Accent6 2 5 2 2 2 2" xfId="52088"/>
    <cellStyle name="20% - Accent6 2 5 2 2 2 2 2" xfId="57896"/>
    <cellStyle name="20% - Accent6 2 5 2 2 2 3" xfId="54609"/>
    <cellStyle name="20% - Accent6 2 5 2 2 2 4" xfId="43046"/>
    <cellStyle name="20% - Accent6 2 5 2 2 3" xfId="33456"/>
    <cellStyle name="20% - Accent6 2 5 2 2 3 2" xfId="56727"/>
    <cellStyle name="20% - Accent6 2 5 2 2 3 3" xfId="46019"/>
    <cellStyle name="20% - Accent6 2 5 2 2 4" xfId="36503"/>
    <cellStyle name="20% - Accent6 2 5 2 2 4 2" xfId="53440"/>
    <cellStyle name="20% - Accent6 2 5 2 2 5" xfId="39030"/>
    <cellStyle name="20% - Accent6 2 5 2 3" xfId="3980"/>
    <cellStyle name="20% - Accent6 2 5 2 3 2" xfId="45413"/>
    <cellStyle name="20% - Accent6 2 5 2 3 2 2" xfId="56143"/>
    <cellStyle name="20% - Accent6 2 5 2 3 3" xfId="54025"/>
    <cellStyle name="20% - Accent6 2 5 2 3 4" xfId="42402"/>
    <cellStyle name="20% - Accent6 2 5 2 4" xfId="2617"/>
    <cellStyle name="20% - Accent6 2 5 2 4 2" xfId="57312"/>
    <cellStyle name="20% - Accent6 2 5 2 4 3" xfId="51504"/>
    <cellStyle name="20% - Accent6 2 5 2 5" xfId="32748"/>
    <cellStyle name="20% - Accent6 2 5 2 5 2" xfId="55193"/>
    <cellStyle name="20% - Accent6 2 5 2 5 3" xfId="44167"/>
    <cellStyle name="20% - Accent6 2 5 2 6" xfId="35795"/>
    <cellStyle name="20% - Accent6 2 5 2 6 2" xfId="52856"/>
    <cellStyle name="20% - Accent6 2 5 2 7" xfId="38322"/>
    <cellStyle name="20% - Accent6 2 5 3" xfId="1147"/>
    <cellStyle name="20% - Accent6 2 5 3 2" xfId="4164"/>
    <cellStyle name="20% - Accent6 2 5 3 2 2" xfId="45597"/>
    <cellStyle name="20% - Accent6 2 5 3 2 2 2" xfId="56325"/>
    <cellStyle name="20% - Accent6 2 5 3 2 3" xfId="54207"/>
    <cellStyle name="20% - Accent6 2 5 3 2 4" xfId="42584"/>
    <cellStyle name="20% - Accent6 2 5 3 3" xfId="2805"/>
    <cellStyle name="20% - Accent6 2 5 3 3 2" xfId="57494"/>
    <cellStyle name="20% - Accent6 2 5 3 3 3" xfId="51686"/>
    <cellStyle name="20% - Accent6 2 5 3 4" xfId="32940"/>
    <cellStyle name="20% - Accent6 2 5 3 4 2" xfId="55375"/>
    <cellStyle name="20% - Accent6 2 5 3 4 3" xfId="44349"/>
    <cellStyle name="20% - Accent6 2 5 3 5" xfId="35987"/>
    <cellStyle name="20% - Accent6 2 5 3 5 2" xfId="53038"/>
    <cellStyle name="20% - Accent6 2 5 3 6" xfId="38514"/>
    <cellStyle name="20% - Accent6 2 5 4" xfId="1456"/>
    <cellStyle name="20% - Accent6 2 5 4 2" xfId="4441"/>
    <cellStyle name="20% - Accent6 2 5 4 2 2" xfId="45871"/>
    <cellStyle name="20% - Accent6 2 5 4 2 2 2" xfId="56581"/>
    <cellStyle name="20% - Accent6 2 5 4 2 3" xfId="54463"/>
    <cellStyle name="20% - Accent6 2 5 4 2 4" xfId="42844"/>
    <cellStyle name="20% - Accent6 2 5 4 3" xfId="2361"/>
    <cellStyle name="20% - Accent6 2 5 4 3 2" xfId="57750"/>
    <cellStyle name="20% - Accent6 2 5 4 3 3" xfId="51942"/>
    <cellStyle name="20% - Accent6 2 5 4 4" xfId="33249"/>
    <cellStyle name="20% - Accent6 2 5 4 4 2" xfId="55047"/>
    <cellStyle name="20% - Accent6 2 5 4 4 3" xfId="44021"/>
    <cellStyle name="20% - Accent6 2 5 4 5" xfId="36296"/>
    <cellStyle name="20% - Accent6 2 5 4 5 2" xfId="53294"/>
    <cellStyle name="20% - Accent6 2 5 4 6" xfId="38823"/>
    <cellStyle name="20% - Accent6 2 5 5" xfId="3794"/>
    <cellStyle name="20% - Accent6 2 5 5 2" xfId="32509"/>
    <cellStyle name="20% - Accent6 2 5 5 2 2" xfId="51358"/>
    <cellStyle name="20% - Accent6 2 5 5 2 2 2" xfId="57166"/>
    <cellStyle name="20% - Accent6 2 5 5 2 3" xfId="53879"/>
    <cellStyle name="20% - Accent6 2 5 5 2 4" xfId="42250"/>
    <cellStyle name="20% - Accent6 2 5 5 3" xfId="35556"/>
    <cellStyle name="20% - Accent6 2 5 5 3 2" xfId="55997"/>
    <cellStyle name="20% - Accent6 2 5 5 3 3" xfId="45234"/>
    <cellStyle name="20% - Accent6 2 5 5 4" xfId="52710"/>
    <cellStyle name="20% - Accent6 2 5 5 5" xfId="38092"/>
    <cellStyle name="20% - Accent6 2 5 6" xfId="3486"/>
    <cellStyle name="20% - Accent6 2 5 6 2" xfId="45011"/>
    <cellStyle name="20% - Accent6 2 5 6 2 2" xfId="55777"/>
    <cellStyle name="20% - Accent6 2 5 6 3" xfId="52490"/>
    <cellStyle name="20% - Accent6 2 5 6 4" xfId="37784"/>
    <cellStyle name="20% - Accent6 2 5 7" xfId="3076"/>
    <cellStyle name="20% - Accent6 2 5 7 2" xfId="44620"/>
    <cellStyle name="20% - Accent6 2 5 7 2 2" xfId="55594"/>
    <cellStyle name="20% - Accent6 2 5 7 3" xfId="53659"/>
    <cellStyle name="20% - Accent6 2 5 7 4" xfId="41945"/>
    <cellStyle name="20% - Accent6 2 5 8" xfId="2047"/>
    <cellStyle name="20% - Accent6 2 5 8 2" xfId="56946"/>
    <cellStyle name="20% - Accent6 2 5 8 3" xfId="51138"/>
    <cellStyle name="20% - Accent6 2 5 9" xfId="32199"/>
    <cellStyle name="20% - Accent6 2 5 9 2" xfId="54791"/>
    <cellStyle name="20% - Accent6 2 5 9 3" xfId="43765"/>
    <cellStyle name="20% - Accent6 2 6" xfId="546"/>
    <cellStyle name="20% - Accent6 2 6 10" xfId="35081"/>
    <cellStyle name="20% - Accent6 2 6 10 2" xfId="52198"/>
    <cellStyle name="20% - Accent6 2 6 11" xfId="37188"/>
    <cellStyle name="20% - Accent6 2 6 2" xfId="996"/>
    <cellStyle name="20% - Accent6 2 6 2 2" xfId="1699"/>
    <cellStyle name="20% - Accent6 2 6 2 2 2" xfId="4674"/>
    <cellStyle name="20% - Accent6 2 6 2 2 2 2" xfId="52124"/>
    <cellStyle name="20% - Accent6 2 6 2 2 2 2 2" xfId="57932"/>
    <cellStyle name="20% - Accent6 2 6 2 2 2 3" xfId="54645"/>
    <cellStyle name="20% - Accent6 2 6 2 2 2 4" xfId="43082"/>
    <cellStyle name="20% - Accent6 2 6 2 2 3" xfId="33492"/>
    <cellStyle name="20% - Accent6 2 6 2 2 3 2" xfId="56763"/>
    <cellStyle name="20% - Accent6 2 6 2 2 3 3" xfId="46055"/>
    <cellStyle name="20% - Accent6 2 6 2 2 4" xfId="36539"/>
    <cellStyle name="20% - Accent6 2 6 2 2 4 2" xfId="53476"/>
    <cellStyle name="20% - Accent6 2 6 2 2 5" xfId="39066"/>
    <cellStyle name="20% - Accent6 2 6 2 3" xfId="4017"/>
    <cellStyle name="20% - Accent6 2 6 2 3 2" xfId="45450"/>
    <cellStyle name="20% - Accent6 2 6 2 3 2 2" xfId="56179"/>
    <cellStyle name="20% - Accent6 2 6 2 3 3" xfId="54061"/>
    <cellStyle name="20% - Accent6 2 6 2 3 4" xfId="42438"/>
    <cellStyle name="20% - Accent6 2 6 2 4" xfId="2657"/>
    <cellStyle name="20% - Accent6 2 6 2 4 2" xfId="57348"/>
    <cellStyle name="20% - Accent6 2 6 2 4 3" xfId="51540"/>
    <cellStyle name="20% - Accent6 2 6 2 5" xfId="32789"/>
    <cellStyle name="20% - Accent6 2 6 2 5 2" xfId="55229"/>
    <cellStyle name="20% - Accent6 2 6 2 5 3" xfId="44203"/>
    <cellStyle name="20% - Accent6 2 6 2 6" xfId="35836"/>
    <cellStyle name="20% - Accent6 2 6 2 6 2" xfId="52892"/>
    <cellStyle name="20% - Accent6 2 6 2 7" xfId="38363"/>
    <cellStyle name="20% - Accent6 2 6 3" xfId="1183"/>
    <cellStyle name="20% - Accent6 2 6 3 2" xfId="4200"/>
    <cellStyle name="20% - Accent6 2 6 3 2 2" xfId="45633"/>
    <cellStyle name="20% - Accent6 2 6 3 2 2 2" xfId="56361"/>
    <cellStyle name="20% - Accent6 2 6 3 2 3" xfId="54243"/>
    <cellStyle name="20% - Accent6 2 6 3 2 4" xfId="42620"/>
    <cellStyle name="20% - Accent6 2 6 3 3" xfId="2841"/>
    <cellStyle name="20% - Accent6 2 6 3 3 2" xfId="57530"/>
    <cellStyle name="20% - Accent6 2 6 3 3 3" xfId="51722"/>
    <cellStyle name="20% - Accent6 2 6 3 4" xfId="32976"/>
    <cellStyle name="20% - Accent6 2 6 3 4 2" xfId="55411"/>
    <cellStyle name="20% - Accent6 2 6 3 4 3" xfId="44385"/>
    <cellStyle name="20% - Accent6 2 6 3 5" xfId="36023"/>
    <cellStyle name="20% - Accent6 2 6 3 5 2" xfId="53074"/>
    <cellStyle name="20% - Accent6 2 6 3 6" xfId="38550"/>
    <cellStyle name="20% - Accent6 2 6 4" xfId="1327"/>
    <cellStyle name="20% - Accent6 2 6 4 2" xfId="4324"/>
    <cellStyle name="20% - Accent6 2 6 4 2 2" xfId="45757"/>
    <cellStyle name="20% - Accent6 2 6 4 2 2 2" xfId="56472"/>
    <cellStyle name="20% - Accent6 2 6 4 2 3" xfId="54354"/>
    <cellStyle name="20% - Accent6 2 6 4 2 4" xfId="42731"/>
    <cellStyle name="20% - Accent6 2 6 4 3" xfId="2235"/>
    <cellStyle name="20% - Accent6 2 6 4 3 2" xfId="57641"/>
    <cellStyle name="20% - Accent6 2 6 4 3 3" xfId="51833"/>
    <cellStyle name="20% - Accent6 2 6 4 4" xfId="33120"/>
    <cellStyle name="20% - Accent6 2 6 4 4 2" xfId="54938"/>
    <cellStyle name="20% - Accent6 2 6 4 4 3" xfId="43912"/>
    <cellStyle name="20% - Accent6 2 6 4 5" xfId="36167"/>
    <cellStyle name="20% - Accent6 2 6 4 5 2" xfId="53185"/>
    <cellStyle name="20% - Accent6 2 6 4 6" xfId="38694"/>
    <cellStyle name="20% - Accent6 2 6 5" xfId="3679"/>
    <cellStyle name="20% - Accent6 2 6 5 2" xfId="32394"/>
    <cellStyle name="20% - Accent6 2 6 5 2 2" xfId="51249"/>
    <cellStyle name="20% - Accent6 2 6 5 2 2 2" xfId="57057"/>
    <cellStyle name="20% - Accent6 2 6 5 2 3" xfId="53770"/>
    <cellStyle name="20% - Accent6 2 6 5 2 4" xfId="42135"/>
    <cellStyle name="20% - Accent6 2 6 5 3" xfId="35441"/>
    <cellStyle name="20% - Accent6 2 6 5 3 2" xfId="55888"/>
    <cellStyle name="20% - Accent6 2 6 5 3 3" xfId="45125"/>
    <cellStyle name="20% - Accent6 2 6 5 4" xfId="52601"/>
    <cellStyle name="20% - Accent6 2 6 5 5" xfId="37977"/>
    <cellStyle name="20% - Accent6 2 6 6" xfId="3343"/>
    <cellStyle name="20% - Accent6 2 6 6 2" xfId="44870"/>
    <cellStyle name="20% - Accent6 2 6 6 2 2" xfId="55668"/>
    <cellStyle name="20% - Accent6 2 6 6 3" xfId="52381"/>
    <cellStyle name="20% - Accent6 2 6 6 4" xfId="37641"/>
    <cellStyle name="20% - Accent6 2 6 7" xfId="2958"/>
    <cellStyle name="20% - Accent6 2 6 7 2" xfId="44502"/>
    <cellStyle name="20% - Accent6 2 6 7 2 2" xfId="55485"/>
    <cellStyle name="20% - Accent6 2 6 7 3" xfId="53550"/>
    <cellStyle name="20% - Accent6 2 6 7 4" xfId="41836"/>
    <cellStyle name="20% - Accent6 2 6 8" xfId="2088"/>
    <cellStyle name="20% - Accent6 2 6 8 2" xfId="56837"/>
    <cellStyle name="20% - Accent6 2 6 8 3" xfId="51029"/>
    <cellStyle name="20% - Accent6 2 6 9" xfId="32034"/>
    <cellStyle name="20% - Accent6 2 6 9 2" xfId="54827"/>
    <cellStyle name="20% - Accent6 2 6 9 3" xfId="43801"/>
    <cellStyle name="20% - Accent6 2 7" xfId="790"/>
    <cellStyle name="20% - Accent6 2 7 2" xfId="1554"/>
    <cellStyle name="20% - Accent6 2 7 2 2" xfId="4529"/>
    <cellStyle name="20% - Accent6 2 7 2 2 2" xfId="51979"/>
    <cellStyle name="20% - Accent6 2 7 2 2 2 2" xfId="57787"/>
    <cellStyle name="20% - Accent6 2 7 2 2 3" xfId="54500"/>
    <cellStyle name="20% - Accent6 2 7 2 2 4" xfId="42937"/>
    <cellStyle name="20% - Accent6 2 7 2 3" xfId="33347"/>
    <cellStyle name="20% - Accent6 2 7 2 3 2" xfId="56618"/>
    <cellStyle name="20% - Accent6 2 7 2 3 3" xfId="45910"/>
    <cellStyle name="20% - Accent6 2 7 2 4" xfId="36394"/>
    <cellStyle name="20% - Accent6 2 7 2 4 2" xfId="53331"/>
    <cellStyle name="20% - Accent6 2 7 2 5" xfId="38921"/>
    <cellStyle name="20% - Accent6 2 7 3" xfId="3857"/>
    <cellStyle name="20% - Accent6 2 7 3 2" xfId="45290"/>
    <cellStyle name="20% - Accent6 2 7 3 2 2" xfId="56034"/>
    <cellStyle name="20% - Accent6 2 7 3 3" xfId="53916"/>
    <cellStyle name="20% - Accent6 2 7 3 4" xfId="42293"/>
    <cellStyle name="20% - Accent6 2 7 4" xfId="2457"/>
    <cellStyle name="20% - Accent6 2 7 4 2" xfId="57203"/>
    <cellStyle name="20% - Accent6 2 7 4 3" xfId="51395"/>
    <cellStyle name="20% - Accent6 2 7 5" xfId="32583"/>
    <cellStyle name="20% - Accent6 2 7 5 2" xfId="55084"/>
    <cellStyle name="20% - Accent6 2 7 5 3" xfId="44058"/>
    <cellStyle name="20% - Accent6 2 7 6" xfId="35630"/>
    <cellStyle name="20% - Accent6 2 7 6 2" xfId="52747"/>
    <cellStyle name="20% - Accent6 2 7 7" xfId="38157"/>
    <cellStyle name="20% - Accent6 2 8" xfId="1038"/>
    <cellStyle name="20% - Accent6 2 8 2" xfId="4055"/>
    <cellStyle name="20% - Accent6 2 8 2 2" xfId="45488"/>
    <cellStyle name="20% - Accent6 2 8 2 2 2" xfId="56216"/>
    <cellStyle name="20% - Accent6 2 8 2 3" xfId="54098"/>
    <cellStyle name="20% - Accent6 2 8 2 4" xfId="42475"/>
    <cellStyle name="20% - Accent6 2 8 3" xfId="2696"/>
    <cellStyle name="20% - Accent6 2 8 3 2" xfId="57385"/>
    <cellStyle name="20% - Accent6 2 8 3 3" xfId="51577"/>
    <cellStyle name="20% - Accent6 2 8 4" xfId="32831"/>
    <cellStyle name="20% - Accent6 2 8 4 2" xfId="55266"/>
    <cellStyle name="20% - Accent6 2 8 4 3" xfId="44240"/>
    <cellStyle name="20% - Accent6 2 8 5" xfId="35878"/>
    <cellStyle name="20% - Accent6 2 8 5 2" xfId="52929"/>
    <cellStyle name="20% - Accent6 2 8 6" xfId="38405"/>
    <cellStyle name="20% - Accent6 2 9" xfId="1224"/>
    <cellStyle name="20% - Accent6 2 9 2" xfId="4239"/>
    <cellStyle name="20% - Accent6 2 9 2 2" xfId="45672"/>
    <cellStyle name="20% - Accent6 2 9 2 2 2" xfId="56398"/>
    <cellStyle name="20% - Accent6 2 9 2 3" xfId="54280"/>
    <cellStyle name="20% - Accent6 2 9 2 4" xfId="42657"/>
    <cellStyle name="20% - Accent6 2 9 3" xfId="2134"/>
    <cellStyle name="20% - Accent6 2 9 3 2" xfId="57567"/>
    <cellStyle name="20% - Accent6 2 9 3 3" xfId="51759"/>
    <cellStyle name="20% - Accent6 2 9 4" xfId="33017"/>
    <cellStyle name="20% - Accent6 2 9 4 2" xfId="54864"/>
    <cellStyle name="20% - Accent6 2 9 4 3" xfId="43838"/>
    <cellStyle name="20% - Accent6 2 9 5" xfId="36064"/>
    <cellStyle name="20% - Accent6 2 9 5 2" xfId="53111"/>
    <cellStyle name="20% - Accent6 2 9 6" xfId="38591"/>
    <cellStyle name="20% - Accent6 3" xfId="206"/>
    <cellStyle name="40% - Accent1 2" xfId="207"/>
    <cellStyle name="40% - Accent1 2 10" xfId="3538"/>
    <cellStyle name="40% - Accent1 2 10 2" xfId="32253"/>
    <cellStyle name="40% - Accent1 2 10 2 2" xfId="51176"/>
    <cellStyle name="40% - Accent1 2 10 2 2 2" xfId="56984"/>
    <cellStyle name="40% - Accent1 2 10 2 3" xfId="53697"/>
    <cellStyle name="40% - Accent1 2 10 2 4" xfId="41994"/>
    <cellStyle name="40% - Accent1 2 10 3" xfId="35300"/>
    <cellStyle name="40% - Accent1 2 10 3 2" xfId="55815"/>
    <cellStyle name="40% - Accent1 2 10 3 3" xfId="45052"/>
    <cellStyle name="40% - Accent1 2 10 4" xfId="52528"/>
    <cellStyle name="40% - Accent1 2 10 5" xfId="37836"/>
    <cellStyle name="40% - Accent1 2 11" xfId="3150"/>
    <cellStyle name="40% - Accent1 2 11 2" xfId="44690"/>
    <cellStyle name="40% - Accent1 2 11 2 2" xfId="55632"/>
    <cellStyle name="40% - Accent1 2 11 3" xfId="52345"/>
    <cellStyle name="40% - Accent1 2 11 4" xfId="37448"/>
    <cellStyle name="40% - Accent1 2 12" xfId="2887"/>
    <cellStyle name="40% - Accent1 2 12 2" xfId="44431"/>
    <cellStyle name="40% - Accent1 2 12 2 2" xfId="55449"/>
    <cellStyle name="40% - Accent1 2 12 3" xfId="53514"/>
    <cellStyle name="40% - Accent1 2 12 4" xfId="41800"/>
    <cellStyle name="40% - Accent1 2 13" xfId="1762"/>
    <cellStyle name="40% - Accent1 2 13 2" xfId="56801"/>
    <cellStyle name="40% - Accent1 2 13 3" xfId="50993"/>
    <cellStyle name="40% - Accent1 2 14" xfId="31954"/>
    <cellStyle name="40% - Accent1 2 14 2" xfId="54683"/>
    <cellStyle name="40% - Accent1 2 14 3" xfId="43657"/>
    <cellStyle name="40% - Accent1 2 15" xfId="35007"/>
    <cellStyle name="40% - Accent1 2 15 2" xfId="52162"/>
    <cellStyle name="40% - Accent1 2 16" xfId="37118"/>
    <cellStyle name="40% - Accent1 2 2" xfId="462"/>
    <cellStyle name="40% - Accent1 2 2 10" xfId="3310"/>
    <cellStyle name="40% - Accent1 2 2 10 2" xfId="44837"/>
    <cellStyle name="40% - Accent1 2 2 10 2 2" xfId="55650"/>
    <cellStyle name="40% - Accent1 2 2 10 3" xfId="52363"/>
    <cellStyle name="40% - Accent1 2 2 10 4" xfId="37608"/>
    <cellStyle name="40% - Accent1 2 2 11" xfId="2933"/>
    <cellStyle name="40% - Accent1 2 2 11 2" xfId="44477"/>
    <cellStyle name="40% - Accent1 2 2 11 2 2" xfId="55467"/>
    <cellStyle name="40% - Accent1 2 2 11 3" xfId="53532"/>
    <cellStyle name="40% - Accent1 2 2 11 4" xfId="41818"/>
    <cellStyle name="40% - Accent1 2 2 12" xfId="1914"/>
    <cellStyle name="40% - Accent1 2 2 12 2" xfId="56819"/>
    <cellStyle name="40% - Accent1 2 2 12 3" xfId="51011"/>
    <cellStyle name="40% - Accent1 2 2 13" xfId="31983"/>
    <cellStyle name="40% - Accent1 2 2 13 2" xfId="54701"/>
    <cellStyle name="40% - Accent1 2 2 13 3" xfId="43675"/>
    <cellStyle name="40% - Accent1 2 2 14" xfId="35030"/>
    <cellStyle name="40% - Accent1 2 2 14 2" xfId="52180"/>
    <cellStyle name="40% - Accent1 2 2 15" xfId="37141"/>
    <cellStyle name="40% - Accent1 2 2 2" xfId="528"/>
    <cellStyle name="40% - Accent1 2 2 2 10" xfId="32124"/>
    <cellStyle name="40% - Accent1 2 2 2 10 2" xfId="54738"/>
    <cellStyle name="40% - Accent1 2 2 2 10 3" xfId="43712"/>
    <cellStyle name="40% - Accent1 2 2 2 11" xfId="35171"/>
    <cellStyle name="40% - Accent1 2 2 2 11 2" xfId="52254"/>
    <cellStyle name="40% - Accent1 2 2 2 12" xfId="37253"/>
    <cellStyle name="40% - Accent1 2 2 2 2" xfId="611"/>
    <cellStyle name="40% - Accent1 2 2 2 2 2" xfId="1387"/>
    <cellStyle name="40% - Accent1 2 2 2 2 2 2" xfId="4383"/>
    <cellStyle name="40% - Accent1 2 2 2 2 2 2 2" xfId="51889"/>
    <cellStyle name="40% - Accent1 2 2 2 2 2 2 2 2" xfId="57697"/>
    <cellStyle name="40% - Accent1 2 2 2 2 2 2 3" xfId="54410"/>
    <cellStyle name="40% - Accent1 2 2 2 2 2 2 4" xfId="42791"/>
    <cellStyle name="40% - Accent1 2 2 2 2 2 3" xfId="33180"/>
    <cellStyle name="40% - Accent1 2 2 2 2 2 3 2" xfId="56528"/>
    <cellStyle name="40% - Accent1 2 2 2 2 2 3 3" xfId="45813"/>
    <cellStyle name="40% - Accent1 2 2 2 2 2 4" xfId="36227"/>
    <cellStyle name="40% - Accent1 2 2 2 2 2 4 2" xfId="53241"/>
    <cellStyle name="40% - Accent1 2 2 2 2 2 5" xfId="38754"/>
    <cellStyle name="40% - Accent1 2 2 2 2 3" xfId="3736"/>
    <cellStyle name="40% - Accent1 2 2 2 2 3 2" xfId="45181"/>
    <cellStyle name="40% - Accent1 2 2 2 2 3 2 2" xfId="55944"/>
    <cellStyle name="40% - Accent1 2 2 2 2 3 3" xfId="53826"/>
    <cellStyle name="40% - Accent1 2 2 2 2 3 4" xfId="42192"/>
    <cellStyle name="40% - Accent1 2 2 2 2 4" xfId="2295"/>
    <cellStyle name="40% - Accent1 2 2 2 2 4 2" xfId="57113"/>
    <cellStyle name="40% - Accent1 2 2 2 2 4 3" xfId="51305"/>
    <cellStyle name="40% - Accent1 2 2 2 2 5" xfId="32451"/>
    <cellStyle name="40% - Accent1 2 2 2 2 5 2" xfId="54994"/>
    <cellStyle name="40% - Accent1 2 2 2 2 5 3" xfId="43968"/>
    <cellStyle name="40% - Accent1 2 2 2 2 6" xfId="35498"/>
    <cellStyle name="40% - Accent1 2 2 2 2 6 2" xfId="52657"/>
    <cellStyle name="40% - Accent1 2 2 2 2 7" xfId="38034"/>
    <cellStyle name="40% - Accent1 2 2 2 3" xfId="880"/>
    <cellStyle name="40% - Accent1 2 2 2 3 2" xfId="1610"/>
    <cellStyle name="40% - Accent1 2 2 2 3 2 2" xfId="4585"/>
    <cellStyle name="40% - Accent1 2 2 2 3 2 2 2" xfId="52035"/>
    <cellStyle name="40% - Accent1 2 2 2 3 2 2 2 2" xfId="57843"/>
    <cellStyle name="40% - Accent1 2 2 2 3 2 2 3" xfId="54556"/>
    <cellStyle name="40% - Accent1 2 2 2 3 2 2 4" xfId="42993"/>
    <cellStyle name="40% - Accent1 2 2 2 3 2 3" xfId="33403"/>
    <cellStyle name="40% - Accent1 2 2 2 3 2 3 2" xfId="56674"/>
    <cellStyle name="40% - Accent1 2 2 2 3 2 3 3" xfId="45966"/>
    <cellStyle name="40% - Accent1 2 2 2 3 2 4" xfId="36450"/>
    <cellStyle name="40% - Accent1 2 2 2 3 2 4 2" xfId="53387"/>
    <cellStyle name="40% - Accent1 2 2 2 3 2 5" xfId="38977"/>
    <cellStyle name="40% - Accent1 2 2 2 3 3" xfId="3921"/>
    <cellStyle name="40% - Accent1 2 2 2 3 3 2" xfId="45354"/>
    <cellStyle name="40% - Accent1 2 2 2 3 3 2 2" xfId="56090"/>
    <cellStyle name="40% - Accent1 2 2 2 3 3 3" xfId="53972"/>
    <cellStyle name="40% - Accent1 2 2 2 3 3 4" xfId="42349"/>
    <cellStyle name="40% - Accent1 2 2 2 3 4" xfId="2546"/>
    <cellStyle name="40% - Accent1 2 2 2 3 4 2" xfId="57259"/>
    <cellStyle name="40% - Accent1 2 2 2 3 4 3" xfId="51451"/>
    <cellStyle name="40% - Accent1 2 2 2 3 5" xfId="32673"/>
    <cellStyle name="40% - Accent1 2 2 2 3 5 2" xfId="55140"/>
    <cellStyle name="40% - Accent1 2 2 2 3 5 3" xfId="44114"/>
    <cellStyle name="40% - Accent1 2 2 2 3 6" xfId="35720"/>
    <cellStyle name="40% - Accent1 2 2 2 3 6 2" xfId="52803"/>
    <cellStyle name="40% - Accent1 2 2 2 3 7" xfId="38247"/>
    <cellStyle name="40% - Accent1 2 2 2 4" xfId="1094"/>
    <cellStyle name="40% - Accent1 2 2 2 4 2" xfId="4111"/>
    <cellStyle name="40% - Accent1 2 2 2 4 2 2" xfId="45544"/>
    <cellStyle name="40% - Accent1 2 2 2 4 2 2 2" xfId="56272"/>
    <cellStyle name="40% - Accent1 2 2 2 4 2 3" xfId="54154"/>
    <cellStyle name="40% - Accent1 2 2 2 4 2 4" xfId="42531"/>
    <cellStyle name="40% - Accent1 2 2 2 4 3" xfId="2752"/>
    <cellStyle name="40% - Accent1 2 2 2 4 3 2" xfId="57441"/>
    <cellStyle name="40% - Accent1 2 2 2 4 3 3" xfId="51633"/>
    <cellStyle name="40% - Accent1 2 2 2 4 4" xfId="32887"/>
    <cellStyle name="40% - Accent1 2 2 2 4 4 2" xfId="55322"/>
    <cellStyle name="40% - Accent1 2 2 2 4 4 3" xfId="44296"/>
    <cellStyle name="40% - Accent1 2 2 2 4 5" xfId="35934"/>
    <cellStyle name="40% - Accent1 2 2 2 4 5 2" xfId="52985"/>
    <cellStyle name="40% - Accent1 2 2 2 4 6" xfId="38461"/>
    <cellStyle name="40% - Accent1 2 2 2 5" xfId="1309"/>
    <cellStyle name="40% - Accent1 2 2 2 5 2" xfId="4306"/>
    <cellStyle name="40% - Accent1 2 2 2 5 2 2" xfId="45739"/>
    <cellStyle name="40% - Accent1 2 2 2 5 2 2 2" xfId="56454"/>
    <cellStyle name="40% - Accent1 2 2 2 5 2 3" xfId="54336"/>
    <cellStyle name="40% - Accent1 2 2 2 5 2 4" xfId="42713"/>
    <cellStyle name="40% - Accent1 2 2 2 5 3" xfId="2217"/>
    <cellStyle name="40% - Accent1 2 2 2 5 3 2" xfId="57623"/>
    <cellStyle name="40% - Accent1 2 2 2 5 3 3" xfId="51815"/>
    <cellStyle name="40% - Accent1 2 2 2 5 4" xfId="33102"/>
    <cellStyle name="40% - Accent1 2 2 2 5 4 2" xfId="54920"/>
    <cellStyle name="40% - Accent1 2 2 2 5 4 3" xfId="43894"/>
    <cellStyle name="40% - Accent1 2 2 2 5 5" xfId="36149"/>
    <cellStyle name="40% - Accent1 2 2 2 5 5 2" xfId="53167"/>
    <cellStyle name="40% - Accent1 2 2 2 5 6" xfId="38676"/>
    <cellStyle name="40% - Accent1 2 2 2 6" xfId="3661"/>
    <cellStyle name="40% - Accent1 2 2 2 6 2" xfId="32376"/>
    <cellStyle name="40% - Accent1 2 2 2 6 2 2" xfId="51231"/>
    <cellStyle name="40% - Accent1 2 2 2 6 2 2 2" xfId="57039"/>
    <cellStyle name="40% - Accent1 2 2 2 6 2 3" xfId="53752"/>
    <cellStyle name="40% - Accent1 2 2 2 6 2 4" xfId="42117"/>
    <cellStyle name="40% - Accent1 2 2 2 6 3" xfId="35423"/>
    <cellStyle name="40% - Accent1 2 2 2 6 3 2" xfId="55870"/>
    <cellStyle name="40% - Accent1 2 2 2 6 3 3" xfId="45107"/>
    <cellStyle name="40% - Accent1 2 2 2 6 4" xfId="52583"/>
    <cellStyle name="40% - Accent1 2 2 2 6 5" xfId="37959"/>
    <cellStyle name="40% - Accent1 2 2 2 7" xfId="3421"/>
    <cellStyle name="40% - Accent1 2 2 2 7 2" xfId="44947"/>
    <cellStyle name="40% - Accent1 2 2 2 7 2 2" xfId="55724"/>
    <cellStyle name="40% - Accent1 2 2 2 7 3" xfId="52437"/>
    <cellStyle name="40% - Accent1 2 2 2 7 4" xfId="37719"/>
    <cellStyle name="40% - Accent1 2 2 2 8" xfId="3018"/>
    <cellStyle name="40% - Accent1 2 2 2 8 2" xfId="44562"/>
    <cellStyle name="40% - Accent1 2 2 2 8 2 2" xfId="55541"/>
    <cellStyle name="40% - Accent1 2 2 2 8 3" xfId="53606"/>
    <cellStyle name="40% - Accent1 2 2 2 8 4" xfId="41892"/>
    <cellStyle name="40% - Accent1 2 2 2 9" xfId="1976"/>
    <cellStyle name="40% - Accent1 2 2 2 9 2" xfId="56893"/>
    <cellStyle name="40% - Accent1 2 2 2 9 3" xfId="51085"/>
    <cellStyle name="40% - Accent1 2 2 3" xfId="669"/>
    <cellStyle name="40% - Accent1 2 2 3 10" xfId="35229"/>
    <cellStyle name="40% - Accent1 2 2 3 10 2" xfId="52290"/>
    <cellStyle name="40% - Accent1 2 2 3 11" xfId="37311"/>
    <cellStyle name="40% - Accent1 2 2 3 2" xfId="938"/>
    <cellStyle name="40% - Accent1 2 2 3 2 2" xfId="1646"/>
    <cellStyle name="40% - Accent1 2 2 3 2 2 2" xfId="4621"/>
    <cellStyle name="40% - Accent1 2 2 3 2 2 2 2" xfId="52071"/>
    <cellStyle name="40% - Accent1 2 2 3 2 2 2 2 2" xfId="57879"/>
    <cellStyle name="40% - Accent1 2 2 3 2 2 2 3" xfId="54592"/>
    <cellStyle name="40% - Accent1 2 2 3 2 2 2 4" xfId="43029"/>
    <cellStyle name="40% - Accent1 2 2 3 2 2 3" xfId="33439"/>
    <cellStyle name="40% - Accent1 2 2 3 2 2 3 2" xfId="56710"/>
    <cellStyle name="40% - Accent1 2 2 3 2 2 3 3" xfId="46002"/>
    <cellStyle name="40% - Accent1 2 2 3 2 2 4" xfId="36486"/>
    <cellStyle name="40% - Accent1 2 2 3 2 2 4 2" xfId="53423"/>
    <cellStyle name="40% - Accent1 2 2 3 2 2 5" xfId="39013"/>
    <cellStyle name="40% - Accent1 2 2 3 2 3" xfId="3963"/>
    <cellStyle name="40% - Accent1 2 2 3 2 3 2" xfId="45396"/>
    <cellStyle name="40% - Accent1 2 2 3 2 3 2 2" xfId="56126"/>
    <cellStyle name="40% - Accent1 2 2 3 2 3 3" xfId="54008"/>
    <cellStyle name="40% - Accent1 2 2 3 2 3 4" xfId="42385"/>
    <cellStyle name="40% - Accent1 2 2 3 2 4" xfId="2600"/>
    <cellStyle name="40% - Accent1 2 2 3 2 4 2" xfId="57295"/>
    <cellStyle name="40% - Accent1 2 2 3 2 4 3" xfId="51487"/>
    <cellStyle name="40% - Accent1 2 2 3 2 5" xfId="32731"/>
    <cellStyle name="40% - Accent1 2 2 3 2 5 2" xfId="55176"/>
    <cellStyle name="40% - Accent1 2 2 3 2 5 3" xfId="44150"/>
    <cellStyle name="40% - Accent1 2 2 3 2 6" xfId="35778"/>
    <cellStyle name="40% - Accent1 2 2 3 2 6 2" xfId="52839"/>
    <cellStyle name="40% - Accent1 2 2 3 2 7" xfId="38305"/>
    <cellStyle name="40% - Accent1 2 2 3 3" xfId="1130"/>
    <cellStyle name="40% - Accent1 2 2 3 3 2" xfId="4147"/>
    <cellStyle name="40% - Accent1 2 2 3 3 2 2" xfId="45580"/>
    <cellStyle name="40% - Accent1 2 2 3 3 2 2 2" xfId="56308"/>
    <cellStyle name="40% - Accent1 2 2 3 3 2 3" xfId="54190"/>
    <cellStyle name="40% - Accent1 2 2 3 3 2 4" xfId="42567"/>
    <cellStyle name="40% - Accent1 2 2 3 3 3" xfId="2788"/>
    <cellStyle name="40% - Accent1 2 2 3 3 3 2" xfId="57477"/>
    <cellStyle name="40% - Accent1 2 2 3 3 3 3" xfId="51669"/>
    <cellStyle name="40% - Accent1 2 2 3 3 4" xfId="32923"/>
    <cellStyle name="40% - Accent1 2 2 3 3 4 2" xfId="55358"/>
    <cellStyle name="40% - Accent1 2 2 3 3 4 3" xfId="44332"/>
    <cellStyle name="40% - Accent1 2 2 3 3 5" xfId="35970"/>
    <cellStyle name="40% - Accent1 2 2 3 3 5 2" xfId="53021"/>
    <cellStyle name="40% - Accent1 2 2 3 3 6" xfId="38497"/>
    <cellStyle name="40% - Accent1 2 2 3 4" xfId="1439"/>
    <cellStyle name="40% - Accent1 2 2 3 4 2" xfId="4424"/>
    <cellStyle name="40% - Accent1 2 2 3 4 2 2" xfId="45854"/>
    <cellStyle name="40% - Accent1 2 2 3 4 2 2 2" xfId="56564"/>
    <cellStyle name="40% - Accent1 2 2 3 4 2 3" xfId="54446"/>
    <cellStyle name="40% - Accent1 2 2 3 4 2 4" xfId="42827"/>
    <cellStyle name="40% - Accent1 2 2 3 4 3" xfId="2344"/>
    <cellStyle name="40% - Accent1 2 2 3 4 3 2" xfId="57733"/>
    <cellStyle name="40% - Accent1 2 2 3 4 3 3" xfId="51925"/>
    <cellStyle name="40% - Accent1 2 2 3 4 4" xfId="33232"/>
    <cellStyle name="40% - Accent1 2 2 3 4 4 2" xfId="55030"/>
    <cellStyle name="40% - Accent1 2 2 3 4 4 3" xfId="44004"/>
    <cellStyle name="40% - Accent1 2 2 3 4 5" xfId="36279"/>
    <cellStyle name="40% - Accent1 2 2 3 4 5 2" xfId="53277"/>
    <cellStyle name="40% - Accent1 2 2 3 4 6" xfId="38806"/>
    <cellStyle name="40% - Accent1 2 2 3 5" xfId="3777"/>
    <cellStyle name="40% - Accent1 2 2 3 5 2" xfId="32492"/>
    <cellStyle name="40% - Accent1 2 2 3 5 2 2" xfId="51341"/>
    <cellStyle name="40% - Accent1 2 2 3 5 2 2 2" xfId="57149"/>
    <cellStyle name="40% - Accent1 2 2 3 5 2 3" xfId="53862"/>
    <cellStyle name="40% - Accent1 2 2 3 5 2 4" xfId="42233"/>
    <cellStyle name="40% - Accent1 2 2 3 5 3" xfId="35539"/>
    <cellStyle name="40% - Accent1 2 2 3 5 3 2" xfId="55980"/>
    <cellStyle name="40% - Accent1 2 2 3 5 3 3" xfId="45217"/>
    <cellStyle name="40% - Accent1 2 2 3 5 4" xfId="52693"/>
    <cellStyle name="40% - Accent1 2 2 3 5 5" xfId="38075"/>
    <cellStyle name="40% - Accent1 2 2 3 6" xfId="3469"/>
    <cellStyle name="40% - Accent1 2 2 3 6 2" xfId="44994"/>
    <cellStyle name="40% - Accent1 2 2 3 6 2 2" xfId="55760"/>
    <cellStyle name="40% - Accent1 2 2 3 6 3" xfId="52473"/>
    <cellStyle name="40% - Accent1 2 2 3 6 4" xfId="37767"/>
    <cellStyle name="40% - Accent1 2 2 3 7" xfId="3059"/>
    <cellStyle name="40% - Accent1 2 2 3 7 2" xfId="44603"/>
    <cellStyle name="40% - Accent1 2 2 3 7 2 2" xfId="55577"/>
    <cellStyle name="40% - Accent1 2 2 3 7 3" xfId="53642"/>
    <cellStyle name="40% - Accent1 2 2 3 7 4" xfId="41928"/>
    <cellStyle name="40% - Accent1 2 2 3 8" xfId="2030"/>
    <cellStyle name="40% - Accent1 2 2 3 8 2" xfId="56929"/>
    <cellStyle name="40% - Accent1 2 2 3 8 3" xfId="51121"/>
    <cellStyle name="40% - Accent1 2 2 3 9" xfId="32182"/>
    <cellStyle name="40% - Accent1 2 2 3 9 2" xfId="54774"/>
    <cellStyle name="40% - Accent1 2 2 3 9 3" xfId="43748"/>
    <cellStyle name="40% - Accent1 2 2 4" xfId="710"/>
    <cellStyle name="40% - Accent1 2 2 4 10" xfId="35270"/>
    <cellStyle name="40% - Accent1 2 2 4 10 2" xfId="52326"/>
    <cellStyle name="40% - Accent1 2 2 4 11" xfId="37352"/>
    <cellStyle name="40% - Accent1 2 2 4 2" xfId="979"/>
    <cellStyle name="40% - Accent1 2 2 4 2 2" xfId="1682"/>
    <cellStyle name="40% - Accent1 2 2 4 2 2 2" xfId="4657"/>
    <cellStyle name="40% - Accent1 2 2 4 2 2 2 2" xfId="52107"/>
    <cellStyle name="40% - Accent1 2 2 4 2 2 2 2 2" xfId="57915"/>
    <cellStyle name="40% - Accent1 2 2 4 2 2 2 3" xfId="54628"/>
    <cellStyle name="40% - Accent1 2 2 4 2 2 2 4" xfId="43065"/>
    <cellStyle name="40% - Accent1 2 2 4 2 2 3" xfId="33475"/>
    <cellStyle name="40% - Accent1 2 2 4 2 2 3 2" xfId="56746"/>
    <cellStyle name="40% - Accent1 2 2 4 2 2 3 3" xfId="46038"/>
    <cellStyle name="40% - Accent1 2 2 4 2 2 4" xfId="36522"/>
    <cellStyle name="40% - Accent1 2 2 4 2 2 4 2" xfId="53459"/>
    <cellStyle name="40% - Accent1 2 2 4 2 2 5" xfId="39049"/>
    <cellStyle name="40% - Accent1 2 2 4 2 3" xfId="4000"/>
    <cellStyle name="40% - Accent1 2 2 4 2 3 2" xfId="45433"/>
    <cellStyle name="40% - Accent1 2 2 4 2 3 2 2" xfId="56162"/>
    <cellStyle name="40% - Accent1 2 2 4 2 3 3" xfId="54044"/>
    <cellStyle name="40% - Accent1 2 2 4 2 3 4" xfId="42421"/>
    <cellStyle name="40% - Accent1 2 2 4 2 4" xfId="2640"/>
    <cellStyle name="40% - Accent1 2 2 4 2 4 2" xfId="57331"/>
    <cellStyle name="40% - Accent1 2 2 4 2 4 3" xfId="51523"/>
    <cellStyle name="40% - Accent1 2 2 4 2 5" xfId="32772"/>
    <cellStyle name="40% - Accent1 2 2 4 2 5 2" xfId="55212"/>
    <cellStyle name="40% - Accent1 2 2 4 2 5 3" xfId="44186"/>
    <cellStyle name="40% - Accent1 2 2 4 2 6" xfId="35819"/>
    <cellStyle name="40% - Accent1 2 2 4 2 6 2" xfId="52875"/>
    <cellStyle name="40% - Accent1 2 2 4 2 7" xfId="38346"/>
    <cellStyle name="40% - Accent1 2 2 4 3" xfId="1166"/>
    <cellStyle name="40% - Accent1 2 2 4 3 2" xfId="4183"/>
    <cellStyle name="40% - Accent1 2 2 4 3 2 2" xfId="45616"/>
    <cellStyle name="40% - Accent1 2 2 4 3 2 2 2" xfId="56344"/>
    <cellStyle name="40% - Accent1 2 2 4 3 2 3" xfId="54226"/>
    <cellStyle name="40% - Accent1 2 2 4 3 2 4" xfId="42603"/>
    <cellStyle name="40% - Accent1 2 2 4 3 3" xfId="2824"/>
    <cellStyle name="40% - Accent1 2 2 4 3 3 2" xfId="57513"/>
    <cellStyle name="40% - Accent1 2 2 4 3 3 3" xfId="51705"/>
    <cellStyle name="40% - Accent1 2 2 4 3 4" xfId="32959"/>
    <cellStyle name="40% - Accent1 2 2 4 3 4 2" xfId="55394"/>
    <cellStyle name="40% - Accent1 2 2 4 3 4 3" xfId="44368"/>
    <cellStyle name="40% - Accent1 2 2 4 3 5" xfId="36006"/>
    <cellStyle name="40% - Accent1 2 2 4 3 5 2" xfId="53057"/>
    <cellStyle name="40% - Accent1 2 2 4 3 6" xfId="38533"/>
    <cellStyle name="40% - Accent1 2 2 4 4" xfId="1480"/>
    <cellStyle name="40% - Accent1 2 2 4 4 2" xfId="4462"/>
    <cellStyle name="40% - Accent1 2 2 4 4 2 2" xfId="45892"/>
    <cellStyle name="40% - Accent1 2 2 4 4 2 2 2" xfId="56600"/>
    <cellStyle name="40% - Accent1 2 2 4 4 2 3" xfId="54482"/>
    <cellStyle name="40% - Accent1 2 2 4 4 2 4" xfId="42863"/>
    <cellStyle name="40% - Accent1 2 2 4 4 3" xfId="2384"/>
    <cellStyle name="40% - Accent1 2 2 4 4 3 2" xfId="57769"/>
    <cellStyle name="40% - Accent1 2 2 4 4 3 3" xfId="51961"/>
    <cellStyle name="40% - Accent1 2 2 4 4 4" xfId="33273"/>
    <cellStyle name="40% - Accent1 2 2 4 4 4 2" xfId="55066"/>
    <cellStyle name="40% - Accent1 2 2 4 4 4 3" xfId="44040"/>
    <cellStyle name="40% - Accent1 2 2 4 4 5" xfId="36320"/>
    <cellStyle name="40% - Accent1 2 2 4 4 5 2" xfId="53313"/>
    <cellStyle name="40% - Accent1 2 2 4 4 6" xfId="38847"/>
    <cellStyle name="40% - Accent1 2 2 4 5" xfId="3815"/>
    <cellStyle name="40% - Accent1 2 2 4 5 2" xfId="32530"/>
    <cellStyle name="40% - Accent1 2 2 4 5 2 2" xfId="51377"/>
    <cellStyle name="40% - Accent1 2 2 4 5 2 2 2" xfId="57185"/>
    <cellStyle name="40% - Accent1 2 2 4 5 2 3" xfId="53898"/>
    <cellStyle name="40% - Accent1 2 2 4 5 2 4" xfId="42271"/>
    <cellStyle name="40% - Accent1 2 2 4 5 3" xfId="35577"/>
    <cellStyle name="40% - Accent1 2 2 4 5 3 2" xfId="56016"/>
    <cellStyle name="40% - Accent1 2 2 4 5 3 3" xfId="45253"/>
    <cellStyle name="40% - Accent1 2 2 4 5 4" xfId="52729"/>
    <cellStyle name="40% - Accent1 2 2 4 5 5" xfId="38113"/>
    <cellStyle name="40% - Accent1 2 2 4 6" xfId="3508"/>
    <cellStyle name="40% - Accent1 2 2 4 6 2" xfId="45033"/>
    <cellStyle name="40% - Accent1 2 2 4 6 2 2" xfId="55796"/>
    <cellStyle name="40% - Accent1 2 2 4 6 3" xfId="52509"/>
    <cellStyle name="40% - Accent1 2 2 4 6 4" xfId="37806"/>
    <cellStyle name="40% - Accent1 2 2 4 7" xfId="3096"/>
    <cellStyle name="40% - Accent1 2 2 4 7 2" xfId="44640"/>
    <cellStyle name="40% - Accent1 2 2 4 7 2 2" xfId="55613"/>
    <cellStyle name="40% - Accent1 2 2 4 7 3" xfId="53678"/>
    <cellStyle name="40% - Accent1 2 2 4 7 4" xfId="41964"/>
    <cellStyle name="40% - Accent1 2 2 4 8" xfId="2071"/>
    <cellStyle name="40% - Accent1 2 2 4 8 2" xfId="56965"/>
    <cellStyle name="40% - Accent1 2 2 4 8 3" xfId="51157"/>
    <cellStyle name="40% - Accent1 2 2 4 9" xfId="32223"/>
    <cellStyle name="40% - Accent1 2 2 4 9 2" xfId="54810"/>
    <cellStyle name="40% - Accent1 2 2 4 9 3" xfId="43784"/>
    <cellStyle name="40% - Accent1 2 2 5" xfId="574"/>
    <cellStyle name="40% - Accent1 2 2 5 10" xfId="35105"/>
    <cellStyle name="40% - Accent1 2 2 5 10 2" xfId="52217"/>
    <cellStyle name="40% - Accent1 2 2 5 11" xfId="37216"/>
    <cellStyle name="40% - Accent1 2 2 5 2" xfId="1020"/>
    <cellStyle name="40% - Accent1 2 2 5 2 2" xfId="1718"/>
    <cellStyle name="40% - Accent1 2 2 5 2 2 2" xfId="4693"/>
    <cellStyle name="40% - Accent1 2 2 5 2 2 2 2" xfId="52143"/>
    <cellStyle name="40% - Accent1 2 2 5 2 2 2 2 2" xfId="57951"/>
    <cellStyle name="40% - Accent1 2 2 5 2 2 2 3" xfId="54664"/>
    <cellStyle name="40% - Accent1 2 2 5 2 2 2 4" xfId="43101"/>
    <cellStyle name="40% - Accent1 2 2 5 2 2 3" xfId="33511"/>
    <cellStyle name="40% - Accent1 2 2 5 2 2 3 2" xfId="56782"/>
    <cellStyle name="40% - Accent1 2 2 5 2 2 3 3" xfId="46074"/>
    <cellStyle name="40% - Accent1 2 2 5 2 2 4" xfId="36558"/>
    <cellStyle name="40% - Accent1 2 2 5 2 2 4 2" xfId="53495"/>
    <cellStyle name="40% - Accent1 2 2 5 2 2 5" xfId="39085"/>
    <cellStyle name="40% - Accent1 2 2 5 2 3" xfId="4037"/>
    <cellStyle name="40% - Accent1 2 2 5 2 3 2" xfId="45470"/>
    <cellStyle name="40% - Accent1 2 2 5 2 3 2 2" xfId="56198"/>
    <cellStyle name="40% - Accent1 2 2 5 2 3 3" xfId="54080"/>
    <cellStyle name="40% - Accent1 2 2 5 2 3 4" xfId="42457"/>
    <cellStyle name="40% - Accent1 2 2 5 2 4" xfId="2678"/>
    <cellStyle name="40% - Accent1 2 2 5 2 4 2" xfId="57367"/>
    <cellStyle name="40% - Accent1 2 2 5 2 4 3" xfId="51559"/>
    <cellStyle name="40% - Accent1 2 2 5 2 5" xfId="32813"/>
    <cellStyle name="40% - Accent1 2 2 5 2 5 2" xfId="55248"/>
    <cellStyle name="40% - Accent1 2 2 5 2 5 3" xfId="44222"/>
    <cellStyle name="40% - Accent1 2 2 5 2 6" xfId="35860"/>
    <cellStyle name="40% - Accent1 2 2 5 2 6 2" xfId="52911"/>
    <cellStyle name="40% - Accent1 2 2 5 2 7" xfId="38387"/>
    <cellStyle name="40% - Accent1 2 2 5 3" xfId="1202"/>
    <cellStyle name="40% - Accent1 2 2 5 3 2" xfId="4219"/>
    <cellStyle name="40% - Accent1 2 2 5 3 2 2" xfId="45652"/>
    <cellStyle name="40% - Accent1 2 2 5 3 2 2 2" xfId="56380"/>
    <cellStyle name="40% - Accent1 2 2 5 3 2 3" xfId="54262"/>
    <cellStyle name="40% - Accent1 2 2 5 3 2 4" xfId="42639"/>
    <cellStyle name="40% - Accent1 2 2 5 3 3" xfId="2860"/>
    <cellStyle name="40% - Accent1 2 2 5 3 3 2" xfId="57549"/>
    <cellStyle name="40% - Accent1 2 2 5 3 3 3" xfId="51741"/>
    <cellStyle name="40% - Accent1 2 2 5 3 4" xfId="32995"/>
    <cellStyle name="40% - Accent1 2 2 5 3 4 2" xfId="55430"/>
    <cellStyle name="40% - Accent1 2 2 5 3 4 3" xfId="44404"/>
    <cellStyle name="40% - Accent1 2 2 5 3 5" xfId="36042"/>
    <cellStyle name="40% - Accent1 2 2 5 3 5 2" xfId="53093"/>
    <cellStyle name="40% - Accent1 2 2 5 3 6" xfId="38569"/>
    <cellStyle name="40% - Accent1 2 2 5 4" xfId="1350"/>
    <cellStyle name="40% - Accent1 2 2 5 4 2" xfId="4346"/>
    <cellStyle name="40% - Accent1 2 2 5 4 2 2" xfId="45776"/>
    <cellStyle name="40% - Accent1 2 2 5 4 2 2 2" xfId="56491"/>
    <cellStyle name="40% - Accent1 2 2 5 4 2 3" xfId="54373"/>
    <cellStyle name="40% - Accent1 2 2 5 4 2 4" xfId="42754"/>
    <cellStyle name="40% - Accent1 2 2 5 4 3" xfId="2258"/>
    <cellStyle name="40% - Accent1 2 2 5 4 3 2" xfId="57660"/>
    <cellStyle name="40% - Accent1 2 2 5 4 3 3" xfId="51852"/>
    <cellStyle name="40% - Accent1 2 2 5 4 4" xfId="33143"/>
    <cellStyle name="40% - Accent1 2 2 5 4 4 2" xfId="54957"/>
    <cellStyle name="40% - Accent1 2 2 5 4 4 3" xfId="43931"/>
    <cellStyle name="40% - Accent1 2 2 5 4 5" xfId="36190"/>
    <cellStyle name="40% - Accent1 2 2 5 4 5 2" xfId="53204"/>
    <cellStyle name="40% - Accent1 2 2 5 4 6" xfId="38717"/>
    <cellStyle name="40% - Accent1 2 2 5 5" xfId="3699"/>
    <cellStyle name="40% - Accent1 2 2 5 5 2" xfId="32414"/>
    <cellStyle name="40% - Accent1 2 2 5 5 2 2" xfId="51268"/>
    <cellStyle name="40% - Accent1 2 2 5 5 2 2 2" xfId="57076"/>
    <cellStyle name="40% - Accent1 2 2 5 5 2 3" xfId="53789"/>
    <cellStyle name="40% - Accent1 2 2 5 5 2 4" xfId="42155"/>
    <cellStyle name="40% - Accent1 2 2 5 5 3" xfId="35461"/>
    <cellStyle name="40% - Accent1 2 2 5 5 3 2" xfId="55907"/>
    <cellStyle name="40% - Accent1 2 2 5 5 3 3" xfId="45144"/>
    <cellStyle name="40% - Accent1 2 2 5 5 4" xfId="52620"/>
    <cellStyle name="40% - Accent1 2 2 5 5 5" xfId="37997"/>
    <cellStyle name="40% - Accent1 2 2 5 6" xfId="3365"/>
    <cellStyle name="40% - Accent1 2 2 5 6 2" xfId="44892"/>
    <cellStyle name="40% - Accent1 2 2 5 6 2 2" xfId="55687"/>
    <cellStyle name="40% - Accent1 2 2 5 6 3" xfId="52400"/>
    <cellStyle name="40% - Accent1 2 2 5 6 4" xfId="37663"/>
    <cellStyle name="40% - Accent1 2 2 5 7" xfId="2981"/>
    <cellStyle name="40% - Accent1 2 2 5 7 2" xfId="44525"/>
    <cellStyle name="40% - Accent1 2 2 5 7 2 2" xfId="55504"/>
    <cellStyle name="40% - Accent1 2 2 5 7 3" xfId="53569"/>
    <cellStyle name="40% - Accent1 2 2 5 7 4" xfId="41855"/>
    <cellStyle name="40% - Accent1 2 2 5 8" xfId="2111"/>
    <cellStyle name="40% - Accent1 2 2 5 8 2" xfId="56856"/>
    <cellStyle name="40% - Accent1 2 2 5 8 3" xfId="51048"/>
    <cellStyle name="40% - Accent1 2 2 5 9" xfId="32058"/>
    <cellStyle name="40% - Accent1 2 2 5 9 2" xfId="54846"/>
    <cellStyle name="40% - Accent1 2 2 5 9 3" xfId="43820"/>
    <cellStyle name="40% - Accent1 2 2 6" xfId="814"/>
    <cellStyle name="40% - Accent1 2 2 6 2" xfId="1573"/>
    <cellStyle name="40% - Accent1 2 2 6 2 2" xfId="4548"/>
    <cellStyle name="40% - Accent1 2 2 6 2 2 2" xfId="51998"/>
    <cellStyle name="40% - Accent1 2 2 6 2 2 2 2" xfId="57806"/>
    <cellStyle name="40% - Accent1 2 2 6 2 2 3" xfId="54519"/>
    <cellStyle name="40% - Accent1 2 2 6 2 2 4" xfId="42956"/>
    <cellStyle name="40% - Accent1 2 2 6 2 3" xfId="33366"/>
    <cellStyle name="40% - Accent1 2 2 6 2 3 2" xfId="56637"/>
    <cellStyle name="40% - Accent1 2 2 6 2 3 3" xfId="45929"/>
    <cellStyle name="40% - Accent1 2 2 6 2 4" xfId="36413"/>
    <cellStyle name="40% - Accent1 2 2 6 2 4 2" xfId="53350"/>
    <cellStyle name="40% - Accent1 2 2 6 2 5" xfId="38940"/>
    <cellStyle name="40% - Accent1 2 2 6 3" xfId="3877"/>
    <cellStyle name="40% - Accent1 2 2 6 3 2" xfId="45310"/>
    <cellStyle name="40% - Accent1 2 2 6 3 2 2" xfId="56053"/>
    <cellStyle name="40% - Accent1 2 2 6 3 3" xfId="53935"/>
    <cellStyle name="40% - Accent1 2 2 6 3 4" xfId="42312"/>
    <cellStyle name="40% - Accent1 2 2 6 4" xfId="2481"/>
    <cellStyle name="40% - Accent1 2 2 6 4 2" xfId="57222"/>
    <cellStyle name="40% - Accent1 2 2 6 4 3" xfId="51414"/>
    <cellStyle name="40% - Accent1 2 2 6 5" xfId="32607"/>
    <cellStyle name="40% - Accent1 2 2 6 5 2" xfId="55103"/>
    <cellStyle name="40% - Accent1 2 2 6 5 3" xfId="44077"/>
    <cellStyle name="40% - Accent1 2 2 6 6" xfId="35654"/>
    <cellStyle name="40% - Accent1 2 2 6 6 2" xfId="52766"/>
    <cellStyle name="40% - Accent1 2 2 6 7" xfId="38181"/>
    <cellStyle name="40% - Accent1 2 2 7" xfId="1057"/>
    <cellStyle name="40% - Accent1 2 2 7 2" xfId="4074"/>
    <cellStyle name="40% - Accent1 2 2 7 2 2" xfId="45507"/>
    <cellStyle name="40% - Accent1 2 2 7 2 2 2" xfId="56235"/>
    <cellStyle name="40% - Accent1 2 2 7 2 3" xfId="54117"/>
    <cellStyle name="40% - Accent1 2 2 7 2 4" xfId="42494"/>
    <cellStyle name="40% - Accent1 2 2 7 3" xfId="2715"/>
    <cellStyle name="40% - Accent1 2 2 7 3 2" xfId="57404"/>
    <cellStyle name="40% - Accent1 2 2 7 3 3" xfId="51596"/>
    <cellStyle name="40% - Accent1 2 2 7 4" xfId="32850"/>
    <cellStyle name="40% - Accent1 2 2 7 4 2" xfId="55285"/>
    <cellStyle name="40% - Accent1 2 2 7 4 3" xfId="44259"/>
    <cellStyle name="40% - Accent1 2 2 7 5" xfId="35897"/>
    <cellStyle name="40% - Accent1 2 2 7 5 2" xfId="52948"/>
    <cellStyle name="40% - Accent1 2 2 7 6" xfId="38424"/>
    <cellStyle name="40% - Accent1 2 2 8" xfId="1243"/>
    <cellStyle name="40% - Accent1 2 2 8 2" xfId="4258"/>
    <cellStyle name="40% - Accent1 2 2 8 2 2" xfId="45691"/>
    <cellStyle name="40% - Accent1 2 2 8 2 2 2" xfId="56417"/>
    <cellStyle name="40% - Accent1 2 2 8 2 3" xfId="54299"/>
    <cellStyle name="40% - Accent1 2 2 8 2 4" xfId="42676"/>
    <cellStyle name="40% - Accent1 2 2 8 3" xfId="2153"/>
    <cellStyle name="40% - Accent1 2 2 8 3 2" xfId="57586"/>
    <cellStyle name="40% - Accent1 2 2 8 3 3" xfId="51778"/>
    <cellStyle name="40% - Accent1 2 2 8 4" xfId="33036"/>
    <cellStyle name="40% - Accent1 2 2 8 4 2" xfId="54883"/>
    <cellStyle name="40% - Accent1 2 2 8 4 3" xfId="43857"/>
    <cellStyle name="40% - Accent1 2 2 8 5" xfId="36083"/>
    <cellStyle name="40% - Accent1 2 2 8 5 2" xfId="53130"/>
    <cellStyle name="40% - Accent1 2 2 8 6" xfId="38610"/>
    <cellStyle name="40% - Accent1 2 2 9" xfId="3615"/>
    <cellStyle name="40% - Accent1 2 2 9 2" xfId="32330"/>
    <cellStyle name="40% - Accent1 2 2 9 2 2" xfId="51194"/>
    <cellStyle name="40% - Accent1 2 2 9 2 2 2" xfId="57002"/>
    <cellStyle name="40% - Accent1 2 2 9 2 3" xfId="53715"/>
    <cellStyle name="40% - Accent1 2 2 9 2 4" xfId="42071"/>
    <cellStyle name="40% - Accent1 2 2 9 3" xfId="35377"/>
    <cellStyle name="40% - Accent1 2 2 9 3 2" xfId="55833"/>
    <cellStyle name="40% - Accent1 2 2 9 3 3" xfId="45070"/>
    <cellStyle name="40% - Accent1 2 2 9 4" xfId="52546"/>
    <cellStyle name="40% - Accent1 2 2 9 5" xfId="37913"/>
    <cellStyle name="40% - Accent1 2 3" xfId="510"/>
    <cellStyle name="40% - Accent1 2 3 10" xfId="32106"/>
    <cellStyle name="40% - Accent1 2 3 10 2" xfId="54720"/>
    <cellStyle name="40% - Accent1 2 3 10 3" xfId="43694"/>
    <cellStyle name="40% - Accent1 2 3 11" xfId="35153"/>
    <cellStyle name="40% - Accent1 2 3 11 2" xfId="52236"/>
    <cellStyle name="40% - Accent1 2 3 12" xfId="37235"/>
    <cellStyle name="40% - Accent1 2 3 2" xfId="593"/>
    <cellStyle name="40% - Accent1 2 3 2 2" xfId="1369"/>
    <cellStyle name="40% - Accent1 2 3 2 2 2" xfId="4365"/>
    <cellStyle name="40% - Accent1 2 3 2 2 2 2" xfId="51871"/>
    <cellStyle name="40% - Accent1 2 3 2 2 2 2 2" xfId="57679"/>
    <cellStyle name="40% - Accent1 2 3 2 2 2 3" xfId="54392"/>
    <cellStyle name="40% - Accent1 2 3 2 2 2 4" xfId="42773"/>
    <cellStyle name="40% - Accent1 2 3 2 2 3" xfId="33162"/>
    <cellStyle name="40% - Accent1 2 3 2 2 3 2" xfId="56510"/>
    <cellStyle name="40% - Accent1 2 3 2 2 3 3" xfId="45795"/>
    <cellStyle name="40% - Accent1 2 3 2 2 4" xfId="36209"/>
    <cellStyle name="40% - Accent1 2 3 2 2 4 2" xfId="53223"/>
    <cellStyle name="40% - Accent1 2 3 2 2 5" xfId="38736"/>
    <cellStyle name="40% - Accent1 2 3 2 3" xfId="3718"/>
    <cellStyle name="40% - Accent1 2 3 2 3 2" xfId="45163"/>
    <cellStyle name="40% - Accent1 2 3 2 3 2 2" xfId="55926"/>
    <cellStyle name="40% - Accent1 2 3 2 3 3" xfId="53808"/>
    <cellStyle name="40% - Accent1 2 3 2 3 4" xfId="42174"/>
    <cellStyle name="40% - Accent1 2 3 2 4" xfId="2277"/>
    <cellStyle name="40% - Accent1 2 3 2 4 2" xfId="57095"/>
    <cellStyle name="40% - Accent1 2 3 2 4 3" xfId="51287"/>
    <cellStyle name="40% - Accent1 2 3 2 5" xfId="32433"/>
    <cellStyle name="40% - Accent1 2 3 2 5 2" xfId="54976"/>
    <cellStyle name="40% - Accent1 2 3 2 5 3" xfId="43950"/>
    <cellStyle name="40% - Accent1 2 3 2 6" xfId="35480"/>
    <cellStyle name="40% - Accent1 2 3 2 6 2" xfId="52639"/>
    <cellStyle name="40% - Accent1 2 3 2 7" xfId="38016"/>
    <cellStyle name="40% - Accent1 2 3 3" xfId="862"/>
    <cellStyle name="40% - Accent1 2 3 3 2" xfId="1592"/>
    <cellStyle name="40% - Accent1 2 3 3 2 2" xfId="4567"/>
    <cellStyle name="40% - Accent1 2 3 3 2 2 2" xfId="52017"/>
    <cellStyle name="40% - Accent1 2 3 3 2 2 2 2" xfId="57825"/>
    <cellStyle name="40% - Accent1 2 3 3 2 2 3" xfId="54538"/>
    <cellStyle name="40% - Accent1 2 3 3 2 2 4" xfId="42975"/>
    <cellStyle name="40% - Accent1 2 3 3 2 3" xfId="33385"/>
    <cellStyle name="40% - Accent1 2 3 3 2 3 2" xfId="56656"/>
    <cellStyle name="40% - Accent1 2 3 3 2 3 3" xfId="45948"/>
    <cellStyle name="40% - Accent1 2 3 3 2 4" xfId="36432"/>
    <cellStyle name="40% - Accent1 2 3 3 2 4 2" xfId="53369"/>
    <cellStyle name="40% - Accent1 2 3 3 2 5" xfId="38959"/>
    <cellStyle name="40% - Accent1 2 3 3 3" xfId="3903"/>
    <cellStyle name="40% - Accent1 2 3 3 3 2" xfId="45336"/>
    <cellStyle name="40% - Accent1 2 3 3 3 2 2" xfId="56072"/>
    <cellStyle name="40% - Accent1 2 3 3 3 3" xfId="53954"/>
    <cellStyle name="40% - Accent1 2 3 3 3 4" xfId="42331"/>
    <cellStyle name="40% - Accent1 2 3 3 4" xfId="2528"/>
    <cellStyle name="40% - Accent1 2 3 3 4 2" xfId="57241"/>
    <cellStyle name="40% - Accent1 2 3 3 4 3" xfId="51433"/>
    <cellStyle name="40% - Accent1 2 3 3 5" xfId="32655"/>
    <cellStyle name="40% - Accent1 2 3 3 5 2" xfId="55122"/>
    <cellStyle name="40% - Accent1 2 3 3 5 3" xfId="44096"/>
    <cellStyle name="40% - Accent1 2 3 3 6" xfId="35702"/>
    <cellStyle name="40% - Accent1 2 3 3 6 2" xfId="52785"/>
    <cellStyle name="40% - Accent1 2 3 3 7" xfId="38229"/>
    <cellStyle name="40% - Accent1 2 3 4" xfId="1076"/>
    <cellStyle name="40% - Accent1 2 3 4 2" xfId="4093"/>
    <cellStyle name="40% - Accent1 2 3 4 2 2" xfId="45526"/>
    <cellStyle name="40% - Accent1 2 3 4 2 2 2" xfId="56254"/>
    <cellStyle name="40% - Accent1 2 3 4 2 3" xfId="54136"/>
    <cellStyle name="40% - Accent1 2 3 4 2 4" xfId="42513"/>
    <cellStyle name="40% - Accent1 2 3 4 3" xfId="2734"/>
    <cellStyle name="40% - Accent1 2 3 4 3 2" xfId="57423"/>
    <cellStyle name="40% - Accent1 2 3 4 3 3" xfId="51615"/>
    <cellStyle name="40% - Accent1 2 3 4 4" xfId="32869"/>
    <cellStyle name="40% - Accent1 2 3 4 4 2" xfId="55304"/>
    <cellStyle name="40% - Accent1 2 3 4 4 3" xfId="44278"/>
    <cellStyle name="40% - Accent1 2 3 4 5" xfId="35916"/>
    <cellStyle name="40% - Accent1 2 3 4 5 2" xfId="52967"/>
    <cellStyle name="40% - Accent1 2 3 4 6" xfId="38443"/>
    <cellStyle name="40% - Accent1 2 3 5" xfId="1291"/>
    <cellStyle name="40% - Accent1 2 3 5 2" xfId="4288"/>
    <cellStyle name="40% - Accent1 2 3 5 2 2" xfId="45721"/>
    <cellStyle name="40% - Accent1 2 3 5 2 2 2" xfId="56436"/>
    <cellStyle name="40% - Accent1 2 3 5 2 3" xfId="54318"/>
    <cellStyle name="40% - Accent1 2 3 5 2 4" xfId="42695"/>
    <cellStyle name="40% - Accent1 2 3 5 3" xfId="2199"/>
    <cellStyle name="40% - Accent1 2 3 5 3 2" xfId="57605"/>
    <cellStyle name="40% - Accent1 2 3 5 3 3" xfId="51797"/>
    <cellStyle name="40% - Accent1 2 3 5 4" xfId="33084"/>
    <cellStyle name="40% - Accent1 2 3 5 4 2" xfId="54902"/>
    <cellStyle name="40% - Accent1 2 3 5 4 3" xfId="43876"/>
    <cellStyle name="40% - Accent1 2 3 5 5" xfId="36131"/>
    <cellStyle name="40% - Accent1 2 3 5 5 2" xfId="53149"/>
    <cellStyle name="40% - Accent1 2 3 5 6" xfId="38658"/>
    <cellStyle name="40% - Accent1 2 3 6" xfId="3643"/>
    <cellStyle name="40% - Accent1 2 3 6 2" xfId="32358"/>
    <cellStyle name="40% - Accent1 2 3 6 2 2" xfId="51213"/>
    <cellStyle name="40% - Accent1 2 3 6 2 2 2" xfId="57021"/>
    <cellStyle name="40% - Accent1 2 3 6 2 3" xfId="53734"/>
    <cellStyle name="40% - Accent1 2 3 6 2 4" xfId="42099"/>
    <cellStyle name="40% - Accent1 2 3 6 3" xfId="35405"/>
    <cellStyle name="40% - Accent1 2 3 6 3 2" xfId="55852"/>
    <cellStyle name="40% - Accent1 2 3 6 3 3" xfId="45089"/>
    <cellStyle name="40% - Accent1 2 3 6 4" xfId="52565"/>
    <cellStyle name="40% - Accent1 2 3 6 5" xfId="37941"/>
    <cellStyle name="40% - Accent1 2 3 7" xfId="3403"/>
    <cellStyle name="40% - Accent1 2 3 7 2" xfId="44929"/>
    <cellStyle name="40% - Accent1 2 3 7 2 2" xfId="55706"/>
    <cellStyle name="40% - Accent1 2 3 7 3" xfId="52419"/>
    <cellStyle name="40% - Accent1 2 3 7 4" xfId="37701"/>
    <cellStyle name="40% - Accent1 2 3 8" xfId="3000"/>
    <cellStyle name="40% - Accent1 2 3 8 2" xfId="44544"/>
    <cellStyle name="40% - Accent1 2 3 8 2 2" xfId="55523"/>
    <cellStyle name="40% - Accent1 2 3 8 3" xfId="53588"/>
    <cellStyle name="40% - Accent1 2 3 8 4" xfId="41874"/>
    <cellStyle name="40% - Accent1 2 3 9" xfId="1958"/>
    <cellStyle name="40% - Accent1 2 3 9 2" xfId="56875"/>
    <cellStyle name="40% - Accent1 2 3 9 3" xfId="51067"/>
    <cellStyle name="40% - Accent1 2 4" xfId="633"/>
    <cellStyle name="40% - Accent1 2 4 10" xfId="35193"/>
    <cellStyle name="40% - Accent1 2 4 10 2" xfId="52272"/>
    <cellStyle name="40% - Accent1 2 4 11" xfId="37275"/>
    <cellStyle name="40% - Accent1 2 4 2" xfId="902"/>
    <cellStyle name="40% - Accent1 2 4 2 2" xfId="1628"/>
    <cellStyle name="40% - Accent1 2 4 2 2 2" xfId="4603"/>
    <cellStyle name="40% - Accent1 2 4 2 2 2 2" xfId="52053"/>
    <cellStyle name="40% - Accent1 2 4 2 2 2 2 2" xfId="57861"/>
    <cellStyle name="40% - Accent1 2 4 2 2 2 3" xfId="54574"/>
    <cellStyle name="40% - Accent1 2 4 2 2 2 4" xfId="43011"/>
    <cellStyle name="40% - Accent1 2 4 2 2 3" xfId="33421"/>
    <cellStyle name="40% - Accent1 2 4 2 2 3 2" xfId="56692"/>
    <cellStyle name="40% - Accent1 2 4 2 2 3 3" xfId="45984"/>
    <cellStyle name="40% - Accent1 2 4 2 2 4" xfId="36468"/>
    <cellStyle name="40% - Accent1 2 4 2 2 4 2" xfId="53405"/>
    <cellStyle name="40% - Accent1 2 4 2 2 5" xfId="38995"/>
    <cellStyle name="40% - Accent1 2 4 2 3" xfId="3939"/>
    <cellStyle name="40% - Accent1 2 4 2 3 2" xfId="45372"/>
    <cellStyle name="40% - Accent1 2 4 2 3 2 2" xfId="56108"/>
    <cellStyle name="40% - Accent1 2 4 2 3 3" xfId="53990"/>
    <cellStyle name="40% - Accent1 2 4 2 3 4" xfId="42367"/>
    <cellStyle name="40% - Accent1 2 4 2 4" xfId="2568"/>
    <cellStyle name="40% - Accent1 2 4 2 4 2" xfId="57277"/>
    <cellStyle name="40% - Accent1 2 4 2 4 3" xfId="51469"/>
    <cellStyle name="40% - Accent1 2 4 2 5" xfId="32695"/>
    <cellStyle name="40% - Accent1 2 4 2 5 2" xfId="55158"/>
    <cellStyle name="40% - Accent1 2 4 2 5 3" xfId="44132"/>
    <cellStyle name="40% - Accent1 2 4 2 6" xfId="35742"/>
    <cellStyle name="40% - Accent1 2 4 2 6 2" xfId="52821"/>
    <cellStyle name="40% - Accent1 2 4 2 7" xfId="38269"/>
    <cellStyle name="40% - Accent1 2 4 3" xfId="1112"/>
    <cellStyle name="40% - Accent1 2 4 3 2" xfId="4129"/>
    <cellStyle name="40% - Accent1 2 4 3 2 2" xfId="45562"/>
    <cellStyle name="40% - Accent1 2 4 3 2 2 2" xfId="56290"/>
    <cellStyle name="40% - Accent1 2 4 3 2 3" xfId="54172"/>
    <cellStyle name="40% - Accent1 2 4 3 2 4" xfId="42549"/>
    <cellStyle name="40% - Accent1 2 4 3 3" xfId="2770"/>
    <cellStyle name="40% - Accent1 2 4 3 3 2" xfId="57459"/>
    <cellStyle name="40% - Accent1 2 4 3 3 3" xfId="51651"/>
    <cellStyle name="40% - Accent1 2 4 3 4" xfId="32905"/>
    <cellStyle name="40% - Accent1 2 4 3 4 2" xfId="55340"/>
    <cellStyle name="40% - Accent1 2 4 3 4 3" xfId="44314"/>
    <cellStyle name="40% - Accent1 2 4 3 5" xfId="35952"/>
    <cellStyle name="40% - Accent1 2 4 3 5 2" xfId="53003"/>
    <cellStyle name="40% - Accent1 2 4 3 6" xfId="38479"/>
    <cellStyle name="40% - Accent1 2 4 4" xfId="1407"/>
    <cellStyle name="40% - Accent1 2 4 4 2" xfId="4401"/>
    <cellStyle name="40% - Accent1 2 4 4 2 2" xfId="45831"/>
    <cellStyle name="40% - Accent1 2 4 4 2 2 2" xfId="56546"/>
    <cellStyle name="40% - Accent1 2 4 4 2 3" xfId="54428"/>
    <cellStyle name="40% - Accent1 2 4 4 2 4" xfId="42809"/>
    <cellStyle name="40% - Accent1 2 4 4 3" xfId="2315"/>
    <cellStyle name="40% - Accent1 2 4 4 3 2" xfId="57715"/>
    <cellStyle name="40% - Accent1 2 4 4 3 3" xfId="51907"/>
    <cellStyle name="40% - Accent1 2 4 4 4" xfId="33200"/>
    <cellStyle name="40% - Accent1 2 4 4 4 2" xfId="55012"/>
    <cellStyle name="40% - Accent1 2 4 4 4 3" xfId="43986"/>
    <cellStyle name="40% - Accent1 2 4 4 5" xfId="36247"/>
    <cellStyle name="40% - Accent1 2 4 4 5 2" xfId="53259"/>
    <cellStyle name="40% - Accent1 2 4 4 6" xfId="38774"/>
    <cellStyle name="40% - Accent1 2 4 5" xfId="3755"/>
    <cellStyle name="40% - Accent1 2 4 5 2" xfId="32470"/>
    <cellStyle name="40% - Accent1 2 4 5 2 2" xfId="51323"/>
    <cellStyle name="40% - Accent1 2 4 5 2 2 2" xfId="57131"/>
    <cellStyle name="40% - Accent1 2 4 5 2 3" xfId="53844"/>
    <cellStyle name="40% - Accent1 2 4 5 2 4" xfId="42211"/>
    <cellStyle name="40% - Accent1 2 4 5 3" xfId="35517"/>
    <cellStyle name="40% - Accent1 2 4 5 3 2" xfId="55962"/>
    <cellStyle name="40% - Accent1 2 4 5 3 3" xfId="45199"/>
    <cellStyle name="40% - Accent1 2 4 5 4" xfId="52675"/>
    <cellStyle name="40% - Accent1 2 4 5 5" xfId="38053"/>
    <cellStyle name="40% - Accent1 2 4 6" xfId="3442"/>
    <cellStyle name="40% - Accent1 2 4 6 2" xfId="44968"/>
    <cellStyle name="40% - Accent1 2 4 6 2 2" xfId="55742"/>
    <cellStyle name="40% - Accent1 2 4 6 3" xfId="52455"/>
    <cellStyle name="40% - Accent1 2 4 6 4" xfId="37740"/>
    <cellStyle name="40% - Accent1 2 4 7" xfId="3036"/>
    <cellStyle name="40% - Accent1 2 4 7 2" xfId="44580"/>
    <cellStyle name="40% - Accent1 2 4 7 2 2" xfId="55559"/>
    <cellStyle name="40% - Accent1 2 4 7 3" xfId="53624"/>
    <cellStyle name="40% - Accent1 2 4 7 4" xfId="41910"/>
    <cellStyle name="40% - Accent1 2 4 8" xfId="1996"/>
    <cellStyle name="40% - Accent1 2 4 8 2" xfId="56911"/>
    <cellStyle name="40% - Accent1 2 4 8 3" xfId="51103"/>
    <cellStyle name="40% - Accent1 2 4 9" xfId="32146"/>
    <cellStyle name="40% - Accent1 2 4 9 2" xfId="54756"/>
    <cellStyle name="40% - Accent1 2 4 9 3" xfId="43730"/>
    <cellStyle name="40% - Accent1 2 5" xfId="687"/>
    <cellStyle name="40% - Accent1 2 5 10" xfId="35247"/>
    <cellStyle name="40% - Accent1 2 5 10 2" xfId="52308"/>
    <cellStyle name="40% - Accent1 2 5 11" xfId="37329"/>
    <cellStyle name="40% - Accent1 2 5 2" xfId="956"/>
    <cellStyle name="40% - Accent1 2 5 2 2" xfId="1664"/>
    <cellStyle name="40% - Accent1 2 5 2 2 2" xfId="4639"/>
    <cellStyle name="40% - Accent1 2 5 2 2 2 2" xfId="52089"/>
    <cellStyle name="40% - Accent1 2 5 2 2 2 2 2" xfId="57897"/>
    <cellStyle name="40% - Accent1 2 5 2 2 2 3" xfId="54610"/>
    <cellStyle name="40% - Accent1 2 5 2 2 2 4" xfId="43047"/>
    <cellStyle name="40% - Accent1 2 5 2 2 3" xfId="33457"/>
    <cellStyle name="40% - Accent1 2 5 2 2 3 2" xfId="56728"/>
    <cellStyle name="40% - Accent1 2 5 2 2 3 3" xfId="46020"/>
    <cellStyle name="40% - Accent1 2 5 2 2 4" xfId="36504"/>
    <cellStyle name="40% - Accent1 2 5 2 2 4 2" xfId="53441"/>
    <cellStyle name="40% - Accent1 2 5 2 2 5" xfId="39031"/>
    <cellStyle name="40% - Accent1 2 5 2 3" xfId="3981"/>
    <cellStyle name="40% - Accent1 2 5 2 3 2" xfId="45414"/>
    <cellStyle name="40% - Accent1 2 5 2 3 2 2" xfId="56144"/>
    <cellStyle name="40% - Accent1 2 5 2 3 3" xfId="54026"/>
    <cellStyle name="40% - Accent1 2 5 2 3 4" xfId="42403"/>
    <cellStyle name="40% - Accent1 2 5 2 4" xfId="2618"/>
    <cellStyle name="40% - Accent1 2 5 2 4 2" xfId="57313"/>
    <cellStyle name="40% - Accent1 2 5 2 4 3" xfId="51505"/>
    <cellStyle name="40% - Accent1 2 5 2 5" xfId="32749"/>
    <cellStyle name="40% - Accent1 2 5 2 5 2" xfId="55194"/>
    <cellStyle name="40% - Accent1 2 5 2 5 3" xfId="44168"/>
    <cellStyle name="40% - Accent1 2 5 2 6" xfId="35796"/>
    <cellStyle name="40% - Accent1 2 5 2 6 2" xfId="52857"/>
    <cellStyle name="40% - Accent1 2 5 2 7" xfId="38323"/>
    <cellStyle name="40% - Accent1 2 5 3" xfId="1148"/>
    <cellStyle name="40% - Accent1 2 5 3 2" xfId="4165"/>
    <cellStyle name="40% - Accent1 2 5 3 2 2" xfId="45598"/>
    <cellStyle name="40% - Accent1 2 5 3 2 2 2" xfId="56326"/>
    <cellStyle name="40% - Accent1 2 5 3 2 3" xfId="54208"/>
    <cellStyle name="40% - Accent1 2 5 3 2 4" xfId="42585"/>
    <cellStyle name="40% - Accent1 2 5 3 3" xfId="2806"/>
    <cellStyle name="40% - Accent1 2 5 3 3 2" xfId="57495"/>
    <cellStyle name="40% - Accent1 2 5 3 3 3" xfId="51687"/>
    <cellStyle name="40% - Accent1 2 5 3 4" xfId="32941"/>
    <cellStyle name="40% - Accent1 2 5 3 4 2" xfId="55376"/>
    <cellStyle name="40% - Accent1 2 5 3 4 3" xfId="44350"/>
    <cellStyle name="40% - Accent1 2 5 3 5" xfId="35988"/>
    <cellStyle name="40% - Accent1 2 5 3 5 2" xfId="53039"/>
    <cellStyle name="40% - Accent1 2 5 3 6" xfId="38515"/>
    <cellStyle name="40% - Accent1 2 5 4" xfId="1457"/>
    <cellStyle name="40% - Accent1 2 5 4 2" xfId="4442"/>
    <cellStyle name="40% - Accent1 2 5 4 2 2" xfId="45872"/>
    <cellStyle name="40% - Accent1 2 5 4 2 2 2" xfId="56582"/>
    <cellStyle name="40% - Accent1 2 5 4 2 3" xfId="54464"/>
    <cellStyle name="40% - Accent1 2 5 4 2 4" xfId="42845"/>
    <cellStyle name="40% - Accent1 2 5 4 3" xfId="2362"/>
    <cellStyle name="40% - Accent1 2 5 4 3 2" xfId="57751"/>
    <cellStyle name="40% - Accent1 2 5 4 3 3" xfId="51943"/>
    <cellStyle name="40% - Accent1 2 5 4 4" xfId="33250"/>
    <cellStyle name="40% - Accent1 2 5 4 4 2" xfId="55048"/>
    <cellStyle name="40% - Accent1 2 5 4 4 3" xfId="44022"/>
    <cellStyle name="40% - Accent1 2 5 4 5" xfId="36297"/>
    <cellStyle name="40% - Accent1 2 5 4 5 2" xfId="53295"/>
    <cellStyle name="40% - Accent1 2 5 4 6" xfId="38824"/>
    <cellStyle name="40% - Accent1 2 5 5" xfId="3795"/>
    <cellStyle name="40% - Accent1 2 5 5 2" xfId="32510"/>
    <cellStyle name="40% - Accent1 2 5 5 2 2" xfId="51359"/>
    <cellStyle name="40% - Accent1 2 5 5 2 2 2" xfId="57167"/>
    <cellStyle name="40% - Accent1 2 5 5 2 3" xfId="53880"/>
    <cellStyle name="40% - Accent1 2 5 5 2 4" xfId="42251"/>
    <cellStyle name="40% - Accent1 2 5 5 3" xfId="35557"/>
    <cellStyle name="40% - Accent1 2 5 5 3 2" xfId="55998"/>
    <cellStyle name="40% - Accent1 2 5 5 3 3" xfId="45235"/>
    <cellStyle name="40% - Accent1 2 5 5 4" xfId="52711"/>
    <cellStyle name="40% - Accent1 2 5 5 5" xfId="38093"/>
    <cellStyle name="40% - Accent1 2 5 6" xfId="3487"/>
    <cellStyle name="40% - Accent1 2 5 6 2" xfId="45012"/>
    <cellStyle name="40% - Accent1 2 5 6 2 2" xfId="55778"/>
    <cellStyle name="40% - Accent1 2 5 6 3" xfId="52491"/>
    <cellStyle name="40% - Accent1 2 5 6 4" xfId="37785"/>
    <cellStyle name="40% - Accent1 2 5 7" xfId="3077"/>
    <cellStyle name="40% - Accent1 2 5 7 2" xfId="44621"/>
    <cellStyle name="40% - Accent1 2 5 7 2 2" xfId="55595"/>
    <cellStyle name="40% - Accent1 2 5 7 3" xfId="53660"/>
    <cellStyle name="40% - Accent1 2 5 7 4" xfId="41946"/>
    <cellStyle name="40% - Accent1 2 5 8" xfId="2048"/>
    <cellStyle name="40% - Accent1 2 5 8 2" xfId="56947"/>
    <cellStyle name="40% - Accent1 2 5 8 3" xfId="51139"/>
    <cellStyle name="40% - Accent1 2 5 9" xfId="32200"/>
    <cellStyle name="40% - Accent1 2 5 9 2" xfId="54792"/>
    <cellStyle name="40% - Accent1 2 5 9 3" xfId="43766"/>
    <cellStyle name="40% - Accent1 2 6" xfId="547"/>
    <cellStyle name="40% - Accent1 2 6 10" xfId="35082"/>
    <cellStyle name="40% - Accent1 2 6 10 2" xfId="52199"/>
    <cellStyle name="40% - Accent1 2 6 11" xfId="37189"/>
    <cellStyle name="40% - Accent1 2 6 2" xfId="997"/>
    <cellStyle name="40% - Accent1 2 6 2 2" xfId="1700"/>
    <cellStyle name="40% - Accent1 2 6 2 2 2" xfId="4675"/>
    <cellStyle name="40% - Accent1 2 6 2 2 2 2" xfId="52125"/>
    <cellStyle name="40% - Accent1 2 6 2 2 2 2 2" xfId="57933"/>
    <cellStyle name="40% - Accent1 2 6 2 2 2 3" xfId="54646"/>
    <cellStyle name="40% - Accent1 2 6 2 2 2 4" xfId="43083"/>
    <cellStyle name="40% - Accent1 2 6 2 2 3" xfId="33493"/>
    <cellStyle name="40% - Accent1 2 6 2 2 3 2" xfId="56764"/>
    <cellStyle name="40% - Accent1 2 6 2 2 3 3" xfId="46056"/>
    <cellStyle name="40% - Accent1 2 6 2 2 4" xfId="36540"/>
    <cellStyle name="40% - Accent1 2 6 2 2 4 2" xfId="53477"/>
    <cellStyle name="40% - Accent1 2 6 2 2 5" xfId="39067"/>
    <cellStyle name="40% - Accent1 2 6 2 3" xfId="4018"/>
    <cellStyle name="40% - Accent1 2 6 2 3 2" xfId="45451"/>
    <cellStyle name="40% - Accent1 2 6 2 3 2 2" xfId="56180"/>
    <cellStyle name="40% - Accent1 2 6 2 3 3" xfId="54062"/>
    <cellStyle name="40% - Accent1 2 6 2 3 4" xfId="42439"/>
    <cellStyle name="40% - Accent1 2 6 2 4" xfId="2658"/>
    <cellStyle name="40% - Accent1 2 6 2 4 2" xfId="57349"/>
    <cellStyle name="40% - Accent1 2 6 2 4 3" xfId="51541"/>
    <cellStyle name="40% - Accent1 2 6 2 5" xfId="32790"/>
    <cellStyle name="40% - Accent1 2 6 2 5 2" xfId="55230"/>
    <cellStyle name="40% - Accent1 2 6 2 5 3" xfId="44204"/>
    <cellStyle name="40% - Accent1 2 6 2 6" xfId="35837"/>
    <cellStyle name="40% - Accent1 2 6 2 6 2" xfId="52893"/>
    <cellStyle name="40% - Accent1 2 6 2 7" xfId="38364"/>
    <cellStyle name="40% - Accent1 2 6 3" xfId="1184"/>
    <cellStyle name="40% - Accent1 2 6 3 2" xfId="4201"/>
    <cellStyle name="40% - Accent1 2 6 3 2 2" xfId="45634"/>
    <cellStyle name="40% - Accent1 2 6 3 2 2 2" xfId="56362"/>
    <cellStyle name="40% - Accent1 2 6 3 2 3" xfId="54244"/>
    <cellStyle name="40% - Accent1 2 6 3 2 4" xfId="42621"/>
    <cellStyle name="40% - Accent1 2 6 3 3" xfId="2842"/>
    <cellStyle name="40% - Accent1 2 6 3 3 2" xfId="57531"/>
    <cellStyle name="40% - Accent1 2 6 3 3 3" xfId="51723"/>
    <cellStyle name="40% - Accent1 2 6 3 4" xfId="32977"/>
    <cellStyle name="40% - Accent1 2 6 3 4 2" xfId="55412"/>
    <cellStyle name="40% - Accent1 2 6 3 4 3" xfId="44386"/>
    <cellStyle name="40% - Accent1 2 6 3 5" xfId="36024"/>
    <cellStyle name="40% - Accent1 2 6 3 5 2" xfId="53075"/>
    <cellStyle name="40% - Accent1 2 6 3 6" xfId="38551"/>
    <cellStyle name="40% - Accent1 2 6 4" xfId="1328"/>
    <cellStyle name="40% - Accent1 2 6 4 2" xfId="4325"/>
    <cellStyle name="40% - Accent1 2 6 4 2 2" xfId="45758"/>
    <cellStyle name="40% - Accent1 2 6 4 2 2 2" xfId="56473"/>
    <cellStyle name="40% - Accent1 2 6 4 2 3" xfId="54355"/>
    <cellStyle name="40% - Accent1 2 6 4 2 4" xfId="42732"/>
    <cellStyle name="40% - Accent1 2 6 4 3" xfId="2236"/>
    <cellStyle name="40% - Accent1 2 6 4 3 2" xfId="57642"/>
    <cellStyle name="40% - Accent1 2 6 4 3 3" xfId="51834"/>
    <cellStyle name="40% - Accent1 2 6 4 4" xfId="33121"/>
    <cellStyle name="40% - Accent1 2 6 4 4 2" xfId="54939"/>
    <cellStyle name="40% - Accent1 2 6 4 4 3" xfId="43913"/>
    <cellStyle name="40% - Accent1 2 6 4 5" xfId="36168"/>
    <cellStyle name="40% - Accent1 2 6 4 5 2" xfId="53186"/>
    <cellStyle name="40% - Accent1 2 6 4 6" xfId="38695"/>
    <cellStyle name="40% - Accent1 2 6 5" xfId="3680"/>
    <cellStyle name="40% - Accent1 2 6 5 2" xfId="32395"/>
    <cellStyle name="40% - Accent1 2 6 5 2 2" xfId="51250"/>
    <cellStyle name="40% - Accent1 2 6 5 2 2 2" xfId="57058"/>
    <cellStyle name="40% - Accent1 2 6 5 2 3" xfId="53771"/>
    <cellStyle name="40% - Accent1 2 6 5 2 4" xfId="42136"/>
    <cellStyle name="40% - Accent1 2 6 5 3" xfId="35442"/>
    <cellStyle name="40% - Accent1 2 6 5 3 2" xfId="55889"/>
    <cellStyle name="40% - Accent1 2 6 5 3 3" xfId="45126"/>
    <cellStyle name="40% - Accent1 2 6 5 4" xfId="52602"/>
    <cellStyle name="40% - Accent1 2 6 5 5" xfId="37978"/>
    <cellStyle name="40% - Accent1 2 6 6" xfId="3344"/>
    <cellStyle name="40% - Accent1 2 6 6 2" xfId="44871"/>
    <cellStyle name="40% - Accent1 2 6 6 2 2" xfId="55669"/>
    <cellStyle name="40% - Accent1 2 6 6 3" xfId="52382"/>
    <cellStyle name="40% - Accent1 2 6 6 4" xfId="37642"/>
    <cellStyle name="40% - Accent1 2 6 7" xfId="2959"/>
    <cellStyle name="40% - Accent1 2 6 7 2" xfId="44503"/>
    <cellStyle name="40% - Accent1 2 6 7 2 2" xfId="55486"/>
    <cellStyle name="40% - Accent1 2 6 7 3" xfId="53551"/>
    <cellStyle name="40% - Accent1 2 6 7 4" xfId="41837"/>
    <cellStyle name="40% - Accent1 2 6 8" xfId="2089"/>
    <cellStyle name="40% - Accent1 2 6 8 2" xfId="56838"/>
    <cellStyle name="40% - Accent1 2 6 8 3" xfId="51030"/>
    <cellStyle name="40% - Accent1 2 6 9" xfId="32035"/>
    <cellStyle name="40% - Accent1 2 6 9 2" xfId="54828"/>
    <cellStyle name="40% - Accent1 2 6 9 3" xfId="43802"/>
    <cellStyle name="40% - Accent1 2 7" xfId="791"/>
    <cellStyle name="40% - Accent1 2 7 2" xfId="1555"/>
    <cellStyle name="40% - Accent1 2 7 2 2" xfId="4530"/>
    <cellStyle name="40% - Accent1 2 7 2 2 2" xfId="51980"/>
    <cellStyle name="40% - Accent1 2 7 2 2 2 2" xfId="57788"/>
    <cellStyle name="40% - Accent1 2 7 2 2 3" xfId="54501"/>
    <cellStyle name="40% - Accent1 2 7 2 2 4" xfId="42938"/>
    <cellStyle name="40% - Accent1 2 7 2 3" xfId="33348"/>
    <cellStyle name="40% - Accent1 2 7 2 3 2" xfId="56619"/>
    <cellStyle name="40% - Accent1 2 7 2 3 3" xfId="45911"/>
    <cellStyle name="40% - Accent1 2 7 2 4" xfId="36395"/>
    <cellStyle name="40% - Accent1 2 7 2 4 2" xfId="53332"/>
    <cellStyle name="40% - Accent1 2 7 2 5" xfId="38922"/>
    <cellStyle name="40% - Accent1 2 7 3" xfId="3858"/>
    <cellStyle name="40% - Accent1 2 7 3 2" xfId="45291"/>
    <cellStyle name="40% - Accent1 2 7 3 2 2" xfId="56035"/>
    <cellStyle name="40% - Accent1 2 7 3 3" xfId="53917"/>
    <cellStyle name="40% - Accent1 2 7 3 4" xfId="42294"/>
    <cellStyle name="40% - Accent1 2 7 4" xfId="2458"/>
    <cellStyle name="40% - Accent1 2 7 4 2" xfId="57204"/>
    <cellStyle name="40% - Accent1 2 7 4 3" xfId="51396"/>
    <cellStyle name="40% - Accent1 2 7 5" xfId="32584"/>
    <cellStyle name="40% - Accent1 2 7 5 2" xfId="55085"/>
    <cellStyle name="40% - Accent1 2 7 5 3" xfId="44059"/>
    <cellStyle name="40% - Accent1 2 7 6" xfId="35631"/>
    <cellStyle name="40% - Accent1 2 7 6 2" xfId="52748"/>
    <cellStyle name="40% - Accent1 2 7 7" xfId="38158"/>
    <cellStyle name="40% - Accent1 2 8" xfId="1039"/>
    <cellStyle name="40% - Accent1 2 8 2" xfId="4056"/>
    <cellStyle name="40% - Accent1 2 8 2 2" xfId="45489"/>
    <cellStyle name="40% - Accent1 2 8 2 2 2" xfId="56217"/>
    <cellStyle name="40% - Accent1 2 8 2 3" xfId="54099"/>
    <cellStyle name="40% - Accent1 2 8 2 4" xfId="42476"/>
    <cellStyle name="40% - Accent1 2 8 3" xfId="2697"/>
    <cellStyle name="40% - Accent1 2 8 3 2" xfId="57386"/>
    <cellStyle name="40% - Accent1 2 8 3 3" xfId="51578"/>
    <cellStyle name="40% - Accent1 2 8 4" xfId="32832"/>
    <cellStyle name="40% - Accent1 2 8 4 2" xfId="55267"/>
    <cellStyle name="40% - Accent1 2 8 4 3" xfId="44241"/>
    <cellStyle name="40% - Accent1 2 8 5" xfId="35879"/>
    <cellStyle name="40% - Accent1 2 8 5 2" xfId="52930"/>
    <cellStyle name="40% - Accent1 2 8 6" xfId="38406"/>
    <cellStyle name="40% - Accent1 2 9" xfId="1225"/>
    <cellStyle name="40% - Accent1 2 9 2" xfId="4240"/>
    <cellStyle name="40% - Accent1 2 9 2 2" xfId="45673"/>
    <cellStyle name="40% - Accent1 2 9 2 2 2" xfId="56399"/>
    <cellStyle name="40% - Accent1 2 9 2 3" xfId="54281"/>
    <cellStyle name="40% - Accent1 2 9 2 4" xfId="42658"/>
    <cellStyle name="40% - Accent1 2 9 3" xfId="2135"/>
    <cellStyle name="40% - Accent1 2 9 3 2" xfId="57568"/>
    <cellStyle name="40% - Accent1 2 9 3 3" xfId="51760"/>
    <cellStyle name="40% - Accent1 2 9 4" xfId="33018"/>
    <cellStyle name="40% - Accent1 2 9 4 2" xfId="54865"/>
    <cellStyle name="40% - Accent1 2 9 4 3" xfId="43839"/>
    <cellStyle name="40% - Accent1 2 9 5" xfId="36065"/>
    <cellStyle name="40% - Accent1 2 9 5 2" xfId="53112"/>
    <cellStyle name="40% - Accent1 2 9 6" xfId="38592"/>
    <cellStyle name="40% - Accent1 3" xfId="208"/>
    <cellStyle name="40% - Accent2 2" xfId="209"/>
    <cellStyle name="40% - Accent2 2 10" xfId="3539"/>
    <cellStyle name="40% - Accent2 2 10 2" xfId="32254"/>
    <cellStyle name="40% - Accent2 2 10 2 2" xfId="51177"/>
    <cellStyle name="40% - Accent2 2 10 2 2 2" xfId="56985"/>
    <cellStyle name="40% - Accent2 2 10 2 3" xfId="53698"/>
    <cellStyle name="40% - Accent2 2 10 2 4" xfId="41995"/>
    <cellStyle name="40% - Accent2 2 10 3" xfId="35301"/>
    <cellStyle name="40% - Accent2 2 10 3 2" xfId="55816"/>
    <cellStyle name="40% - Accent2 2 10 3 3" xfId="45053"/>
    <cellStyle name="40% - Accent2 2 10 4" xfId="52529"/>
    <cellStyle name="40% - Accent2 2 10 5" xfId="37837"/>
    <cellStyle name="40% - Accent2 2 11" xfId="3152"/>
    <cellStyle name="40% - Accent2 2 11 2" xfId="44692"/>
    <cellStyle name="40% - Accent2 2 11 2 2" xfId="55633"/>
    <cellStyle name="40% - Accent2 2 11 3" xfId="52346"/>
    <cellStyle name="40% - Accent2 2 11 4" xfId="37450"/>
    <cellStyle name="40% - Accent2 2 12" xfId="2889"/>
    <cellStyle name="40% - Accent2 2 12 2" xfId="44433"/>
    <cellStyle name="40% - Accent2 2 12 2 2" xfId="55450"/>
    <cellStyle name="40% - Accent2 2 12 3" xfId="53515"/>
    <cellStyle name="40% - Accent2 2 12 4" xfId="41801"/>
    <cellStyle name="40% - Accent2 2 13" xfId="1764"/>
    <cellStyle name="40% - Accent2 2 13 2" xfId="56802"/>
    <cellStyle name="40% - Accent2 2 13 3" xfId="50994"/>
    <cellStyle name="40% - Accent2 2 14" xfId="31955"/>
    <cellStyle name="40% - Accent2 2 14 2" xfId="54684"/>
    <cellStyle name="40% - Accent2 2 14 3" xfId="43658"/>
    <cellStyle name="40% - Accent2 2 15" xfId="35008"/>
    <cellStyle name="40% - Accent2 2 15 2" xfId="52163"/>
    <cellStyle name="40% - Accent2 2 16" xfId="37119"/>
    <cellStyle name="40% - Accent2 2 2" xfId="463"/>
    <cellStyle name="40% - Accent2 2 2 10" xfId="3311"/>
    <cellStyle name="40% - Accent2 2 2 10 2" xfId="44838"/>
    <cellStyle name="40% - Accent2 2 2 10 2 2" xfId="55651"/>
    <cellStyle name="40% - Accent2 2 2 10 3" xfId="52364"/>
    <cellStyle name="40% - Accent2 2 2 10 4" xfId="37609"/>
    <cellStyle name="40% - Accent2 2 2 11" xfId="2934"/>
    <cellStyle name="40% - Accent2 2 2 11 2" xfId="44478"/>
    <cellStyle name="40% - Accent2 2 2 11 2 2" xfId="55468"/>
    <cellStyle name="40% - Accent2 2 2 11 3" xfId="53533"/>
    <cellStyle name="40% - Accent2 2 2 11 4" xfId="41819"/>
    <cellStyle name="40% - Accent2 2 2 12" xfId="1915"/>
    <cellStyle name="40% - Accent2 2 2 12 2" xfId="56820"/>
    <cellStyle name="40% - Accent2 2 2 12 3" xfId="51012"/>
    <cellStyle name="40% - Accent2 2 2 13" xfId="31984"/>
    <cellStyle name="40% - Accent2 2 2 13 2" xfId="54702"/>
    <cellStyle name="40% - Accent2 2 2 13 3" xfId="43676"/>
    <cellStyle name="40% - Accent2 2 2 14" xfId="35031"/>
    <cellStyle name="40% - Accent2 2 2 14 2" xfId="52181"/>
    <cellStyle name="40% - Accent2 2 2 15" xfId="37142"/>
    <cellStyle name="40% - Accent2 2 2 2" xfId="529"/>
    <cellStyle name="40% - Accent2 2 2 2 10" xfId="32125"/>
    <cellStyle name="40% - Accent2 2 2 2 10 2" xfId="54739"/>
    <cellStyle name="40% - Accent2 2 2 2 10 3" xfId="43713"/>
    <cellStyle name="40% - Accent2 2 2 2 11" xfId="35172"/>
    <cellStyle name="40% - Accent2 2 2 2 11 2" xfId="52255"/>
    <cellStyle name="40% - Accent2 2 2 2 12" xfId="37254"/>
    <cellStyle name="40% - Accent2 2 2 2 2" xfId="612"/>
    <cellStyle name="40% - Accent2 2 2 2 2 2" xfId="1388"/>
    <cellStyle name="40% - Accent2 2 2 2 2 2 2" xfId="4384"/>
    <cellStyle name="40% - Accent2 2 2 2 2 2 2 2" xfId="51890"/>
    <cellStyle name="40% - Accent2 2 2 2 2 2 2 2 2" xfId="57698"/>
    <cellStyle name="40% - Accent2 2 2 2 2 2 2 3" xfId="54411"/>
    <cellStyle name="40% - Accent2 2 2 2 2 2 2 4" xfId="42792"/>
    <cellStyle name="40% - Accent2 2 2 2 2 2 3" xfId="33181"/>
    <cellStyle name="40% - Accent2 2 2 2 2 2 3 2" xfId="56529"/>
    <cellStyle name="40% - Accent2 2 2 2 2 2 3 3" xfId="45814"/>
    <cellStyle name="40% - Accent2 2 2 2 2 2 4" xfId="36228"/>
    <cellStyle name="40% - Accent2 2 2 2 2 2 4 2" xfId="53242"/>
    <cellStyle name="40% - Accent2 2 2 2 2 2 5" xfId="38755"/>
    <cellStyle name="40% - Accent2 2 2 2 2 3" xfId="3737"/>
    <cellStyle name="40% - Accent2 2 2 2 2 3 2" xfId="45182"/>
    <cellStyle name="40% - Accent2 2 2 2 2 3 2 2" xfId="55945"/>
    <cellStyle name="40% - Accent2 2 2 2 2 3 3" xfId="53827"/>
    <cellStyle name="40% - Accent2 2 2 2 2 3 4" xfId="42193"/>
    <cellStyle name="40% - Accent2 2 2 2 2 4" xfId="2296"/>
    <cellStyle name="40% - Accent2 2 2 2 2 4 2" xfId="57114"/>
    <cellStyle name="40% - Accent2 2 2 2 2 4 3" xfId="51306"/>
    <cellStyle name="40% - Accent2 2 2 2 2 5" xfId="32452"/>
    <cellStyle name="40% - Accent2 2 2 2 2 5 2" xfId="54995"/>
    <cellStyle name="40% - Accent2 2 2 2 2 5 3" xfId="43969"/>
    <cellStyle name="40% - Accent2 2 2 2 2 6" xfId="35499"/>
    <cellStyle name="40% - Accent2 2 2 2 2 6 2" xfId="52658"/>
    <cellStyle name="40% - Accent2 2 2 2 2 7" xfId="38035"/>
    <cellStyle name="40% - Accent2 2 2 2 3" xfId="881"/>
    <cellStyle name="40% - Accent2 2 2 2 3 2" xfId="1611"/>
    <cellStyle name="40% - Accent2 2 2 2 3 2 2" xfId="4586"/>
    <cellStyle name="40% - Accent2 2 2 2 3 2 2 2" xfId="52036"/>
    <cellStyle name="40% - Accent2 2 2 2 3 2 2 2 2" xfId="57844"/>
    <cellStyle name="40% - Accent2 2 2 2 3 2 2 3" xfId="54557"/>
    <cellStyle name="40% - Accent2 2 2 2 3 2 2 4" xfId="42994"/>
    <cellStyle name="40% - Accent2 2 2 2 3 2 3" xfId="33404"/>
    <cellStyle name="40% - Accent2 2 2 2 3 2 3 2" xfId="56675"/>
    <cellStyle name="40% - Accent2 2 2 2 3 2 3 3" xfId="45967"/>
    <cellStyle name="40% - Accent2 2 2 2 3 2 4" xfId="36451"/>
    <cellStyle name="40% - Accent2 2 2 2 3 2 4 2" xfId="53388"/>
    <cellStyle name="40% - Accent2 2 2 2 3 2 5" xfId="38978"/>
    <cellStyle name="40% - Accent2 2 2 2 3 3" xfId="3922"/>
    <cellStyle name="40% - Accent2 2 2 2 3 3 2" xfId="45355"/>
    <cellStyle name="40% - Accent2 2 2 2 3 3 2 2" xfId="56091"/>
    <cellStyle name="40% - Accent2 2 2 2 3 3 3" xfId="53973"/>
    <cellStyle name="40% - Accent2 2 2 2 3 3 4" xfId="42350"/>
    <cellStyle name="40% - Accent2 2 2 2 3 4" xfId="2547"/>
    <cellStyle name="40% - Accent2 2 2 2 3 4 2" xfId="57260"/>
    <cellStyle name="40% - Accent2 2 2 2 3 4 3" xfId="51452"/>
    <cellStyle name="40% - Accent2 2 2 2 3 5" xfId="32674"/>
    <cellStyle name="40% - Accent2 2 2 2 3 5 2" xfId="55141"/>
    <cellStyle name="40% - Accent2 2 2 2 3 5 3" xfId="44115"/>
    <cellStyle name="40% - Accent2 2 2 2 3 6" xfId="35721"/>
    <cellStyle name="40% - Accent2 2 2 2 3 6 2" xfId="52804"/>
    <cellStyle name="40% - Accent2 2 2 2 3 7" xfId="38248"/>
    <cellStyle name="40% - Accent2 2 2 2 4" xfId="1095"/>
    <cellStyle name="40% - Accent2 2 2 2 4 2" xfId="4112"/>
    <cellStyle name="40% - Accent2 2 2 2 4 2 2" xfId="45545"/>
    <cellStyle name="40% - Accent2 2 2 2 4 2 2 2" xfId="56273"/>
    <cellStyle name="40% - Accent2 2 2 2 4 2 3" xfId="54155"/>
    <cellStyle name="40% - Accent2 2 2 2 4 2 4" xfId="42532"/>
    <cellStyle name="40% - Accent2 2 2 2 4 3" xfId="2753"/>
    <cellStyle name="40% - Accent2 2 2 2 4 3 2" xfId="57442"/>
    <cellStyle name="40% - Accent2 2 2 2 4 3 3" xfId="51634"/>
    <cellStyle name="40% - Accent2 2 2 2 4 4" xfId="32888"/>
    <cellStyle name="40% - Accent2 2 2 2 4 4 2" xfId="55323"/>
    <cellStyle name="40% - Accent2 2 2 2 4 4 3" xfId="44297"/>
    <cellStyle name="40% - Accent2 2 2 2 4 5" xfId="35935"/>
    <cellStyle name="40% - Accent2 2 2 2 4 5 2" xfId="52986"/>
    <cellStyle name="40% - Accent2 2 2 2 4 6" xfId="38462"/>
    <cellStyle name="40% - Accent2 2 2 2 5" xfId="1310"/>
    <cellStyle name="40% - Accent2 2 2 2 5 2" xfId="4307"/>
    <cellStyle name="40% - Accent2 2 2 2 5 2 2" xfId="45740"/>
    <cellStyle name="40% - Accent2 2 2 2 5 2 2 2" xfId="56455"/>
    <cellStyle name="40% - Accent2 2 2 2 5 2 3" xfId="54337"/>
    <cellStyle name="40% - Accent2 2 2 2 5 2 4" xfId="42714"/>
    <cellStyle name="40% - Accent2 2 2 2 5 3" xfId="2218"/>
    <cellStyle name="40% - Accent2 2 2 2 5 3 2" xfId="57624"/>
    <cellStyle name="40% - Accent2 2 2 2 5 3 3" xfId="51816"/>
    <cellStyle name="40% - Accent2 2 2 2 5 4" xfId="33103"/>
    <cellStyle name="40% - Accent2 2 2 2 5 4 2" xfId="54921"/>
    <cellStyle name="40% - Accent2 2 2 2 5 4 3" xfId="43895"/>
    <cellStyle name="40% - Accent2 2 2 2 5 5" xfId="36150"/>
    <cellStyle name="40% - Accent2 2 2 2 5 5 2" xfId="53168"/>
    <cellStyle name="40% - Accent2 2 2 2 5 6" xfId="38677"/>
    <cellStyle name="40% - Accent2 2 2 2 6" xfId="3662"/>
    <cellStyle name="40% - Accent2 2 2 2 6 2" xfId="32377"/>
    <cellStyle name="40% - Accent2 2 2 2 6 2 2" xfId="51232"/>
    <cellStyle name="40% - Accent2 2 2 2 6 2 2 2" xfId="57040"/>
    <cellStyle name="40% - Accent2 2 2 2 6 2 3" xfId="53753"/>
    <cellStyle name="40% - Accent2 2 2 2 6 2 4" xfId="42118"/>
    <cellStyle name="40% - Accent2 2 2 2 6 3" xfId="35424"/>
    <cellStyle name="40% - Accent2 2 2 2 6 3 2" xfId="55871"/>
    <cellStyle name="40% - Accent2 2 2 2 6 3 3" xfId="45108"/>
    <cellStyle name="40% - Accent2 2 2 2 6 4" xfId="52584"/>
    <cellStyle name="40% - Accent2 2 2 2 6 5" xfId="37960"/>
    <cellStyle name="40% - Accent2 2 2 2 7" xfId="3422"/>
    <cellStyle name="40% - Accent2 2 2 2 7 2" xfId="44948"/>
    <cellStyle name="40% - Accent2 2 2 2 7 2 2" xfId="55725"/>
    <cellStyle name="40% - Accent2 2 2 2 7 3" xfId="52438"/>
    <cellStyle name="40% - Accent2 2 2 2 7 4" xfId="37720"/>
    <cellStyle name="40% - Accent2 2 2 2 8" xfId="3019"/>
    <cellStyle name="40% - Accent2 2 2 2 8 2" xfId="44563"/>
    <cellStyle name="40% - Accent2 2 2 2 8 2 2" xfId="55542"/>
    <cellStyle name="40% - Accent2 2 2 2 8 3" xfId="53607"/>
    <cellStyle name="40% - Accent2 2 2 2 8 4" xfId="41893"/>
    <cellStyle name="40% - Accent2 2 2 2 9" xfId="1977"/>
    <cellStyle name="40% - Accent2 2 2 2 9 2" xfId="56894"/>
    <cellStyle name="40% - Accent2 2 2 2 9 3" xfId="51086"/>
    <cellStyle name="40% - Accent2 2 2 3" xfId="670"/>
    <cellStyle name="40% - Accent2 2 2 3 10" xfId="35230"/>
    <cellStyle name="40% - Accent2 2 2 3 10 2" xfId="52291"/>
    <cellStyle name="40% - Accent2 2 2 3 11" xfId="37312"/>
    <cellStyle name="40% - Accent2 2 2 3 2" xfId="939"/>
    <cellStyle name="40% - Accent2 2 2 3 2 2" xfId="1647"/>
    <cellStyle name="40% - Accent2 2 2 3 2 2 2" xfId="4622"/>
    <cellStyle name="40% - Accent2 2 2 3 2 2 2 2" xfId="52072"/>
    <cellStyle name="40% - Accent2 2 2 3 2 2 2 2 2" xfId="57880"/>
    <cellStyle name="40% - Accent2 2 2 3 2 2 2 3" xfId="54593"/>
    <cellStyle name="40% - Accent2 2 2 3 2 2 2 4" xfId="43030"/>
    <cellStyle name="40% - Accent2 2 2 3 2 2 3" xfId="33440"/>
    <cellStyle name="40% - Accent2 2 2 3 2 2 3 2" xfId="56711"/>
    <cellStyle name="40% - Accent2 2 2 3 2 2 3 3" xfId="46003"/>
    <cellStyle name="40% - Accent2 2 2 3 2 2 4" xfId="36487"/>
    <cellStyle name="40% - Accent2 2 2 3 2 2 4 2" xfId="53424"/>
    <cellStyle name="40% - Accent2 2 2 3 2 2 5" xfId="39014"/>
    <cellStyle name="40% - Accent2 2 2 3 2 3" xfId="3964"/>
    <cellStyle name="40% - Accent2 2 2 3 2 3 2" xfId="45397"/>
    <cellStyle name="40% - Accent2 2 2 3 2 3 2 2" xfId="56127"/>
    <cellStyle name="40% - Accent2 2 2 3 2 3 3" xfId="54009"/>
    <cellStyle name="40% - Accent2 2 2 3 2 3 4" xfId="42386"/>
    <cellStyle name="40% - Accent2 2 2 3 2 4" xfId="2601"/>
    <cellStyle name="40% - Accent2 2 2 3 2 4 2" xfId="57296"/>
    <cellStyle name="40% - Accent2 2 2 3 2 4 3" xfId="51488"/>
    <cellStyle name="40% - Accent2 2 2 3 2 5" xfId="32732"/>
    <cellStyle name="40% - Accent2 2 2 3 2 5 2" xfId="55177"/>
    <cellStyle name="40% - Accent2 2 2 3 2 5 3" xfId="44151"/>
    <cellStyle name="40% - Accent2 2 2 3 2 6" xfId="35779"/>
    <cellStyle name="40% - Accent2 2 2 3 2 6 2" xfId="52840"/>
    <cellStyle name="40% - Accent2 2 2 3 2 7" xfId="38306"/>
    <cellStyle name="40% - Accent2 2 2 3 3" xfId="1131"/>
    <cellStyle name="40% - Accent2 2 2 3 3 2" xfId="4148"/>
    <cellStyle name="40% - Accent2 2 2 3 3 2 2" xfId="45581"/>
    <cellStyle name="40% - Accent2 2 2 3 3 2 2 2" xfId="56309"/>
    <cellStyle name="40% - Accent2 2 2 3 3 2 3" xfId="54191"/>
    <cellStyle name="40% - Accent2 2 2 3 3 2 4" xfId="42568"/>
    <cellStyle name="40% - Accent2 2 2 3 3 3" xfId="2789"/>
    <cellStyle name="40% - Accent2 2 2 3 3 3 2" xfId="57478"/>
    <cellStyle name="40% - Accent2 2 2 3 3 3 3" xfId="51670"/>
    <cellStyle name="40% - Accent2 2 2 3 3 4" xfId="32924"/>
    <cellStyle name="40% - Accent2 2 2 3 3 4 2" xfId="55359"/>
    <cellStyle name="40% - Accent2 2 2 3 3 4 3" xfId="44333"/>
    <cellStyle name="40% - Accent2 2 2 3 3 5" xfId="35971"/>
    <cellStyle name="40% - Accent2 2 2 3 3 5 2" xfId="53022"/>
    <cellStyle name="40% - Accent2 2 2 3 3 6" xfId="38498"/>
    <cellStyle name="40% - Accent2 2 2 3 4" xfId="1440"/>
    <cellStyle name="40% - Accent2 2 2 3 4 2" xfId="4425"/>
    <cellStyle name="40% - Accent2 2 2 3 4 2 2" xfId="45855"/>
    <cellStyle name="40% - Accent2 2 2 3 4 2 2 2" xfId="56565"/>
    <cellStyle name="40% - Accent2 2 2 3 4 2 3" xfId="54447"/>
    <cellStyle name="40% - Accent2 2 2 3 4 2 4" xfId="42828"/>
    <cellStyle name="40% - Accent2 2 2 3 4 3" xfId="2345"/>
    <cellStyle name="40% - Accent2 2 2 3 4 3 2" xfId="57734"/>
    <cellStyle name="40% - Accent2 2 2 3 4 3 3" xfId="51926"/>
    <cellStyle name="40% - Accent2 2 2 3 4 4" xfId="33233"/>
    <cellStyle name="40% - Accent2 2 2 3 4 4 2" xfId="55031"/>
    <cellStyle name="40% - Accent2 2 2 3 4 4 3" xfId="44005"/>
    <cellStyle name="40% - Accent2 2 2 3 4 5" xfId="36280"/>
    <cellStyle name="40% - Accent2 2 2 3 4 5 2" xfId="53278"/>
    <cellStyle name="40% - Accent2 2 2 3 4 6" xfId="38807"/>
    <cellStyle name="40% - Accent2 2 2 3 5" xfId="3778"/>
    <cellStyle name="40% - Accent2 2 2 3 5 2" xfId="32493"/>
    <cellStyle name="40% - Accent2 2 2 3 5 2 2" xfId="51342"/>
    <cellStyle name="40% - Accent2 2 2 3 5 2 2 2" xfId="57150"/>
    <cellStyle name="40% - Accent2 2 2 3 5 2 3" xfId="53863"/>
    <cellStyle name="40% - Accent2 2 2 3 5 2 4" xfId="42234"/>
    <cellStyle name="40% - Accent2 2 2 3 5 3" xfId="35540"/>
    <cellStyle name="40% - Accent2 2 2 3 5 3 2" xfId="55981"/>
    <cellStyle name="40% - Accent2 2 2 3 5 3 3" xfId="45218"/>
    <cellStyle name="40% - Accent2 2 2 3 5 4" xfId="52694"/>
    <cellStyle name="40% - Accent2 2 2 3 5 5" xfId="38076"/>
    <cellStyle name="40% - Accent2 2 2 3 6" xfId="3470"/>
    <cellStyle name="40% - Accent2 2 2 3 6 2" xfId="44995"/>
    <cellStyle name="40% - Accent2 2 2 3 6 2 2" xfId="55761"/>
    <cellStyle name="40% - Accent2 2 2 3 6 3" xfId="52474"/>
    <cellStyle name="40% - Accent2 2 2 3 6 4" xfId="37768"/>
    <cellStyle name="40% - Accent2 2 2 3 7" xfId="3060"/>
    <cellStyle name="40% - Accent2 2 2 3 7 2" xfId="44604"/>
    <cellStyle name="40% - Accent2 2 2 3 7 2 2" xfId="55578"/>
    <cellStyle name="40% - Accent2 2 2 3 7 3" xfId="53643"/>
    <cellStyle name="40% - Accent2 2 2 3 7 4" xfId="41929"/>
    <cellStyle name="40% - Accent2 2 2 3 8" xfId="2031"/>
    <cellStyle name="40% - Accent2 2 2 3 8 2" xfId="56930"/>
    <cellStyle name="40% - Accent2 2 2 3 8 3" xfId="51122"/>
    <cellStyle name="40% - Accent2 2 2 3 9" xfId="32183"/>
    <cellStyle name="40% - Accent2 2 2 3 9 2" xfId="54775"/>
    <cellStyle name="40% - Accent2 2 2 3 9 3" xfId="43749"/>
    <cellStyle name="40% - Accent2 2 2 4" xfId="711"/>
    <cellStyle name="40% - Accent2 2 2 4 10" xfId="35271"/>
    <cellStyle name="40% - Accent2 2 2 4 10 2" xfId="52327"/>
    <cellStyle name="40% - Accent2 2 2 4 11" xfId="37353"/>
    <cellStyle name="40% - Accent2 2 2 4 2" xfId="980"/>
    <cellStyle name="40% - Accent2 2 2 4 2 2" xfId="1683"/>
    <cellStyle name="40% - Accent2 2 2 4 2 2 2" xfId="4658"/>
    <cellStyle name="40% - Accent2 2 2 4 2 2 2 2" xfId="52108"/>
    <cellStyle name="40% - Accent2 2 2 4 2 2 2 2 2" xfId="57916"/>
    <cellStyle name="40% - Accent2 2 2 4 2 2 2 3" xfId="54629"/>
    <cellStyle name="40% - Accent2 2 2 4 2 2 2 4" xfId="43066"/>
    <cellStyle name="40% - Accent2 2 2 4 2 2 3" xfId="33476"/>
    <cellStyle name="40% - Accent2 2 2 4 2 2 3 2" xfId="56747"/>
    <cellStyle name="40% - Accent2 2 2 4 2 2 3 3" xfId="46039"/>
    <cellStyle name="40% - Accent2 2 2 4 2 2 4" xfId="36523"/>
    <cellStyle name="40% - Accent2 2 2 4 2 2 4 2" xfId="53460"/>
    <cellStyle name="40% - Accent2 2 2 4 2 2 5" xfId="39050"/>
    <cellStyle name="40% - Accent2 2 2 4 2 3" xfId="4001"/>
    <cellStyle name="40% - Accent2 2 2 4 2 3 2" xfId="45434"/>
    <cellStyle name="40% - Accent2 2 2 4 2 3 2 2" xfId="56163"/>
    <cellStyle name="40% - Accent2 2 2 4 2 3 3" xfId="54045"/>
    <cellStyle name="40% - Accent2 2 2 4 2 3 4" xfId="42422"/>
    <cellStyle name="40% - Accent2 2 2 4 2 4" xfId="2641"/>
    <cellStyle name="40% - Accent2 2 2 4 2 4 2" xfId="57332"/>
    <cellStyle name="40% - Accent2 2 2 4 2 4 3" xfId="51524"/>
    <cellStyle name="40% - Accent2 2 2 4 2 5" xfId="32773"/>
    <cellStyle name="40% - Accent2 2 2 4 2 5 2" xfId="55213"/>
    <cellStyle name="40% - Accent2 2 2 4 2 5 3" xfId="44187"/>
    <cellStyle name="40% - Accent2 2 2 4 2 6" xfId="35820"/>
    <cellStyle name="40% - Accent2 2 2 4 2 6 2" xfId="52876"/>
    <cellStyle name="40% - Accent2 2 2 4 2 7" xfId="38347"/>
    <cellStyle name="40% - Accent2 2 2 4 3" xfId="1167"/>
    <cellStyle name="40% - Accent2 2 2 4 3 2" xfId="4184"/>
    <cellStyle name="40% - Accent2 2 2 4 3 2 2" xfId="45617"/>
    <cellStyle name="40% - Accent2 2 2 4 3 2 2 2" xfId="56345"/>
    <cellStyle name="40% - Accent2 2 2 4 3 2 3" xfId="54227"/>
    <cellStyle name="40% - Accent2 2 2 4 3 2 4" xfId="42604"/>
    <cellStyle name="40% - Accent2 2 2 4 3 3" xfId="2825"/>
    <cellStyle name="40% - Accent2 2 2 4 3 3 2" xfId="57514"/>
    <cellStyle name="40% - Accent2 2 2 4 3 3 3" xfId="51706"/>
    <cellStyle name="40% - Accent2 2 2 4 3 4" xfId="32960"/>
    <cellStyle name="40% - Accent2 2 2 4 3 4 2" xfId="55395"/>
    <cellStyle name="40% - Accent2 2 2 4 3 4 3" xfId="44369"/>
    <cellStyle name="40% - Accent2 2 2 4 3 5" xfId="36007"/>
    <cellStyle name="40% - Accent2 2 2 4 3 5 2" xfId="53058"/>
    <cellStyle name="40% - Accent2 2 2 4 3 6" xfId="38534"/>
    <cellStyle name="40% - Accent2 2 2 4 4" xfId="1481"/>
    <cellStyle name="40% - Accent2 2 2 4 4 2" xfId="4463"/>
    <cellStyle name="40% - Accent2 2 2 4 4 2 2" xfId="45893"/>
    <cellStyle name="40% - Accent2 2 2 4 4 2 2 2" xfId="56601"/>
    <cellStyle name="40% - Accent2 2 2 4 4 2 3" xfId="54483"/>
    <cellStyle name="40% - Accent2 2 2 4 4 2 4" xfId="42864"/>
    <cellStyle name="40% - Accent2 2 2 4 4 3" xfId="2385"/>
    <cellStyle name="40% - Accent2 2 2 4 4 3 2" xfId="57770"/>
    <cellStyle name="40% - Accent2 2 2 4 4 3 3" xfId="51962"/>
    <cellStyle name="40% - Accent2 2 2 4 4 4" xfId="33274"/>
    <cellStyle name="40% - Accent2 2 2 4 4 4 2" xfId="55067"/>
    <cellStyle name="40% - Accent2 2 2 4 4 4 3" xfId="44041"/>
    <cellStyle name="40% - Accent2 2 2 4 4 5" xfId="36321"/>
    <cellStyle name="40% - Accent2 2 2 4 4 5 2" xfId="53314"/>
    <cellStyle name="40% - Accent2 2 2 4 4 6" xfId="38848"/>
    <cellStyle name="40% - Accent2 2 2 4 5" xfId="3816"/>
    <cellStyle name="40% - Accent2 2 2 4 5 2" xfId="32531"/>
    <cellStyle name="40% - Accent2 2 2 4 5 2 2" xfId="51378"/>
    <cellStyle name="40% - Accent2 2 2 4 5 2 2 2" xfId="57186"/>
    <cellStyle name="40% - Accent2 2 2 4 5 2 3" xfId="53899"/>
    <cellStyle name="40% - Accent2 2 2 4 5 2 4" xfId="42272"/>
    <cellStyle name="40% - Accent2 2 2 4 5 3" xfId="35578"/>
    <cellStyle name="40% - Accent2 2 2 4 5 3 2" xfId="56017"/>
    <cellStyle name="40% - Accent2 2 2 4 5 3 3" xfId="45254"/>
    <cellStyle name="40% - Accent2 2 2 4 5 4" xfId="52730"/>
    <cellStyle name="40% - Accent2 2 2 4 5 5" xfId="38114"/>
    <cellStyle name="40% - Accent2 2 2 4 6" xfId="3509"/>
    <cellStyle name="40% - Accent2 2 2 4 6 2" xfId="45034"/>
    <cellStyle name="40% - Accent2 2 2 4 6 2 2" xfId="55797"/>
    <cellStyle name="40% - Accent2 2 2 4 6 3" xfId="52510"/>
    <cellStyle name="40% - Accent2 2 2 4 6 4" xfId="37807"/>
    <cellStyle name="40% - Accent2 2 2 4 7" xfId="3097"/>
    <cellStyle name="40% - Accent2 2 2 4 7 2" xfId="44641"/>
    <cellStyle name="40% - Accent2 2 2 4 7 2 2" xfId="55614"/>
    <cellStyle name="40% - Accent2 2 2 4 7 3" xfId="53679"/>
    <cellStyle name="40% - Accent2 2 2 4 7 4" xfId="41965"/>
    <cellStyle name="40% - Accent2 2 2 4 8" xfId="2072"/>
    <cellStyle name="40% - Accent2 2 2 4 8 2" xfId="56966"/>
    <cellStyle name="40% - Accent2 2 2 4 8 3" xfId="51158"/>
    <cellStyle name="40% - Accent2 2 2 4 9" xfId="32224"/>
    <cellStyle name="40% - Accent2 2 2 4 9 2" xfId="54811"/>
    <cellStyle name="40% - Accent2 2 2 4 9 3" xfId="43785"/>
    <cellStyle name="40% - Accent2 2 2 5" xfId="575"/>
    <cellStyle name="40% - Accent2 2 2 5 10" xfId="35106"/>
    <cellStyle name="40% - Accent2 2 2 5 10 2" xfId="52218"/>
    <cellStyle name="40% - Accent2 2 2 5 11" xfId="37217"/>
    <cellStyle name="40% - Accent2 2 2 5 2" xfId="1021"/>
    <cellStyle name="40% - Accent2 2 2 5 2 2" xfId="1719"/>
    <cellStyle name="40% - Accent2 2 2 5 2 2 2" xfId="4694"/>
    <cellStyle name="40% - Accent2 2 2 5 2 2 2 2" xfId="52144"/>
    <cellStyle name="40% - Accent2 2 2 5 2 2 2 2 2" xfId="57952"/>
    <cellStyle name="40% - Accent2 2 2 5 2 2 2 3" xfId="54665"/>
    <cellStyle name="40% - Accent2 2 2 5 2 2 2 4" xfId="43102"/>
    <cellStyle name="40% - Accent2 2 2 5 2 2 3" xfId="33512"/>
    <cellStyle name="40% - Accent2 2 2 5 2 2 3 2" xfId="56783"/>
    <cellStyle name="40% - Accent2 2 2 5 2 2 3 3" xfId="46075"/>
    <cellStyle name="40% - Accent2 2 2 5 2 2 4" xfId="36559"/>
    <cellStyle name="40% - Accent2 2 2 5 2 2 4 2" xfId="53496"/>
    <cellStyle name="40% - Accent2 2 2 5 2 2 5" xfId="39086"/>
    <cellStyle name="40% - Accent2 2 2 5 2 3" xfId="4038"/>
    <cellStyle name="40% - Accent2 2 2 5 2 3 2" xfId="45471"/>
    <cellStyle name="40% - Accent2 2 2 5 2 3 2 2" xfId="56199"/>
    <cellStyle name="40% - Accent2 2 2 5 2 3 3" xfId="54081"/>
    <cellStyle name="40% - Accent2 2 2 5 2 3 4" xfId="42458"/>
    <cellStyle name="40% - Accent2 2 2 5 2 4" xfId="2679"/>
    <cellStyle name="40% - Accent2 2 2 5 2 4 2" xfId="57368"/>
    <cellStyle name="40% - Accent2 2 2 5 2 4 3" xfId="51560"/>
    <cellStyle name="40% - Accent2 2 2 5 2 5" xfId="32814"/>
    <cellStyle name="40% - Accent2 2 2 5 2 5 2" xfId="55249"/>
    <cellStyle name="40% - Accent2 2 2 5 2 5 3" xfId="44223"/>
    <cellStyle name="40% - Accent2 2 2 5 2 6" xfId="35861"/>
    <cellStyle name="40% - Accent2 2 2 5 2 6 2" xfId="52912"/>
    <cellStyle name="40% - Accent2 2 2 5 2 7" xfId="38388"/>
    <cellStyle name="40% - Accent2 2 2 5 3" xfId="1203"/>
    <cellStyle name="40% - Accent2 2 2 5 3 2" xfId="4220"/>
    <cellStyle name="40% - Accent2 2 2 5 3 2 2" xfId="45653"/>
    <cellStyle name="40% - Accent2 2 2 5 3 2 2 2" xfId="56381"/>
    <cellStyle name="40% - Accent2 2 2 5 3 2 3" xfId="54263"/>
    <cellStyle name="40% - Accent2 2 2 5 3 2 4" xfId="42640"/>
    <cellStyle name="40% - Accent2 2 2 5 3 3" xfId="2861"/>
    <cellStyle name="40% - Accent2 2 2 5 3 3 2" xfId="57550"/>
    <cellStyle name="40% - Accent2 2 2 5 3 3 3" xfId="51742"/>
    <cellStyle name="40% - Accent2 2 2 5 3 4" xfId="32996"/>
    <cellStyle name="40% - Accent2 2 2 5 3 4 2" xfId="55431"/>
    <cellStyle name="40% - Accent2 2 2 5 3 4 3" xfId="44405"/>
    <cellStyle name="40% - Accent2 2 2 5 3 5" xfId="36043"/>
    <cellStyle name="40% - Accent2 2 2 5 3 5 2" xfId="53094"/>
    <cellStyle name="40% - Accent2 2 2 5 3 6" xfId="38570"/>
    <cellStyle name="40% - Accent2 2 2 5 4" xfId="1351"/>
    <cellStyle name="40% - Accent2 2 2 5 4 2" xfId="4347"/>
    <cellStyle name="40% - Accent2 2 2 5 4 2 2" xfId="45777"/>
    <cellStyle name="40% - Accent2 2 2 5 4 2 2 2" xfId="56492"/>
    <cellStyle name="40% - Accent2 2 2 5 4 2 3" xfId="54374"/>
    <cellStyle name="40% - Accent2 2 2 5 4 2 4" xfId="42755"/>
    <cellStyle name="40% - Accent2 2 2 5 4 3" xfId="2259"/>
    <cellStyle name="40% - Accent2 2 2 5 4 3 2" xfId="57661"/>
    <cellStyle name="40% - Accent2 2 2 5 4 3 3" xfId="51853"/>
    <cellStyle name="40% - Accent2 2 2 5 4 4" xfId="33144"/>
    <cellStyle name="40% - Accent2 2 2 5 4 4 2" xfId="54958"/>
    <cellStyle name="40% - Accent2 2 2 5 4 4 3" xfId="43932"/>
    <cellStyle name="40% - Accent2 2 2 5 4 5" xfId="36191"/>
    <cellStyle name="40% - Accent2 2 2 5 4 5 2" xfId="53205"/>
    <cellStyle name="40% - Accent2 2 2 5 4 6" xfId="38718"/>
    <cellStyle name="40% - Accent2 2 2 5 5" xfId="3700"/>
    <cellStyle name="40% - Accent2 2 2 5 5 2" xfId="32415"/>
    <cellStyle name="40% - Accent2 2 2 5 5 2 2" xfId="51269"/>
    <cellStyle name="40% - Accent2 2 2 5 5 2 2 2" xfId="57077"/>
    <cellStyle name="40% - Accent2 2 2 5 5 2 3" xfId="53790"/>
    <cellStyle name="40% - Accent2 2 2 5 5 2 4" xfId="42156"/>
    <cellStyle name="40% - Accent2 2 2 5 5 3" xfId="35462"/>
    <cellStyle name="40% - Accent2 2 2 5 5 3 2" xfId="55908"/>
    <cellStyle name="40% - Accent2 2 2 5 5 3 3" xfId="45145"/>
    <cellStyle name="40% - Accent2 2 2 5 5 4" xfId="52621"/>
    <cellStyle name="40% - Accent2 2 2 5 5 5" xfId="37998"/>
    <cellStyle name="40% - Accent2 2 2 5 6" xfId="3366"/>
    <cellStyle name="40% - Accent2 2 2 5 6 2" xfId="44893"/>
    <cellStyle name="40% - Accent2 2 2 5 6 2 2" xfId="55688"/>
    <cellStyle name="40% - Accent2 2 2 5 6 3" xfId="52401"/>
    <cellStyle name="40% - Accent2 2 2 5 6 4" xfId="37664"/>
    <cellStyle name="40% - Accent2 2 2 5 7" xfId="2982"/>
    <cellStyle name="40% - Accent2 2 2 5 7 2" xfId="44526"/>
    <cellStyle name="40% - Accent2 2 2 5 7 2 2" xfId="55505"/>
    <cellStyle name="40% - Accent2 2 2 5 7 3" xfId="53570"/>
    <cellStyle name="40% - Accent2 2 2 5 7 4" xfId="41856"/>
    <cellStyle name="40% - Accent2 2 2 5 8" xfId="2112"/>
    <cellStyle name="40% - Accent2 2 2 5 8 2" xfId="56857"/>
    <cellStyle name="40% - Accent2 2 2 5 8 3" xfId="51049"/>
    <cellStyle name="40% - Accent2 2 2 5 9" xfId="32059"/>
    <cellStyle name="40% - Accent2 2 2 5 9 2" xfId="54847"/>
    <cellStyle name="40% - Accent2 2 2 5 9 3" xfId="43821"/>
    <cellStyle name="40% - Accent2 2 2 6" xfId="815"/>
    <cellStyle name="40% - Accent2 2 2 6 2" xfId="1574"/>
    <cellStyle name="40% - Accent2 2 2 6 2 2" xfId="4549"/>
    <cellStyle name="40% - Accent2 2 2 6 2 2 2" xfId="51999"/>
    <cellStyle name="40% - Accent2 2 2 6 2 2 2 2" xfId="57807"/>
    <cellStyle name="40% - Accent2 2 2 6 2 2 3" xfId="54520"/>
    <cellStyle name="40% - Accent2 2 2 6 2 2 4" xfId="42957"/>
    <cellStyle name="40% - Accent2 2 2 6 2 3" xfId="33367"/>
    <cellStyle name="40% - Accent2 2 2 6 2 3 2" xfId="56638"/>
    <cellStyle name="40% - Accent2 2 2 6 2 3 3" xfId="45930"/>
    <cellStyle name="40% - Accent2 2 2 6 2 4" xfId="36414"/>
    <cellStyle name="40% - Accent2 2 2 6 2 4 2" xfId="53351"/>
    <cellStyle name="40% - Accent2 2 2 6 2 5" xfId="38941"/>
    <cellStyle name="40% - Accent2 2 2 6 3" xfId="3878"/>
    <cellStyle name="40% - Accent2 2 2 6 3 2" xfId="45311"/>
    <cellStyle name="40% - Accent2 2 2 6 3 2 2" xfId="56054"/>
    <cellStyle name="40% - Accent2 2 2 6 3 3" xfId="53936"/>
    <cellStyle name="40% - Accent2 2 2 6 3 4" xfId="42313"/>
    <cellStyle name="40% - Accent2 2 2 6 4" xfId="2482"/>
    <cellStyle name="40% - Accent2 2 2 6 4 2" xfId="57223"/>
    <cellStyle name="40% - Accent2 2 2 6 4 3" xfId="51415"/>
    <cellStyle name="40% - Accent2 2 2 6 5" xfId="32608"/>
    <cellStyle name="40% - Accent2 2 2 6 5 2" xfId="55104"/>
    <cellStyle name="40% - Accent2 2 2 6 5 3" xfId="44078"/>
    <cellStyle name="40% - Accent2 2 2 6 6" xfId="35655"/>
    <cellStyle name="40% - Accent2 2 2 6 6 2" xfId="52767"/>
    <cellStyle name="40% - Accent2 2 2 6 7" xfId="38182"/>
    <cellStyle name="40% - Accent2 2 2 7" xfId="1058"/>
    <cellStyle name="40% - Accent2 2 2 7 2" xfId="4075"/>
    <cellStyle name="40% - Accent2 2 2 7 2 2" xfId="45508"/>
    <cellStyle name="40% - Accent2 2 2 7 2 2 2" xfId="56236"/>
    <cellStyle name="40% - Accent2 2 2 7 2 3" xfId="54118"/>
    <cellStyle name="40% - Accent2 2 2 7 2 4" xfId="42495"/>
    <cellStyle name="40% - Accent2 2 2 7 3" xfId="2716"/>
    <cellStyle name="40% - Accent2 2 2 7 3 2" xfId="57405"/>
    <cellStyle name="40% - Accent2 2 2 7 3 3" xfId="51597"/>
    <cellStyle name="40% - Accent2 2 2 7 4" xfId="32851"/>
    <cellStyle name="40% - Accent2 2 2 7 4 2" xfId="55286"/>
    <cellStyle name="40% - Accent2 2 2 7 4 3" xfId="44260"/>
    <cellStyle name="40% - Accent2 2 2 7 5" xfId="35898"/>
    <cellStyle name="40% - Accent2 2 2 7 5 2" xfId="52949"/>
    <cellStyle name="40% - Accent2 2 2 7 6" xfId="38425"/>
    <cellStyle name="40% - Accent2 2 2 8" xfId="1244"/>
    <cellStyle name="40% - Accent2 2 2 8 2" xfId="4259"/>
    <cellStyle name="40% - Accent2 2 2 8 2 2" xfId="45692"/>
    <cellStyle name="40% - Accent2 2 2 8 2 2 2" xfId="56418"/>
    <cellStyle name="40% - Accent2 2 2 8 2 3" xfId="54300"/>
    <cellStyle name="40% - Accent2 2 2 8 2 4" xfId="42677"/>
    <cellStyle name="40% - Accent2 2 2 8 3" xfId="2154"/>
    <cellStyle name="40% - Accent2 2 2 8 3 2" xfId="57587"/>
    <cellStyle name="40% - Accent2 2 2 8 3 3" xfId="51779"/>
    <cellStyle name="40% - Accent2 2 2 8 4" xfId="33037"/>
    <cellStyle name="40% - Accent2 2 2 8 4 2" xfId="54884"/>
    <cellStyle name="40% - Accent2 2 2 8 4 3" xfId="43858"/>
    <cellStyle name="40% - Accent2 2 2 8 5" xfId="36084"/>
    <cellStyle name="40% - Accent2 2 2 8 5 2" xfId="53131"/>
    <cellStyle name="40% - Accent2 2 2 8 6" xfId="38611"/>
    <cellStyle name="40% - Accent2 2 2 9" xfId="3616"/>
    <cellStyle name="40% - Accent2 2 2 9 2" xfId="32331"/>
    <cellStyle name="40% - Accent2 2 2 9 2 2" xfId="51195"/>
    <cellStyle name="40% - Accent2 2 2 9 2 2 2" xfId="57003"/>
    <cellStyle name="40% - Accent2 2 2 9 2 3" xfId="53716"/>
    <cellStyle name="40% - Accent2 2 2 9 2 4" xfId="42072"/>
    <cellStyle name="40% - Accent2 2 2 9 3" xfId="35378"/>
    <cellStyle name="40% - Accent2 2 2 9 3 2" xfId="55834"/>
    <cellStyle name="40% - Accent2 2 2 9 3 3" xfId="45071"/>
    <cellStyle name="40% - Accent2 2 2 9 4" xfId="52547"/>
    <cellStyle name="40% - Accent2 2 2 9 5" xfId="37914"/>
    <cellStyle name="40% - Accent2 2 3" xfId="511"/>
    <cellStyle name="40% - Accent2 2 3 10" xfId="32107"/>
    <cellStyle name="40% - Accent2 2 3 10 2" xfId="54721"/>
    <cellStyle name="40% - Accent2 2 3 10 3" xfId="43695"/>
    <cellStyle name="40% - Accent2 2 3 11" xfId="35154"/>
    <cellStyle name="40% - Accent2 2 3 11 2" xfId="52237"/>
    <cellStyle name="40% - Accent2 2 3 12" xfId="37236"/>
    <cellStyle name="40% - Accent2 2 3 2" xfId="594"/>
    <cellStyle name="40% - Accent2 2 3 2 2" xfId="1370"/>
    <cellStyle name="40% - Accent2 2 3 2 2 2" xfId="4366"/>
    <cellStyle name="40% - Accent2 2 3 2 2 2 2" xfId="51872"/>
    <cellStyle name="40% - Accent2 2 3 2 2 2 2 2" xfId="57680"/>
    <cellStyle name="40% - Accent2 2 3 2 2 2 3" xfId="54393"/>
    <cellStyle name="40% - Accent2 2 3 2 2 2 4" xfId="42774"/>
    <cellStyle name="40% - Accent2 2 3 2 2 3" xfId="33163"/>
    <cellStyle name="40% - Accent2 2 3 2 2 3 2" xfId="56511"/>
    <cellStyle name="40% - Accent2 2 3 2 2 3 3" xfId="45796"/>
    <cellStyle name="40% - Accent2 2 3 2 2 4" xfId="36210"/>
    <cellStyle name="40% - Accent2 2 3 2 2 4 2" xfId="53224"/>
    <cellStyle name="40% - Accent2 2 3 2 2 5" xfId="38737"/>
    <cellStyle name="40% - Accent2 2 3 2 3" xfId="3719"/>
    <cellStyle name="40% - Accent2 2 3 2 3 2" xfId="45164"/>
    <cellStyle name="40% - Accent2 2 3 2 3 2 2" xfId="55927"/>
    <cellStyle name="40% - Accent2 2 3 2 3 3" xfId="53809"/>
    <cellStyle name="40% - Accent2 2 3 2 3 4" xfId="42175"/>
    <cellStyle name="40% - Accent2 2 3 2 4" xfId="2278"/>
    <cellStyle name="40% - Accent2 2 3 2 4 2" xfId="57096"/>
    <cellStyle name="40% - Accent2 2 3 2 4 3" xfId="51288"/>
    <cellStyle name="40% - Accent2 2 3 2 5" xfId="32434"/>
    <cellStyle name="40% - Accent2 2 3 2 5 2" xfId="54977"/>
    <cellStyle name="40% - Accent2 2 3 2 5 3" xfId="43951"/>
    <cellStyle name="40% - Accent2 2 3 2 6" xfId="35481"/>
    <cellStyle name="40% - Accent2 2 3 2 6 2" xfId="52640"/>
    <cellStyle name="40% - Accent2 2 3 2 7" xfId="38017"/>
    <cellStyle name="40% - Accent2 2 3 3" xfId="863"/>
    <cellStyle name="40% - Accent2 2 3 3 2" xfId="1593"/>
    <cellStyle name="40% - Accent2 2 3 3 2 2" xfId="4568"/>
    <cellStyle name="40% - Accent2 2 3 3 2 2 2" xfId="52018"/>
    <cellStyle name="40% - Accent2 2 3 3 2 2 2 2" xfId="57826"/>
    <cellStyle name="40% - Accent2 2 3 3 2 2 3" xfId="54539"/>
    <cellStyle name="40% - Accent2 2 3 3 2 2 4" xfId="42976"/>
    <cellStyle name="40% - Accent2 2 3 3 2 3" xfId="33386"/>
    <cellStyle name="40% - Accent2 2 3 3 2 3 2" xfId="56657"/>
    <cellStyle name="40% - Accent2 2 3 3 2 3 3" xfId="45949"/>
    <cellStyle name="40% - Accent2 2 3 3 2 4" xfId="36433"/>
    <cellStyle name="40% - Accent2 2 3 3 2 4 2" xfId="53370"/>
    <cellStyle name="40% - Accent2 2 3 3 2 5" xfId="38960"/>
    <cellStyle name="40% - Accent2 2 3 3 3" xfId="3904"/>
    <cellStyle name="40% - Accent2 2 3 3 3 2" xfId="45337"/>
    <cellStyle name="40% - Accent2 2 3 3 3 2 2" xfId="56073"/>
    <cellStyle name="40% - Accent2 2 3 3 3 3" xfId="53955"/>
    <cellStyle name="40% - Accent2 2 3 3 3 4" xfId="42332"/>
    <cellStyle name="40% - Accent2 2 3 3 4" xfId="2529"/>
    <cellStyle name="40% - Accent2 2 3 3 4 2" xfId="57242"/>
    <cellStyle name="40% - Accent2 2 3 3 4 3" xfId="51434"/>
    <cellStyle name="40% - Accent2 2 3 3 5" xfId="32656"/>
    <cellStyle name="40% - Accent2 2 3 3 5 2" xfId="55123"/>
    <cellStyle name="40% - Accent2 2 3 3 5 3" xfId="44097"/>
    <cellStyle name="40% - Accent2 2 3 3 6" xfId="35703"/>
    <cellStyle name="40% - Accent2 2 3 3 6 2" xfId="52786"/>
    <cellStyle name="40% - Accent2 2 3 3 7" xfId="38230"/>
    <cellStyle name="40% - Accent2 2 3 4" xfId="1077"/>
    <cellStyle name="40% - Accent2 2 3 4 2" xfId="4094"/>
    <cellStyle name="40% - Accent2 2 3 4 2 2" xfId="45527"/>
    <cellStyle name="40% - Accent2 2 3 4 2 2 2" xfId="56255"/>
    <cellStyle name="40% - Accent2 2 3 4 2 3" xfId="54137"/>
    <cellStyle name="40% - Accent2 2 3 4 2 4" xfId="42514"/>
    <cellStyle name="40% - Accent2 2 3 4 3" xfId="2735"/>
    <cellStyle name="40% - Accent2 2 3 4 3 2" xfId="57424"/>
    <cellStyle name="40% - Accent2 2 3 4 3 3" xfId="51616"/>
    <cellStyle name="40% - Accent2 2 3 4 4" xfId="32870"/>
    <cellStyle name="40% - Accent2 2 3 4 4 2" xfId="55305"/>
    <cellStyle name="40% - Accent2 2 3 4 4 3" xfId="44279"/>
    <cellStyle name="40% - Accent2 2 3 4 5" xfId="35917"/>
    <cellStyle name="40% - Accent2 2 3 4 5 2" xfId="52968"/>
    <cellStyle name="40% - Accent2 2 3 4 6" xfId="38444"/>
    <cellStyle name="40% - Accent2 2 3 5" xfId="1292"/>
    <cellStyle name="40% - Accent2 2 3 5 2" xfId="4289"/>
    <cellStyle name="40% - Accent2 2 3 5 2 2" xfId="45722"/>
    <cellStyle name="40% - Accent2 2 3 5 2 2 2" xfId="56437"/>
    <cellStyle name="40% - Accent2 2 3 5 2 3" xfId="54319"/>
    <cellStyle name="40% - Accent2 2 3 5 2 4" xfId="42696"/>
    <cellStyle name="40% - Accent2 2 3 5 3" xfId="2200"/>
    <cellStyle name="40% - Accent2 2 3 5 3 2" xfId="57606"/>
    <cellStyle name="40% - Accent2 2 3 5 3 3" xfId="51798"/>
    <cellStyle name="40% - Accent2 2 3 5 4" xfId="33085"/>
    <cellStyle name="40% - Accent2 2 3 5 4 2" xfId="54903"/>
    <cellStyle name="40% - Accent2 2 3 5 4 3" xfId="43877"/>
    <cellStyle name="40% - Accent2 2 3 5 5" xfId="36132"/>
    <cellStyle name="40% - Accent2 2 3 5 5 2" xfId="53150"/>
    <cellStyle name="40% - Accent2 2 3 5 6" xfId="38659"/>
    <cellStyle name="40% - Accent2 2 3 6" xfId="3644"/>
    <cellStyle name="40% - Accent2 2 3 6 2" xfId="32359"/>
    <cellStyle name="40% - Accent2 2 3 6 2 2" xfId="51214"/>
    <cellStyle name="40% - Accent2 2 3 6 2 2 2" xfId="57022"/>
    <cellStyle name="40% - Accent2 2 3 6 2 3" xfId="53735"/>
    <cellStyle name="40% - Accent2 2 3 6 2 4" xfId="42100"/>
    <cellStyle name="40% - Accent2 2 3 6 3" xfId="35406"/>
    <cellStyle name="40% - Accent2 2 3 6 3 2" xfId="55853"/>
    <cellStyle name="40% - Accent2 2 3 6 3 3" xfId="45090"/>
    <cellStyle name="40% - Accent2 2 3 6 4" xfId="52566"/>
    <cellStyle name="40% - Accent2 2 3 6 5" xfId="37942"/>
    <cellStyle name="40% - Accent2 2 3 7" xfId="3404"/>
    <cellStyle name="40% - Accent2 2 3 7 2" xfId="44930"/>
    <cellStyle name="40% - Accent2 2 3 7 2 2" xfId="55707"/>
    <cellStyle name="40% - Accent2 2 3 7 3" xfId="52420"/>
    <cellStyle name="40% - Accent2 2 3 7 4" xfId="37702"/>
    <cellStyle name="40% - Accent2 2 3 8" xfId="3001"/>
    <cellStyle name="40% - Accent2 2 3 8 2" xfId="44545"/>
    <cellStyle name="40% - Accent2 2 3 8 2 2" xfId="55524"/>
    <cellStyle name="40% - Accent2 2 3 8 3" xfId="53589"/>
    <cellStyle name="40% - Accent2 2 3 8 4" xfId="41875"/>
    <cellStyle name="40% - Accent2 2 3 9" xfId="1959"/>
    <cellStyle name="40% - Accent2 2 3 9 2" xfId="56876"/>
    <cellStyle name="40% - Accent2 2 3 9 3" xfId="51068"/>
    <cellStyle name="40% - Accent2 2 4" xfId="634"/>
    <cellStyle name="40% - Accent2 2 4 10" xfId="35194"/>
    <cellStyle name="40% - Accent2 2 4 10 2" xfId="52273"/>
    <cellStyle name="40% - Accent2 2 4 11" xfId="37276"/>
    <cellStyle name="40% - Accent2 2 4 2" xfId="903"/>
    <cellStyle name="40% - Accent2 2 4 2 2" xfId="1629"/>
    <cellStyle name="40% - Accent2 2 4 2 2 2" xfId="4604"/>
    <cellStyle name="40% - Accent2 2 4 2 2 2 2" xfId="52054"/>
    <cellStyle name="40% - Accent2 2 4 2 2 2 2 2" xfId="57862"/>
    <cellStyle name="40% - Accent2 2 4 2 2 2 3" xfId="54575"/>
    <cellStyle name="40% - Accent2 2 4 2 2 2 4" xfId="43012"/>
    <cellStyle name="40% - Accent2 2 4 2 2 3" xfId="33422"/>
    <cellStyle name="40% - Accent2 2 4 2 2 3 2" xfId="56693"/>
    <cellStyle name="40% - Accent2 2 4 2 2 3 3" xfId="45985"/>
    <cellStyle name="40% - Accent2 2 4 2 2 4" xfId="36469"/>
    <cellStyle name="40% - Accent2 2 4 2 2 4 2" xfId="53406"/>
    <cellStyle name="40% - Accent2 2 4 2 2 5" xfId="38996"/>
    <cellStyle name="40% - Accent2 2 4 2 3" xfId="3940"/>
    <cellStyle name="40% - Accent2 2 4 2 3 2" xfId="45373"/>
    <cellStyle name="40% - Accent2 2 4 2 3 2 2" xfId="56109"/>
    <cellStyle name="40% - Accent2 2 4 2 3 3" xfId="53991"/>
    <cellStyle name="40% - Accent2 2 4 2 3 4" xfId="42368"/>
    <cellStyle name="40% - Accent2 2 4 2 4" xfId="2569"/>
    <cellStyle name="40% - Accent2 2 4 2 4 2" xfId="57278"/>
    <cellStyle name="40% - Accent2 2 4 2 4 3" xfId="51470"/>
    <cellStyle name="40% - Accent2 2 4 2 5" xfId="32696"/>
    <cellStyle name="40% - Accent2 2 4 2 5 2" xfId="55159"/>
    <cellStyle name="40% - Accent2 2 4 2 5 3" xfId="44133"/>
    <cellStyle name="40% - Accent2 2 4 2 6" xfId="35743"/>
    <cellStyle name="40% - Accent2 2 4 2 6 2" xfId="52822"/>
    <cellStyle name="40% - Accent2 2 4 2 7" xfId="38270"/>
    <cellStyle name="40% - Accent2 2 4 3" xfId="1113"/>
    <cellStyle name="40% - Accent2 2 4 3 2" xfId="4130"/>
    <cellStyle name="40% - Accent2 2 4 3 2 2" xfId="45563"/>
    <cellStyle name="40% - Accent2 2 4 3 2 2 2" xfId="56291"/>
    <cellStyle name="40% - Accent2 2 4 3 2 3" xfId="54173"/>
    <cellStyle name="40% - Accent2 2 4 3 2 4" xfId="42550"/>
    <cellStyle name="40% - Accent2 2 4 3 3" xfId="2771"/>
    <cellStyle name="40% - Accent2 2 4 3 3 2" xfId="57460"/>
    <cellStyle name="40% - Accent2 2 4 3 3 3" xfId="51652"/>
    <cellStyle name="40% - Accent2 2 4 3 4" xfId="32906"/>
    <cellStyle name="40% - Accent2 2 4 3 4 2" xfId="55341"/>
    <cellStyle name="40% - Accent2 2 4 3 4 3" xfId="44315"/>
    <cellStyle name="40% - Accent2 2 4 3 5" xfId="35953"/>
    <cellStyle name="40% - Accent2 2 4 3 5 2" xfId="53004"/>
    <cellStyle name="40% - Accent2 2 4 3 6" xfId="38480"/>
    <cellStyle name="40% - Accent2 2 4 4" xfId="1408"/>
    <cellStyle name="40% - Accent2 2 4 4 2" xfId="4402"/>
    <cellStyle name="40% - Accent2 2 4 4 2 2" xfId="45832"/>
    <cellStyle name="40% - Accent2 2 4 4 2 2 2" xfId="56547"/>
    <cellStyle name="40% - Accent2 2 4 4 2 3" xfId="54429"/>
    <cellStyle name="40% - Accent2 2 4 4 2 4" xfId="42810"/>
    <cellStyle name="40% - Accent2 2 4 4 3" xfId="2316"/>
    <cellStyle name="40% - Accent2 2 4 4 3 2" xfId="57716"/>
    <cellStyle name="40% - Accent2 2 4 4 3 3" xfId="51908"/>
    <cellStyle name="40% - Accent2 2 4 4 4" xfId="33201"/>
    <cellStyle name="40% - Accent2 2 4 4 4 2" xfId="55013"/>
    <cellStyle name="40% - Accent2 2 4 4 4 3" xfId="43987"/>
    <cellStyle name="40% - Accent2 2 4 4 5" xfId="36248"/>
    <cellStyle name="40% - Accent2 2 4 4 5 2" xfId="53260"/>
    <cellStyle name="40% - Accent2 2 4 4 6" xfId="38775"/>
    <cellStyle name="40% - Accent2 2 4 5" xfId="3756"/>
    <cellStyle name="40% - Accent2 2 4 5 2" xfId="32471"/>
    <cellStyle name="40% - Accent2 2 4 5 2 2" xfId="51324"/>
    <cellStyle name="40% - Accent2 2 4 5 2 2 2" xfId="57132"/>
    <cellStyle name="40% - Accent2 2 4 5 2 3" xfId="53845"/>
    <cellStyle name="40% - Accent2 2 4 5 2 4" xfId="42212"/>
    <cellStyle name="40% - Accent2 2 4 5 3" xfId="35518"/>
    <cellStyle name="40% - Accent2 2 4 5 3 2" xfId="55963"/>
    <cellStyle name="40% - Accent2 2 4 5 3 3" xfId="45200"/>
    <cellStyle name="40% - Accent2 2 4 5 4" xfId="52676"/>
    <cellStyle name="40% - Accent2 2 4 5 5" xfId="38054"/>
    <cellStyle name="40% - Accent2 2 4 6" xfId="3443"/>
    <cellStyle name="40% - Accent2 2 4 6 2" xfId="44969"/>
    <cellStyle name="40% - Accent2 2 4 6 2 2" xfId="55743"/>
    <cellStyle name="40% - Accent2 2 4 6 3" xfId="52456"/>
    <cellStyle name="40% - Accent2 2 4 6 4" xfId="37741"/>
    <cellStyle name="40% - Accent2 2 4 7" xfId="3037"/>
    <cellStyle name="40% - Accent2 2 4 7 2" xfId="44581"/>
    <cellStyle name="40% - Accent2 2 4 7 2 2" xfId="55560"/>
    <cellStyle name="40% - Accent2 2 4 7 3" xfId="53625"/>
    <cellStyle name="40% - Accent2 2 4 7 4" xfId="41911"/>
    <cellStyle name="40% - Accent2 2 4 8" xfId="1997"/>
    <cellStyle name="40% - Accent2 2 4 8 2" xfId="56912"/>
    <cellStyle name="40% - Accent2 2 4 8 3" xfId="51104"/>
    <cellStyle name="40% - Accent2 2 4 9" xfId="32147"/>
    <cellStyle name="40% - Accent2 2 4 9 2" xfId="54757"/>
    <cellStyle name="40% - Accent2 2 4 9 3" xfId="43731"/>
    <cellStyle name="40% - Accent2 2 5" xfId="688"/>
    <cellStyle name="40% - Accent2 2 5 10" xfId="35248"/>
    <cellStyle name="40% - Accent2 2 5 10 2" xfId="52309"/>
    <cellStyle name="40% - Accent2 2 5 11" xfId="37330"/>
    <cellStyle name="40% - Accent2 2 5 2" xfId="957"/>
    <cellStyle name="40% - Accent2 2 5 2 2" xfId="1665"/>
    <cellStyle name="40% - Accent2 2 5 2 2 2" xfId="4640"/>
    <cellStyle name="40% - Accent2 2 5 2 2 2 2" xfId="52090"/>
    <cellStyle name="40% - Accent2 2 5 2 2 2 2 2" xfId="57898"/>
    <cellStyle name="40% - Accent2 2 5 2 2 2 3" xfId="54611"/>
    <cellStyle name="40% - Accent2 2 5 2 2 2 4" xfId="43048"/>
    <cellStyle name="40% - Accent2 2 5 2 2 3" xfId="33458"/>
    <cellStyle name="40% - Accent2 2 5 2 2 3 2" xfId="56729"/>
    <cellStyle name="40% - Accent2 2 5 2 2 3 3" xfId="46021"/>
    <cellStyle name="40% - Accent2 2 5 2 2 4" xfId="36505"/>
    <cellStyle name="40% - Accent2 2 5 2 2 4 2" xfId="53442"/>
    <cellStyle name="40% - Accent2 2 5 2 2 5" xfId="39032"/>
    <cellStyle name="40% - Accent2 2 5 2 3" xfId="3982"/>
    <cellStyle name="40% - Accent2 2 5 2 3 2" xfId="45415"/>
    <cellStyle name="40% - Accent2 2 5 2 3 2 2" xfId="56145"/>
    <cellStyle name="40% - Accent2 2 5 2 3 3" xfId="54027"/>
    <cellStyle name="40% - Accent2 2 5 2 3 4" xfId="42404"/>
    <cellStyle name="40% - Accent2 2 5 2 4" xfId="2619"/>
    <cellStyle name="40% - Accent2 2 5 2 4 2" xfId="57314"/>
    <cellStyle name="40% - Accent2 2 5 2 4 3" xfId="51506"/>
    <cellStyle name="40% - Accent2 2 5 2 5" xfId="32750"/>
    <cellStyle name="40% - Accent2 2 5 2 5 2" xfId="55195"/>
    <cellStyle name="40% - Accent2 2 5 2 5 3" xfId="44169"/>
    <cellStyle name="40% - Accent2 2 5 2 6" xfId="35797"/>
    <cellStyle name="40% - Accent2 2 5 2 6 2" xfId="52858"/>
    <cellStyle name="40% - Accent2 2 5 2 7" xfId="38324"/>
    <cellStyle name="40% - Accent2 2 5 3" xfId="1149"/>
    <cellStyle name="40% - Accent2 2 5 3 2" xfId="4166"/>
    <cellStyle name="40% - Accent2 2 5 3 2 2" xfId="45599"/>
    <cellStyle name="40% - Accent2 2 5 3 2 2 2" xfId="56327"/>
    <cellStyle name="40% - Accent2 2 5 3 2 3" xfId="54209"/>
    <cellStyle name="40% - Accent2 2 5 3 2 4" xfId="42586"/>
    <cellStyle name="40% - Accent2 2 5 3 3" xfId="2807"/>
    <cellStyle name="40% - Accent2 2 5 3 3 2" xfId="57496"/>
    <cellStyle name="40% - Accent2 2 5 3 3 3" xfId="51688"/>
    <cellStyle name="40% - Accent2 2 5 3 4" xfId="32942"/>
    <cellStyle name="40% - Accent2 2 5 3 4 2" xfId="55377"/>
    <cellStyle name="40% - Accent2 2 5 3 4 3" xfId="44351"/>
    <cellStyle name="40% - Accent2 2 5 3 5" xfId="35989"/>
    <cellStyle name="40% - Accent2 2 5 3 5 2" xfId="53040"/>
    <cellStyle name="40% - Accent2 2 5 3 6" xfId="38516"/>
    <cellStyle name="40% - Accent2 2 5 4" xfId="1458"/>
    <cellStyle name="40% - Accent2 2 5 4 2" xfId="4443"/>
    <cellStyle name="40% - Accent2 2 5 4 2 2" xfId="45873"/>
    <cellStyle name="40% - Accent2 2 5 4 2 2 2" xfId="56583"/>
    <cellStyle name="40% - Accent2 2 5 4 2 3" xfId="54465"/>
    <cellStyle name="40% - Accent2 2 5 4 2 4" xfId="42846"/>
    <cellStyle name="40% - Accent2 2 5 4 3" xfId="2363"/>
    <cellStyle name="40% - Accent2 2 5 4 3 2" xfId="57752"/>
    <cellStyle name="40% - Accent2 2 5 4 3 3" xfId="51944"/>
    <cellStyle name="40% - Accent2 2 5 4 4" xfId="33251"/>
    <cellStyle name="40% - Accent2 2 5 4 4 2" xfId="55049"/>
    <cellStyle name="40% - Accent2 2 5 4 4 3" xfId="44023"/>
    <cellStyle name="40% - Accent2 2 5 4 5" xfId="36298"/>
    <cellStyle name="40% - Accent2 2 5 4 5 2" xfId="53296"/>
    <cellStyle name="40% - Accent2 2 5 4 6" xfId="38825"/>
    <cellStyle name="40% - Accent2 2 5 5" xfId="3796"/>
    <cellStyle name="40% - Accent2 2 5 5 2" xfId="32511"/>
    <cellStyle name="40% - Accent2 2 5 5 2 2" xfId="51360"/>
    <cellStyle name="40% - Accent2 2 5 5 2 2 2" xfId="57168"/>
    <cellStyle name="40% - Accent2 2 5 5 2 3" xfId="53881"/>
    <cellStyle name="40% - Accent2 2 5 5 2 4" xfId="42252"/>
    <cellStyle name="40% - Accent2 2 5 5 3" xfId="35558"/>
    <cellStyle name="40% - Accent2 2 5 5 3 2" xfId="55999"/>
    <cellStyle name="40% - Accent2 2 5 5 3 3" xfId="45236"/>
    <cellStyle name="40% - Accent2 2 5 5 4" xfId="52712"/>
    <cellStyle name="40% - Accent2 2 5 5 5" xfId="38094"/>
    <cellStyle name="40% - Accent2 2 5 6" xfId="3488"/>
    <cellStyle name="40% - Accent2 2 5 6 2" xfId="45013"/>
    <cellStyle name="40% - Accent2 2 5 6 2 2" xfId="55779"/>
    <cellStyle name="40% - Accent2 2 5 6 3" xfId="52492"/>
    <cellStyle name="40% - Accent2 2 5 6 4" xfId="37786"/>
    <cellStyle name="40% - Accent2 2 5 7" xfId="3078"/>
    <cellStyle name="40% - Accent2 2 5 7 2" xfId="44622"/>
    <cellStyle name="40% - Accent2 2 5 7 2 2" xfId="55596"/>
    <cellStyle name="40% - Accent2 2 5 7 3" xfId="53661"/>
    <cellStyle name="40% - Accent2 2 5 7 4" xfId="41947"/>
    <cellStyle name="40% - Accent2 2 5 8" xfId="2049"/>
    <cellStyle name="40% - Accent2 2 5 8 2" xfId="56948"/>
    <cellStyle name="40% - Accent2 2 5 8 3" xfId="51140"/>
    <cellStyle name="40% - Accent2 2 5 9" xfId="32201"/>
    <cellStyle name="40% - Accent2 2 5 9 2" xfId="54793"/>
    <cellStyle name="40% - Accent2 2 5 9 3" xfId="43767"/>
    <cellStyle name="40% - Accent2 2 6" xfId="548"/>
    <cellStyle name="40% - Accent2 2 6 10" xfId="35083"/>
    <cellStyle name="40% - Accent2 2 6 10 2" xfId="52200"/>
    <cellStyle name="40% - Accent2 2 6 11" xfId="37190"/>
    <cellStyle name="40% - Accent2 2 6 2" xfId="998"/>
    <cellStyle name="40% - Accent2 2 6 2 2" xfId="1701"/>
    <cellStyle name="40% - Accent2 2 6 2 2 2" xfId="4676"/>
    <cellStyle name="40% - Accent2 2 6 2 2 2 2" xfId="52126"/>
    <cellStyle name="40% - Accent2 2 6 2 2 2 2 2" xfId="57934"/>
    <cellStyle name="40% - Accent2 2 6 2 2 2 3" xfId="54647"/>
    <cellStyle name="40% - Accent2 2 6 2 2 2 4" xfId="43084"/>
    <cellStyle name="40% - Accent2 2 6 2 2 3" xfId="33494"/>
    <cellStyle name="40% - Accent2 2 6 2 2 3 2" xfId="56765"/>
    <cellStyle name="40% - Accent2 2 6 2 2 3 3" xfId="46057"/>
    <cellStyle name="40% - Accent2 2 6 2 2 4" xfId="36541"/>
    <cellStyle name="40% - Accent2 2 6 2 2 4 2" xfId="53478"/>
    <cellStyle name="40% - Accent2 2 6 2 2 5" xfId="39068"/>
    <cellStyle name="40% - Accent2 2 6 2 3" xfId="4019"/>
    <cellStyle name="40% - Accent2 2 6 2 3 2" xfId="45452"/>
    <cellStyle name="40% - Accent2 2 6 2 3 2 2" xfId="56181"/>
    <cellStyle name="40% - Accent2 2 6 2 3 3" xfId="54063"/>
    <cellStyle name="40% - Accent2 2 6 2 3 4" xfId="42440"/>
    <cellStyle name="40% - Accent2 2 6 2 4" xfId="2659"/>
    <cellStyle name="40% - Accent2 2 6 2 4 2" xfId="57350"/>
    <cellStyle name="40% - Accent2 2 6 2 4 3" xfId="51542"/>
    <cellStyle name="40% - Accent2 2 6 2 5" xfId="32791"/>
    <cellStyle name="40% - Accent2 2 6 2 5 2" xfId="55231"/>
    <cellStyle name="40% - Accent2 2 6 2 5 3" xfId="44205"/>
    <cellStyle name="40% - Accent2 2 6 2 6" xfId="35838"/>
    <cellStyle name="40% - Accent2 2 6 2 6 2" xfId="52894"/>
    <cellStyle name="40% - Accent2 2 6 2 7" xfId="38365"/>
    <cellStyle name="40% - Accent2 2 6 3" xfId="1185"/>
    <cellStyle name="40% - Accent2 2 6 3 2" xfId="4202"/>
    <cellStyle name="40% - Accent2 2 6 3 2 2" xfId="45635"/>
    <cellStyle name="40% - Accent2 2 6 3 2 2 2" xfId="56363"/>
    <cellStyle name="40% - Accent2 2 6 3 2 3" xfId="54245"/>
    <cellStyle name="40% - Accent2 2 6 3 2 4" xfId="42622"/>
    <cellStyle name="40% - Accent2 2 6 3 3" xfId="2843"/>
    <cellStyle name="40% - Accent2 2 6 3 3 2" xfId="57532"/>
    <cellStyle name="40% - Accent2 2 6 3 3 3" xfId="51724"/>
    <cellStyle name="40% - Accent2 2 6 3 4" xfId="32978"/>
    <cellStyle name="40% - Accent2 2 6 3 4 2" xfId="55413"/>
    <cellStyle name="40% - Accent2 2 6 3 4 3" xfId="44387"/>
    <cellStyle name="40% - Accent2 2 6 3 5" xfId="36025"/>
    <cellStyle name="40% - Accent2 2 6 3 5 2" xfId="53076"/>
    <cellStyle name="40% - Accent2 2 6 3 6" xfId="38552"/>
    <cellStyle name="40% - Accent2 2 6 4" xfId="1329"/>
    <cellStyle name="40% - Accent2 2 6 4 2" xfId="4326"/>
    <cellStyle name="40% - Accent2 2 6 4 2 2" xfId="45759"/>
    <cellStyle name="40% - Accent2 2 6 4 2 2 2" xfId="56474"/>
    <cellStyle name="40% - Accent2 2 6 4 2 3" xfId="54356"/>
    <cellStyle name="40% - Accent2 2 6 4 2 4" xfId="42733"/>
    <cellStyle name="40% - Accent2 2 6 4 3" xfId="2237"/>
    <cellStyle name="40% - Accent2 2 6 4 3 2" xfId="57643"/>
    <cellStyle name="40% - Accent2 2 6 4 3 3" xfId="51835"/>
    <cellStyle name="40% - Accent2 2 6 4 4" xfId="33122"/>
    <cellStyle name="40% - Accent2 2 6 4 4 2" xfId="54940"/>
    <cellStyle name="40% - Accent2 2 6 4 4 3" xfId="43914"/>
    <cellStyle name="40% - Accent2 2 6 4 5" xfId="36169"/>
    <cellStyle name="40% - Accent2 2 6 4 5 2" xfId="53187"/>
    <cellStyle name="40% - Accent2 2 6 4 6" xfId="38696"/>
    <cellStyle name="40% - Accent2 2 6 5" xfId="3681"/>
    <cellStyle name="40% - Accent2 2 6 5 2" xfId="32396"/>
    <cellStyle name="40% - Accent2 2 6 5 2 2" xfId="51251"/>
    <cellStyle name="40% - Accent2 2 6 5 2 2 2" xfId="57059"/>
    <cellStyle name="40% - Accent2 2 6 5 2 3" xfId="53772"/>
    <cellStyle name="40% - Accent2 2 6 5 2 4" xfId="42137"/>
    <cellStyle name="40% - Accent2 2 6 5 3" xfId="35443"/>
    <cellStyle name="40% - Accent2 2 6 5 3 2" xfId="55890"/>
    <cellStyle name="40% - Accent2 2 6 5 3 3" xfId="45127"/>
    <cellStyle name="40% - Accent2 2 6 5 4" xfId="52603"/>
    <cellStyle name="40% - Accent2 2 6 5 5" xfId="37979"/>
    <cellStyle name="40% - Accent2 2 6 6" xfId="3345"/>
    <cellStyle name="40% - Accent2 2 6 6 2" xfId="44872"/>
    <cellStyle name="40% - Accent2 2 6 6 2 2" xfId="55670"/>
    <cellStyle name="40% - Accent2 2 6 6 3" xfId="52383"/>
    <cellStyle name="40% - Accent2 2 6 6 4" xfId="37643"/>
    <cellStyle name="40% - Accent2 2 6 7" xfId="2960"/>
    <cellStyle name="40% - Accent2 2 6 7 2" xfId="44504"/>
    <cellStyle name="40% - Accent2 2 6 7 2 2" xfId="55487"/>
    <cellStyle name="40% - Accent2 2 6 7 3" xfId="53552"/>
    <cellStyle name="40% - Accent2 2 6 7 4" xfId="41838"/>
    <cellStyle name="40% - Accent2 2 6 8" xfId="2090"/>
    <cellStyle name="40% - Accent2 2 6 8 2" xfId="56839"/>
    <cellStyle name="40% - Accent2 2 6 8 3" xfId="51031"/>
    <cellStyle name="40% - Accent2 2 6 9" xfId="32036"/>
    <cellStyle name="40% - Accent2 2 6 9 2" xfId="54829"/>
    <cellStyle name="40% - Accent2 2 6 9 3" xfId="43803"/>
    <cellStyle name="40% - Accent2 2 7" xfId="792"/>
    <cellStyle name="40% - Accent2 2 7 2" xfId="1556"/>
    <cellStyle name="40% - Accent2 2 7 2 2" xfId="4531"/>
    <cellStyle name="40% - Accent2 2 7 2 2 2" xfId="51981"/>
    <cellStyle name="40% - Accent2 2 7 2 2 2 2" xfId="57789"/>
    <cellStyle name="40% - Accent2 2 7 2 2 3" xfId="54502"/>
    <cellStyle name="40% - Accent2 2 7 2 2 4" xfId="42939"/>
    <cellStyle name="40% - Accent2 2 7 2 3" xfId="33349"/>
    <cellStyle name="40% - Accent2 2 7 2 3 2" xfId="56620"/>
    <cellStyle name="40% - Accent2 2 7 2 3 3" xfId="45912"/>
    <cellStyle name="40% - Accent2 2 7 2 4" xfId="36396"/>
    <cellStyle name="40% - Accent2 2 7 2 4 2" xfId="53333"/>
    <cellStyle name="40% - Accent2 2 7 2 5" xfId="38923"/>
    <cellStyle name="40% - Accent2 2 7 3" xfId="3859"/>
    <cellStyle name="40% - Accent2 2 7 3 2" xfId="45292"/>
    <cellStyle name="40% - Accent2 2 7 3 2 2" xfId="56036"/>
    <cellStyle name="40% - Accent2 2 7 3 3" xfId="53918"/>
    <cellStyle name="40% - Accent2 2 7 3 4" xfId="42295"/>
    <cellStyle name="40% - Accent2 2 7 4" xfId="2459"/>
    <cellStyle name="40% - Accent2 2 7 4 2" xfId="57205"/>
    <cellStyle name="40% - Accent2 2 7 4 3" xfId="51397"/>
    <cellStyle name="40% - Accent2 2 7 5" xfId="32585"/>
    <cellStyle name="40% - Accent2 2 7 5 2" xfId="55086"/>
    <cellStyle name="40% - Accent2 2 7 5 3" xfId="44060"/>
    <cellStyle name="40% - Accent2 2 7 6" xfId="35632"/>
    <cellStyle name="40% - Accent2 2 7 6 2" xfId="52749"/>
    <cellStyle name="40% - Accent2 2 7 7" xfId="38159"/>
    <cellStyle name="40% - Accent2 2 8" xfId="1040"/>
    <cellStyle name="40% - Accent2 2 8 2" xfId="4057"/>
    <cellStyle name="40% - Accent2 2 8 2 2" xfId="45490"/>
    <cellStyle name="40% - Accent2 2 8 2 2 2" xfId="56218"/>
    <cellStyle name="40% - Accent2 2 8 2 3" xfId="54100"/>
    <cellStyle name="40% - Accent2 2 8 2 4" xfId="42477"/>
    <cellStyle name="40% - Accent2 2 8 3" xfId="2698"/>
    <cellStyle name="40% - Accent2 2 8 3 2" xfId="57387"/>
    <cellStyle name="40% - Accent2 2 8 3 3" xfId="51579"/>
    <cellStyle name="40% - Accent2 2 8 4" xfId="32833"/>
    <cellStyle name="40% - Accent2 2 8 4 2" xfId="55268"/>
    <cellStyle name="40% - Accent2 2 8 4 3" xfId="44242"/>
    <cellStyle name="40% - Accent2 2 8 5" xfId="35880"/>
    <cellStyle name="40% - Accent2 2 8 5 2" xfId="52931"/>
    <cellStyle name="40% - Accent2 2 8 6" xfId="38407"/>
    <cellStyle name="40% - Accent2 2 9" xfId="1226"/>
    <cellStyle name="40% - Accent2 2 9 2" xfId="4241"/>
    <cellStyle name="40% - Accent2 2 9 2 2" xfId="45674"/>
    <cellStyle name="40% - Accent2 2 9 2 2 2" xfId="56400"/>
    <cellStyle name="40% - Accent2 2 9 2 3" xfId="54282"/>
    <cellStyle name="40% - Accent2 2 9 2 4" xfId="42659"/>
    <cellStyle name="40% - Accent2 2 9 3" xfId="2136"/>
    <cellStyle name="40% - Accent2 2 9 3 2" xfId="57569"/>
    <cellStyle name="40% - Accent2 2 9 3 3" xfId="51761"/>
    <cellStyle name="40% - Accent2 2 9 4" xfId="33019"/>
    <cellStyle name="40% - Accent2 2 9 4 2" xfId="54866"/>
    <cellStyle name="40% - Accent2 2 9 4 3" xfId="43840"/>
    <cellStyle name="40% - Accent2 2 9 5" xfId="36066"/>
    <cellStyle name="40% - Accent2 2 9 5 2" xfId="53113"/>
    <cellStyle name="40% - Accent2 2 9 6" xfId="38593"/>
    <cellStyle name="40% - Accent2 3" xfId="210"/>
    <cellStyle name="40% - Accent3 2" xfId="211"/>
    <cellStyle name="40% - Accent3 2 10" xfId="3540"/>
    <cellStyle name="40% - Accent3 2 10 2" xfId="32255"/>
    <cellStyle name="40% - Accent3 2 10 2 2" xfId="51178"/>
    <cellStyle name="40% - Accent3 2 10 2 2 2" xfId="56986"/>
    <cellStyle name="40% - Accent3 2 10 2 3" xfId="53699"/>
    <cellStyle name="40% - Accent3 2 10 2 4" xfId="41996"/>
    <cellStyle name="40% - Accent3 2 10 3" xfId="35302"/>
    <cellStyle name="40% - Accent3 2 10 3 2" xfId="55817"/>
    <cellStyle name="40% - Accent3 2 10 3 3" xfId="45054"/>
    <cellStyle name="40% - Accent3 2 10 4" xfId="52530"/>
    <cellStyle name="40% - Accent3 2 10 5" xfId="37838"/>
    <cellStyle name="40% - Accent3 2 11" xfId="3153"/>
    <cellStyle name="40% - Accent3 2 11 2" xfId="44693"/>
    <cellStyle name="40% - Accent3 2 11 2 2" xfId="55634"/>
    <cellStyle name="40% - Accent3 2 11 3" xfId="52347"/>
    <cellStyle name="40% - Accent3 2 11 4" xfId="37451"/>
    <cellStyle name="40% - Accent3 2 12" xfId="2891"/>
    <cellStyle name="40% - Accent3 2 12 2" xfId="44435"/>
    <cellStyle name="40% - Accent3 2 12 2 2" xfId="55451"/>
    <cellStyle name="40% - Accent3 2 12 3" xfId="53516"/>
    <cellStyle name="40% - Accent3 2 12 4" xfId="41802"/>
    <cellStyle name="40% - Accent3 2 13" xfId="1766"/>
    <cellStyle name="40% - Accent3 2 13 2" xfId="56803"/>
    <cellStyle name="40% - Accent3 2 13 3" xfId="50995"/>
    <cellStyle name="40% - Accent3 2 14" xfId="31956"/>
    <cellStyle name="40% - Accent3 2 14 2" xfId="54685"/>
    <cellStyle name="40% - Accent3 2 14 3" xfId="43659"/>
    <cellStyle name="40% - Accent3 2 15" xfId="35009"/>
    <cellStyle name="40% - Accent3 2 15 2" xfId="52164"/>
    <cellStyle name="40% - Accent3 2 16" xfId="37120"/>
    <cellStyle name="40% - Accent3 2 2" xfId="464"/>
    <cellStyle name="40% - Accent3 2 2 10" xfId="3312"/>
    <cellStyle name="40% - Accent3 2 2 10 2" xfId="44839"/>
    <cellStyle name="40% - Accent3 2 2 10 2 2" xfId="55652"/>
    <cellStyle name="40% - Accent3 2 2 10 3" xfId="52365"/>
    <cellStyle name="40% - Accent3 2 2 10 4" xfId="37610"/>
    <cellStyle name="40% - Accent3 2 2 11" xfId="2935"/>
    <cellStyle name="40% - Accent3 2 2 11 2" xfId="44479"/>
    <cellStyle name="40% - Accent3 2 2 11 2 2" xfId="55469"/>
    <cellStyle name="40% - Accent3 2 2 11 3" xfId="53534"/>
    <cellStyle name="40% - Accent3 2 2 11 4" xfId="41820"/>
    <cellStyle name="40% - Accent3 2 2 12" xfId="1916"/>
    <cellStyle name="40% - Accent3 2 2 12 2" xfId="56821"/>
    <cellStyle name="40% - Accent3 2 2 12 3" xfId="51013"/>
    <cellStyle name="40% - Accent3 2 2 13" xfId="31985"/>
    <cellStyle name="40% - Accent3 2 2 13 2" xfId="54703"/>
    <cellStyle name="40% - Accent3 2 2 13 3" xfId="43677"/>
    <cellStyle name="40% - Accent3 2 2 14" xfId="35032"/>
    <cellStyle name="40% - Accent3 2 2 14 2" xfId="52182"/>
    <cellStyle name="40% - Accent3 2 2 15" xfId="37143"/>
    <cellStyle name="40% - Accent3 2 2 2" xfId="530"/>
    <cellStyle name="40% - Accent3 2 2 2 10" xfId="32126"/>
    <cellStyle name="40% - Accent3 2 2 2 10 2" xfId="54740"/>
    <cellStyle name="40% - Accent3 2 2 2 10 3" xfId="43714"/>
    <cellStyle name="40% - Accent3 2 2 2 11" xfId="35173"/>
    <cellStyle name="40% - Accent3 2 2 2 11 2" xfId="52256"/>
    <cellStyle name="40% - Accent3 2 2 2 12" xfId="37255"/>
    <cellStyle name="40% - Accent3 2 2 2 2" xfId="613"/>
    <cellStyle name="40% - Accent3 2 2 2 2 2" xfId="1389"/>
    <cellStyle name="40% - Accent3 2 2 2 2 2 2" xfId="4385"/>
    <cellStyle name="40% - Accent3 2 2 2 2 2 2 2" xfId="51891"/>
    <cellStyle name="40% - Accent3 2 2 2 2 2 2 2 2" xfId="57699"/>
    <cellStyle name="40% - Accent3 2 2 2 2 2 2 3" xfId="54412"/>
    <cellStyle name="40% - Accent3 2 2 2 2 2 2 4" xfId="42793"/>
    <cellStyle name="40% - Accent3 2 2 2 2 2 3" xfId="33182"/>
    <cellStyle name="40% - Accent3 2 2 2 2 2 3 2" xfId="56530"/>
    <cellStyle name="40% - Accent3 2 2 2 2 2 3 3" xfId="45815"/>
    <cellStyle name="40% - Accent3 2 2 2 2 2 4" xfId="36229"/>
    <cellStyle name="40% - Accent3 2 2 2 2 2 4 2" xfId="53243"/>
    <cellStyle name="40% - Accent3 2 2 2 2 2 5" xfId="38756"/>
    <cellStyle name="40% - Accent3 2 2 2 2 3" xfId="3738"/>
    <cellStyle name="40% - Accent3 2 2 2 2 3 2" xfId="45183"/>
    <cellStyle name="40% - Accent3 2 2 2 2 3 2 2" xfId="55946"/>
    <cellStyle name="40% - Accent3 2 2 2 2 3 3" xfId="53828"/>
    <cellStyle name="40% - Accent3 2 2 2 2 3 4" xfId="42194"/>
    <cellStyle name="40% - Accent3 2 2 2 2 4" xfId="2297"/>
    <cellStyle name="40% - Accent3 2 2 2 2 4 2" xfId="57115"/>
    <cellStyle name="40% - Accent3 2 2 2 2 4 3" xfId="51307"/>
    <cellStyle name="40% - Accent3 2 2 2 2 5" xfId="32453"/>
    <cellStyle name="40% - Accent3 2 2 2 2 5 2" xfId="54996"/>
    <cellStyle name="40% - Accent3 2 2 2 2 5 3" xfId="43970"/>
    <cellStyle name="40% - Accent3 2 2 2 2 6" xfId="35500"/>
    <cellStyle name="40% - Accent3 2 2 2 2 6 2" xfId="52659"/>
    <cellStyle name="40% - Accent3 2 2 2 2 7" xfId="38036"/>
    <cellStyle name="40% - Accent3 2 2 2 3" xfId="882"/>
    <cellStyle name="40% - Accent3 2 2 2 3 2" xfId="1612"/>
    <cellStyle name="40% - Accent3 2 2 2 3 2 2" xfId="4587"/>
    <cellStyle name="40% - Accent3 2 2 2 3 2 2 2" xfId="52037"/>
    <cellStyle name="40% - Accent3 2 2 2 3 2 2 2 2" xfId="57845"/>
    <cellStyle name="40% - Accent3 2 2 2 3 2 2 3" xfId="54558"/>
    <cellStyle name="40% - Accent3 2 2 2 3 2 2 4" xfId="42995"/>
    <cellStyle name="40% - Accent3 2 2 2 3 2 3" xfId="33405"/>
    <cellStyle name="40% - Accent3 2 2 2 3 2 3 2" xfId="56676"/>
    <cellStyle name="40% - Accent3 2 2 2 3 2 3 3" xfId="45968"/>
    <cellStyle name="40% - Accent3 2 2 2 3 2 4" xfId="36452"/>
    <cellStyle name="40% - Accent3 2 2 2 3 2 4 2" xfId="53389"/>
    <cellStyle name="40% - Accent3 2 2 2 3 2 5" xfId="38979"/>
    <cellStyle name="40% - Accent3 2 2 2 3 3" xfId="3923"/>
    <cellStyle name="40% - Accent3 2 2 2 3 3 2" xfId="45356"/>
    <cellStyle name="40% - Accent3 2 2 2 3 3 2 2" xfId="56092"/>
    <cellStyle name="40% - Accent3 2 2 2 3 3 3" xfId="53974"/>
    <cellStyle name="40% - Accent3 2 2 2 3 3 4" xfId="42351"/>
    <cellStyle name="40% - Accent3 2 2 2 3 4" xfId="2548"/>
    <cellStyle name="40% - Accent3 2 2 2 3 4 2" xfId="57261"/>
    <cellStyle name="40% - Accent3 2 2 2 3 4 3" xfId="51453"/>
    <cellStyle name="40% - Accent3 2 2 2 3 5" xfId="32675"/>
    <cellStyle name="40% - Accent3 2 2 2 3 5 2" xfId="55142"/>
    <cellStyle name="40% - Accent3 2 2 2 3 5 3" xfId="44116"/>
    <cellStyle name="40% - Accent3 2 2 2 3 6" xfId="35722"/>
    <cellStyle name="40% - Accent3 2 2 2 3 6 2" xfId="52805"/>
    <cellStyle name="40% - Accent3 2 2 2 3 7" xfId="38249"/>
    <cellStyle name="40% - Accent3 2 2 2 4" xfId="1096"/>
    <cellStyle name="40% - Accent3 2 2 2 4 2" xfId="4113"/>
    <cellStyle name="40% - Accent3 2 2 2 4 2 2" xfId="45546"/>
    <cellStyle name="40% - Accent3 2 2 2 4 2 2 2" xfId="56274"/>
    <cellStyle name="40% - Accent3 2 2 2 4 2 3" xfId="54156"/>
    <cellStyle name="40% - Accent3 2 2 2 4 2 4" xfId="42533"/>
    <cellStyle name="40% - Accent3 2 2 2 4 3" xfId="2754"/>
    <cellStyle name="40% - Accent3 2 2 2 4 3 2" xfId="57443"/>
    <cellStyle name="40% - Accent3 2 2 2 4 3 3" xfId="51635"/>
    <cellStyle name="40% - Accent3 2 2 2 4 4" xfId="32889"/>
    <cellStyle name="40% - Accent3 2 2 2 4 4 2" xfId="55324"/>
    <cellStyle name="40% - Accent3 2 2 2 4 4 3" xfId="44298"/>
    <cellStyle name="40% - Accent3 2 2 2 4 5" xfId="35936"/>
    <cellStyle name="40% - Accent3 2 2 2 4 5 2" xfId="52987"/>
    <cellStyle name="40% - Accent3 2 2 2 4 6" xfId="38463"/>
    <cellStyle name="40% - Accent3 2 2 2 5" xfId="1311"/>
    <cellStyle name="40% - Accent3 2 2 2 5 2" xfId="4308"/>
    <cellStyle name="40% - Accent3 2 2 2 5 2 2" xfId="45741"/>
    <cellStyle name="40% - Accent3 2 2 2 5 2 2 2" xfId="56456"/>
    <cellStyle name="40% - Accent3 2 2 2 5 2 3" xfId="54338"/>
    <cellStyle name="40% - Accent3 2 2 2 5 2 4" xfId="42715"/>
    <cellStyle name="40% - Accent3 2 2 2 5 3" xfId="2219"/>
    <cellStyle name="40% - Accent3 2 2 2 5 3 2" xfId="57625"/>
    <cellStyle name="40% - Accent3 2 2 2 5 3 3" xfId="51817"/>
    <cellStyle name="40% - Accent3 2 2 2 5 4" xfId="33104"/>
    <cellStyle name="40% - Accent3 2 2 2 5 4 2" xfId="54922"/>
    <cellStyle name="40% - Accent3 2 2 2 5 4 3" xfId="43896"/>
    <cellStyle name="40% - Accent3 2 2 2 5 5" xfId="36151"/>
    <cellStyle name="40% - Accent3 2 2 2 5 5 2" xfId="53169"/>
    <cellStyle name="40% - Accent3 2 2 2 5 6" xfId="38678"/>
    <cellStyle name="40% - Accent3 2 2 2 6" xfId="3663"/>
    <cellStyle name="40% - Accent3 2 2 2 6 2" xfId="32378"/>
    <cellStyle name="40% - Accent3 2 2 2 6 2 2" xfId="51233"/>
    <cellStyle name="40% - Accent3 2 2 2 6 2 2 2" xfId="57041"/>
    <cellStyle name="40% - Accent3 2 2 2 6 2 3" xfId="53754"/>
    <cellStyle name="40% - Accent3 2 2 2 6 2 4" xfId="42119"/>
    <cellStyle name="40% - Accent3 2 2 2 6 3" xfId="35425"/>
    <cellStyle name="40% - Accent3 2 2 2 6 3 2" xfId="55872"/>
    <cellStyle name="40% - Accent3 2 2 2 6 3 3" xfId="45109"/>
    <cellStyle name="40% - Accent3 2 2 2 6 4" xfId="52585"/>
    <cellStyle name="40% - Accent3 2 2 2 6 5" xfId="37961"/>
    <cellStyle name="40% - Accent3 2 2 2 7" xfId="3423"/>
    <cellStyle name="40% - Accent3 2 2 2 7 2" xfId="44949"/>
    <cellStyle name="40% - Accent3 2 2 2 7 2 2" xfId="55726"/>
    <cellStyle name="40% - Accent3 2 2 2 7 3" xfId="52439"/>
    <cellStyle name="40% - Accent3 2 2 2 7 4" xfId="37721"/>
    <cellStyle name="40% - Accent3 2 2 2 8" xfId="3020"/>
    <cellStyle name="40% - Accent3 2 2 2 8 2" xfId="44564"/>
    <cellStyle name="40% - Accent3 2 2 2 8 2 2" xfId="55543"/>
    <cellStyle name="40% - Accent3 2 2 2 8 3" xfId="53608"/>
    <cellStyle name="40% - Accent3 2 2 2 8 4" xfId="41894"/>
    <cellStyle name="40% - Accent3 2 2 2 9" xfId="1978"/>
    <cellStyle name="40% - Accent3 2 2 2 9 2" xfId="56895"/>
    <cellStyle name="40% - Accent3 2 2 2 9 3" xfId="51087"/>
    <cellStyle name="40% - Accent3 2 2 3" xfId="671"/>
    <cellStyle name="40% - Accent3 2 2 3 10" xfId="35231"/>
    <cellStyle name="40% - Accent3 2 2 3 10 2" xfId="52292"/>
    <cellStyle name="40% - Accent3 2 2 3 11" xfId="37313"/>
    <cellStyle name="40% - Accent3 2 2 3 2" xfId="940"/>
    <cellStyle name="40% - Accent3 2 2 3 2 2" xfId="1648"/>
    <cellStyle name="40% - Accent3 2 2 3 2 2 2" xfId="4623"/>
    <cellStyle name="40% - Accent3 2 2 3 2 2 2 2" xfId="52073"/>
    <cellStyle name="40% - Accent3 2 2 3 2 2 2 2 2" xfId="57881"/>
    <cellStyle name="40% - Accent3 2 2 3 2 2 2 3" xfId="54594"/>
    <cellStyle name="40% - Accent3 2 2 3 2 2 2 4" xfId="43031"/>
    <cellStyle name="40% - Accent3 2 2 3 2 2 3" xfId="33441"/>
    <cellStyle name="40% - Accent3 2 2 3 2 2 3 2" xfId="56712"/>
    <cellStyle name="40% - Accent3 2 2 3 2 2 3 3" xfId="46004"/>
    <cellStyle name="40% - Accent3 2 2 3 2 2 4" xfId="36488"/>
    <cellStyle name="40% - Accent3 2 2 3 2 2 4 2" xfId="53425"/>
    <cellStyle name="40% - Accent3 2 2 3 2 2 5" xfId="39015"/>
    <cellStyle name="40% - Accent3 2 2 3 2 3" xfId="3965"/>
    <cellStyle name="40% - Accent3 2 2 3 2 3 2" xfId="45398"/>
    <cellStyle name="40% - Accent3 2 2 3 2 3 2 2" xfId="56128"/>
    <cellStyle name="40% - Accent3 2 2 3 2 3 3" xfId="54010"/>
    <cellStyle name="40% - Accent3 2 2 3 2 3 4" xfId="42387"/>
    <cellStyle name="40% - Accent3 2 2 3 2 4" xfId="2602"/>
    <cellStyle name="40% - Accent3 2 2 3 2 4 2" xfId="57297"/>
    <cellStyle name="40% - Accent3 2 2 3 2 4 3" xfId="51489"/>
    <cellStyle name="40% - Accent3 2 2 3 2 5" xfId="32733"/>
    <cellStyle name="40% - Accent3 2 2 3 2 5 2" xfId="55178"/>
    <cellStyle name="40% - Accent3 2 2 3 2 5 3" xfId="44152"/>
    <cellStyle name="40% - Accent3 2 2 3 2 6" xfId="35780"/>
    <cellStyle name="40% - Accent3 2 2 3 2 6 2" xfId="52841"/>
    <cellStyle name="40% - Accent3 2 2 3 2 7" xfId="38307"/>
    <cellStyle name="40% - Accent3 2 2 3 3" xfId="1132"/>
    <cellStyle name="40% - Accent3 2 2 3 3 2" xfId="4149"/>
    <cellStyle name="40% - Accent3 2 2 3 3 2 2" xfId="45582"/>
    <cellStyle name="40% - Accent3 2 2 3 3 2 2 2" xfId="56310"/>
    <cellStyle name="40% - Accent3 2 2 3 3 2 3" xfId="54192"/>
    <cellStyle name="40% - Accent3 2 2 3 3 2 4" xfId="42569"/>
    <cellStyle name="40% - Accent3 2 2 3 3 3" xfId="2790"/>
    <cellStyle name="40% - Accent3 2 2 3 3 3 2" xfId="57479"/>
    <cellStyle name="40% - Accent3 2 2 3 3 3 3" xfId="51671"/>
    <cellStyle name="40% - Accent3 2 2 3 3 4" xfId="32925"/>
    <cellStyle name="40% - Accent3 2 2 3 3 4 2" xfId="55360"/>
    <cellStyle name="40% - Accent3 2 2 3 3 4 3" xfId="44334"/>
    <cellStyle name="40% - Accent3 2 2 3 3 5" xfId="35972"/>
    <cellStyle name="40% - Accent3 2 2 3 3 5 2" xfId="53023"/>
    <cellStyle name="40% - Accent3 2 2 3 3 6" xfId="38499"/>
    <cellStyle name="40% - Accent3 2 2 3 4" xfId="1441"/>
    <cellStyle name="40% - Accent3 2 2 3 4 2" xfId="4426"/>
    <cellStyle name="40% - Accent3 2 2 3 4 2 2" xfId="45856"/>
    <cellStyle name="40% - Accent3 2 2 3 4 2 2 2" xfId="56566"/>
    <cellStyle name="40% - Accent3 2 2 3 4 2 3" xfId="54448"/>
    <cellStyle name="40% - Accent3 2 2 3 4 2 4" xfId="42829"/>
    <cellStyle name="40% - Accent3 2 2 3 4 3" xfId="2346"/>
    <cellStyle name="40% - Accent3 2 2 3 4 3 2" xfId="57735"/>
    <cellStyle name="40% - Accent3 2 2 3 4 3 3" xfId="51927"/>
    <cellStyle name="40% - Accent3 2 2 3 4 4" xfId="33234"/>
    <cellStyle name="40% - Accent3 2 2 3 4 4 2" xfId="55032"/>
    <cellStyle name="40% - Accent3 2 2 3 4 4 3" xfId="44006"/>
    <cellStyle name="40% - Accent3 2 2 3 4 5" xfId="36281"/>
    <cellStyle name="40% - Accent3 2 2 3 4 5 2" xfId="53279"/>
    <cellStyle name="40% - Accent3 2 2 3 4 6" xfId="38808"/>
    <cellStyle name="40% - Accent3 2 2 3 5" xfId="3779"/>
    <cellStyle name="40% - Accent3 2 2 3 5 2" xfId="32494"/>
    <cellStyle name="40% - Accent3 2 2 3 5 2 2" xfId="51343"/>
    <cellStyle name="40% - Accent3 2 2 3 5 2 2 2" xfId="57151"/>
    <cellStyle name="40% - Accent3 2 2 3 5 2 3" xfId="53864"/>
    <cellStyle name="40% - Accent3 2 2 3 5 2 4" xfId="42235"/>
    <cellStyle name="40% - Accent3 2 2 3 5 3" xfId="35541"/>
    <cellStyle name="40% - Accent3 2 2 3 5 3 2" xfId="55982"/>
    <cellStyle name="40% - Accent3 2 2 3 5 3 3" xfId="45219"/>
    <cellStyle name="40% - Accent3 2 2 3 5 4" xfId="52695"/>
    <cellStyle name="40% - Accent3 2 2 3 5 5" xfId="38077"/>
    <cellStyle name="40% - Accent3 2 2 3 6" xfId="3471"/>
    <cellStyle name="40% - Accent3 2 2 3 6 2" xfId="44996"/>
    <cellStyle name="40% - Accent3 2 2 3 6 2 2" xfId="55762"/>
    <cellStyle name="40% - Accent3 2 2 3 6 3" xfId="52475"/>
    <cellStyle name="40% - Accent3 2 2 3 6 4" xfId="37769"/>
    <cellStyle name="40% - Accent3 2 2 3 7" xfId="3061"/>
    <cellStyle name="40% - Accent3 2 2 3 7 2" xfId="44605"/>
    <cellStyle name="40% - Accent3 2 2 3 7 2 2" xfId="55579"/>
    <cellStyle name="40% - Accent3 2 2 3 7 3" xfId="53644"/>
    <cellStyle name="40% - Accent3 2 2 3 7 4" xfId="41930"/>
    <cellStyle name="40% - Accent3 2 2 3 8" xfId="2032"/>
    <cellStyle name="40% - Accent3 2 2 3 8 2" xfId="56931"/>
    <cellStyle name="40% - Accent3 2 2 3 8 3" xfId="51123"/>
    <cellStyle name="40% - Accent3 2 2 3 9" xfId="32184"/>
    <cellStyle name="40% - Accent3 2 2 3 9 2" xfId="54776"/>
    <cellStyle name="40% - Accent3 2 2 3 9 3" xfId="43750"/>
    <cellStyle name="40% - Accent3 2 2 4" xfId="712"/>
    <cellStyle name="40% - Accent3 2 2 4 10" xfId="35272"/>
    <cellStyle name="40% - Accent3 2 2 4 10 2" xfId="52328"/>
    <cellStyle name="40% - Accent3 2 2 4 11" xfId="37354"/>
    <cellStyle name="40% - Accent3 2 2 4 2" xfId="981"/>
    <cellStyle name="40% - Accent3 2 2 4 2 2" xfId="1684"/>
    <cellStyle name="40% - Accent3 2 2 4 2 2 2" xfId="4659"/>
    <cellStyle name="40% - Accent3 2 2 4 2 2 2 2" xfId="52109"/>
    <cellStyle name="40% - Accent3 2 2 4 2 2 2 2 2" xfId="57917"/>
    <cellStyle name="40% - Accent3 2 2 4 2 2 2 3" xfId="54630"/>
    <cellStyle name="40% - Accent3 2 2 4 2 2 2 4" xfId="43067"/>
    <cellStyle name="40% - Accent3 2 2 4 2 2 3" xfId="33477"/>
    <cellStyle name="40% - Accent3 2 2 4 2 2 3 2" xfId="56748"/>
    <cellStyle name="40% - Accent3 2 2 4 2 2 3 3" xfId="46040"/>
    <cellStyle name="40% - Accent3 2 2 4 2 2 4" xfId="36524"/>
    <cellStyle name="40% - Accent3 2 2 4 2 2 4 2" xfId="53461"/>
    <cellStyle name="40% - Accent3 2 2 4 2 2 5" xfId="39051"/>
    <cellStyle name="40% - Accent3 2 2 4 2 3" xfId="4002"/>
    <cellStyle name="40% - Accent3 2 2 4 2 3 2" xfId="45435"/>
    <cellStyle name="40% - Accent3 2 2 4 2 3 2 2" xfId="56164"/>
    <cellStyle name="40% - Accent3 2 2 4 2 3 3" xfId="54046"/>
    <cellStyle name="40% - Accent3 2 2 4 2 3 4" xfId="42423"/>
    <cellStyle name="40% - Accent3 2 2 4 2 4" xfId="2642"/>
    <cellStyle name="40% - Accent3 2 2 4 2 4 2" xfId="57333"/>
    <cellStyle name="40% - Accent3 2 2 4 2 4 3" xfId="51525"/>
    <cellStyle name="40% - Accent3 2 2 4 2 5" xfId="32774"/>
    <cellStyle name="40% - Accent3 2 2 4 2 5 2" xfId="55214"/>
    <cellStyle name="40% - Accent3 2 2 4 2 5 3" xfId="44188"/>
    <cellStyle name="40% - Accent3 2 2 4 2 6" xfId="35821"/>
    <cellStyle name="40% - Accent3 2 2 4 2 6 2" xfId="52877"/>
    <cellStyle name="40% - Accent3 2 2 4 2 7" xfId="38348"/>
    <cellStyle name="40% - Accent3 2 2 4 3" xfId="1168"/>
    <cellStyle name="40% - Accent3 2 2 4 3 2" xfId="4185"/>
    <cellStyle name="40% - Accent3 2 2 4 3 2 2" xfId="45618"/>
    <cellStyle name="40% - Accent3 2 2 4 3 2 2 2" xfId="56346"/>
    <cellStyle name="40% - Accent3 2 2 4 3 2 3" xfId="54228"/>
    <cellStyle name="40% - Accent3 2 2 4 3 2 4" xfId="42605"/>
    <cellStyle name="40% - Accent3 2 2 4 3 3" xfId="2826"/>
    <cellStyle name="40% - Accent3 2 2 4 3 3 2" xfId="57515"/>
    <cellStyle name="40% - Accent3 2 2 4 3 3 3" xfId="51707"/>
    <cellStyle name="40% - Accent3 2 2 4 3 4" xfId="32961"/>
    <cellStyle name="40% - Accent3 2 2 4 3 4 2" xfId="55396"/>
    <cellStyle name="40% - Accent3 2 2 4 3 4 3" xfId="44370"/>
    <cellStyle name="40% - Accent3 2 2 4 3 5" xfId="36008"/>
    <cellStyle name="40% - Accent3 2 2 4 3 5 2" xfId="53059"/>
    <cellStyle name="40% - Accent3 2 2 4 3 6" xfId="38535"/>
    <cellStyle name="40% - Accent3 2 2 4 4" xfId="1482"/>
    <cellStyle name="40% - Accent3 2 2 4 4 2" xfId="4464"/>
    <cellStyle name="40% - Accent3 2 2 4 4 2 2" xfId="45894"/>
    <cellStyle name="40% - Accent3 2 2 4 4 2 2 2" xfId="56602"/>
    <cellStyle name="40% - Accent3 2 2 4 4 2 3" xfId="54484"/>
    <cellStyle name="40% - Accent3 2 2 4 4 2 4" xfId="42865"/>
    <cellStyle name="40% - Accent3 2 2 4 4 3" xfId="2386"/>
    <cellStyle name="40% - Accent3 2 2 4 4 3 2" xfId="57771"/>
    <cellStyle name="40% - Accent3 2 2 4 4 3 3" xfId="51963"/>
    <cellStyle name="40% - Accent3 2 2 4 4 4" xfId="33275"/>
    <cellStyle name="40% - Accent3 2 2 4 4 4 2" xfId="55068"/>
    <cellStyle name="40% - Accent3 2 2 4 4 4 3" xfId="44042"/>
    <cellStyle name="40% - Accent3 2 2 4 4 5" xfId="36322"/>
    <cellStyle name="40% - Accent3 2 2 4 4 5 2" xfId="53315"/>
    <cellStyle name="40% - Accent3 2 2 4 4 6" xfId="38849"/>
    <cellStyle name="40% - Accent3 2 2 4 5" xfId="3817"/>
    <cellStyle name="40% - Accent3 2 2 4 5 2" xfId="32532"/>
    <cellStyle name="40% - Accent3 2 2 4 5 2 2" xfId="51379"/>
    <cellStyle name="40% - Accent3 2 2 4 5 2 2 2" xfId="57187"/>
    <cellStyle name="40% - Accent3 2 2 4 5 2 3" xfId="53900"/>
    <cellStyle name="40% - Accent3 2 2 4 5 2 4" xfId="42273"/>
    <cellStyle name="40% - Accent3 2 2 4 5 3" xfId="35579"/>
    <cellStyle name="40% - Accent3 2 2 4 5 3 2" xfId="56018"/>
    <cellStyle name="40% - Accent3 2 2 4 5 3 3" xfId="45255"/>
    <cellStyle name="40% - Accent3 2 2 4 5 4" xfId="52731"/>
    <cellStyle name="40% - Accent3 2 2 4 5 5" xfId="38115"/>
    <cellStyle name="40% - Accent3 2 2 4 6" xfId="3510"/>
    <cellStyle name="40% - Accent3 2 2 4 6 2" xfId="45035"/>
    <cellStyle name="40% - Accent3 2 2 4 6 2 2" xfId="55798"/>
    <cellStyle name="40% - Accent3 2 2 4 6 3" xfId="52511"/>
    <cellStyle name="40% - Accent3 2 2 4 6 4" xfId="37808"/>
    <cellStyle name="40% - Accent3 2 2 4 7" xfId="3098"/>
    <cellStyle name="40% - Accent3 2 2 4 7 2" xfId="44642"/>
    <cellStyle name="40% - Accent3 2 2 4 7 2 2" xfId="55615"/>
    <cellStyle name="40% - Accent3 2 2 4 7 3" xfId="53680"/>
    <cellStyle name="40% - Accent3 2 2 4 7 4" xfId="41966"/>
    <cellStyle name="40% - Accent3 2 2 4 8" xfId="2073"/>
    <cellStyle name="40% - Accent3 2 2 4 8 2" xfId="56967"/>
    <cellStyle name="40% - Accent3 2 2 4 8 3" xfId="51159"/>
    <cellStyle name="40% - Accent3 2 2 4 9" xfId="32225"/>
    <cellStyle name="40% - Accent3 2 2 4 9 2" xfId="54812"/>
    <cellStyle name="40% - Accent3 2 2 4 9 3" xfId="43786"/>
    <cellStyle name="40% - Accent3 2 2 5" xfId="576"/>
    <cellStyle name="40% - Accent3 2 2 5 10" xfId="35107"/>
    <cellStyle name="40% - Accent3 2 2 5 10 2" xfId="52219"/>
    <cellStyle name="40% - Accent3 2 2 5 11" xfId="37218"/>
    <cellStyle name="40% - Accent3 2 2 5 2" xfId="1022"/>
    <cellStyle name="40% - Accent3 2 2 5 2 2" xfId="1720"/>
    <cellStyle name="40% - Accent3 2 2 5 2 2 2" xfId="4695"/>
    <cellStyle name="40% - Accent3 2 2 5 2 2 2 2" xfId="52145"/>
    <cellStyle name="40% - Accent3 2 2 5 2 2 2 2 2" xfId="57953"/>
    <cellStyle name="40% - Accent3 2 2 5 2 2 2 3" xfId="54666"/>
    <cellStyle name="40% - Accent3 2 2 5 2 2 2 4" xfId="43103"/>
    <cellStyle name="40% - Accent3 2 2 5 2 2 3" xfId="33513"/>
    <cellStyle name="40% - Accent3 2 2 5 2 2 3 2" xfId="56784"/>
    <cellStyle name="40% - Accent3 2 2 5 2 2 3 3" xfId="46076"/>
    <cellStyle name="40% - Accent3 2 2 5 2 2 4" xfId="36560"/>
    <cellStyle name="40% - Accent3 2 2 5 2 2 4 2" xfId="53497"/>
    <cellStyle name="40% - Accent3 2 2 5 2 2 5" xfId="39087"/>
    <cellStyle name="40% - Accent3 2 2 5 2 3" xfId="4039"/>
    <cellStyle name="40% - Accent3 2 2 5 2 3 2" xfId="45472"/>
    <cellStyle name="40% - Accent3 2 2 5 2 3 2 2" xfId="56200"/>
    <cellStyle name="40% - Accent3 2 2 5 2 3 3" xfId="54082"/>
    <cellStyle name="40% - Accent3 2 2 5 2 3 4" xfId="42459"/>
    <cellStyle name="40% - Accent3 2 2 5 2 4" xfId="2680"/>
    <cellStyle name="40% - Accent3 2 2 5 2 4 2" xfId="57369"/>
    <cellStyle name="40% - Accent3 2 2 5 2 4 3" xfId="51561"/>
    <cellStyle name="40% - Accent3 2 2 5 2 5" xfId="32815"/>
    <cellStyle name="40% - Accent3 2 2 5 2 5 2" xfId="55250"/>
    <cellStyle name="40% - Accent3 2 2 5 2 5 3" xfId="44224"/>
    <cellStyle name="40% - Accent3 2 2 5 2 6" xfId="35862"/>
    <cellStyle name="40% - Accent3 2 2 5 2 6 2" xfId="52913"/>
    <cellStyle name="40% - Accent3 2 2 5 2 7" xfId="38389"/>
    <cellStyle name="40% - Accent3 2 2 5 3" xfId="1204"/>
    <cellStyle name="40% - Accent3 2 2 5 3 2" xfId="4221"/>
    <cellStyle name="40% - Accent3 2 2 5 3 2 2" xfId="45654"/>
    <cellStyle name="40% - Accent3 2 2 5 3 2 2 2" xfId="56382"/>
    <cellStyle name="40% - Accent3 2 2 5 3 2 3" xfId="54264"/>
    <cellStyle name="40% - Accent3 2 2 5 3 2 4" xfId="42641"/>
    <cellStyle name="40% - Accent3 2 2 5 3 3" xfId="2862"/>
    <cellStyle name="40% - Accent3 2 2 5 3 3 2" xfId="57551"/>
    <cellStyle name="40% - Accent3 2 2 5 3 3 3" xfId="51743"/>
    <cellStyle name="40% - Accent3 2 2 5 3 4" xfId="32997"/>
    <cellStyle name="40% - Accent3 2 2 5 3 4 2" xfId="55432"/>
    <cellStyle name="40% - Accent3 2 2 5 3 4 3" xfId="44406"/>
    <cellStyle name="40% - Accent3 2 2 5 3 5" xfId="36044"/>
    <cellStyle name="40% - Accent3 2 2 5 3 5 2" xfId="53095"/>
    <cellStyle name="40% - Accent3 2 2 5 3 6" xfId="38571"/>
    <cellStyle name="40% - Accent3 2 2 5 4" xfId="1352"/>
    <cellStyle name="40% - Accent3 2 2 5 4 2" xfId="4348"/>
    <cellStyle name="40% - Accent3 2 2 5 4 2 2" xfId="45778"/>
    <cellStyle name="40% - Accent3 2 2 5 4 2 2 2" xfId="56493"/>
    <cellStyle name="40% - Accent3 2 2 5 4 2 3" xfId="54375"/>
    <cellStyle name="40% - Accent3 2 2 5 4 2 4" xfId="42756"/>
    <cellStyle name="40% - Accent3 2 2 5 4 3" xfId="2260"/>
    <cellStyle name="40% - Accent3 2 2 5 4 3 2" xfId="57662"/>
    <cellStyle name="40% - Accent3 2 2 5 4 3 3" xfId="51854"/>
    <cellStyle name="40% - Accent3 2 2 5 4 4" xfId="33145"/>
    <cellStyle name="40% - Accent3 2 2 5 4 4 2" xfId="54959"/>
    <cellStyle name="40% - Accent3 2 2 5 4 4 3" xfId="43933"/>
    <cellStyle name="40% - Accent3 2 2 5 4 5" xfId="36192"/>
    <cellStyle name="40% - Accent3 2 2 5 4 5 2" xfId="53206"/>
    <cellStyle name="40% - Accent3 2 2 5 4 6" xfId="38719"/>
    <cellStyle name="40% - Accent3 2 2 5 5" xfId="3701"/>
    <cellStyle name="40% - Accent3 2 2 5 5 2" xfId="32416"/>
    <cellStyle name="40% - Accent3 2 2 5 5 2 2" xfId="51270"/>
    <cellStyle name="40% - Accent3 2 2 5 5 2 2 2" xfId="57078"/>
    <cellStyle name="40% - Accent3 2 2 5 5 2 3" xfId="53791"/>
    <cellStyle name="40% - Accent3 2 2 5 5 2 4" xfId="42157"/>
    <cellStyle name="40% - Accent3 2 2 5 5 3" xfId="35463"/>
    <cellStyle name="40% - Accent3 2 2 5 5 3 2" xfId="55909"/>
    <cellStyle name="40% - Accent3 2 2 5 5 3 3" xfId="45146"/>
    <cellStyle name="40% - Accent3 2 2 5 5 4" xfId="52622"/>
    <cellStyle name="40% - Accent3 2 2 5 5 5" xfId="37999"/>
    <cellStyle name="40% - Accent3 2 2 5 6" xfId="3367"/>
    <cellStyle name="40% - Accent3 2 2 5 6 2" xfId="44894"/>
    <cellStyle name="40% - Accent3 2 2 5 6 2 2" xfId="55689"/>
    <cellStyle name="40% - Accent3 2 2 5 6 3" xfId="52402"/>
    <cellStyle name="40% - Accent3 2 2 5 6 4" xfId="37665"/>
    <cellStyle name="40% - Accent3 2 2 5 7" xfId="2983"/>
    <cellStyle name="40% - Accent3 2 2 5 7 2" xfId="44527"/>
    <cellStyle name="40% - Accent3 2 2 5 7 2 2" xfId="55506"/>
    <cellStyle name="40% - Accent3 2 2 5 7 3" xfId="53571"/>
    <cellStyle name="40% - Accent3 2 2 5 7 4" xfId="41857"/>
    <cellStyle name="40% - Accent3 2 2 5 8" xfId="2113"/>
    <cellStyle name="40% - Accent3 2 2 5 8 2" xfId="56858"/>
    <cellStyle name="40% - Accent3 2 2 5 8 3" xfId="51050"/>
    <cellStyle name="40% - Accent3 2 2 5 9" xfId="32060"/>
    <cellStyle name="40% - Accent3 2 2 5 9 2" xfId="54848"/>
    <cellStyle name="40% - Accent3 2 2 5 9 3" xfId="43822"/>
    <cellStyle name="40% - Accent3 2 2 6" xfId="816"/>
    <cellStyle name="40% - Accent3 2 2 6 2" xfId="1575"/>
    <cellStyle name="40% - Accent3 2 2 6 2 2" xfId="4550"/>
    <cellStyle name="40% - Accent3 2 2 6 2 2 2" xfId="52000"/>
    <cellStyle name="40% - Accent3 2 2 6 2 2 2 2" xfId="57808"/>
    <cellStyle name="40% - Accent3 2 2 6 2 2 3" xfId="54521"/>
    <cellStyle name="40% - Accent3 2 2 6 2 2 4" xfId="42958"/>
    <cellStyle name="40% - Accent3 2 2 6 2 3" xfId="33368"/>
    <cellStyle name="40% - Accent3 2 2 6 2 3 2" xfId="56639"/>
    <cellStyle name="40% - Accent3 2 2 6 2 3 3" xfId="45931"/>
    <cellStyle name="40% - Accent3 2 2 6 2 4" xfId="36415"/>
    <cellStyle name="40% - Accent3 2 2 6 2 4 2" xfId="53352"/>
    <cellStyle name="40% - Accent3 2 2 6 2 5" xfId="38942"/>
    <cellStyle name="40% - Accent3 2 2 6 3" xfId="3879"/>
    <cellStyle name="40% - Accent3 2 2 6 3 2" xfId="45312"/>
    <cellStyle name="40% - Accent3 2 2 6 3 2 2" xfId="56055"/>
    <cellStyle name="40% - Accent3 2 2 6 3 3" xfId="53937"/>
    <cellStyle name="40% - Accent3 2 2 6 3 4" xfId="42314"/>
    <cellStyle name="40% - Accent3 2 2 6 4" xfId="2483"/>
    <cellStyle name="40% - Accent3 2 2 6 4 2" xfId="57224"/>
    <cellStyle name="40% - Accent3 2 2 6 4 3" xfId="51416"/>
    <cellStyle name="40% - Accent3 2 2 6 5" xfId="32609"/>
    <cellStyle name="40% - Accent3 2 2 6 5 2" xfId="55105"/>
    <cellStyle name="40% - Accent3 2 2 6 5 3" xfId="44079"/>
    <cellStyle name="40% - Accent3 2 2 6 6" xfId="35656"/>
    <cellStyle name="40% - Accent3 2 2 6 6 2" xfId="52768"/>
    <cellStyle name="40% - Accent3 2 2 6 7" xfId="38183"/>
    <cellStyle name="40% - Accent3 2 2 7" xfId="1059"/>
    <cellStyle name="40% - Accent3 2 2 7 2" xfId="4076"/>
    <cellStyle name="40% - Accent3 2 2 7 2 2" xfId="45509"/>
    <cellStyle name="40% - Accent3 2 2 7 2 2 2" xfId="56237"/>
    <cellStyle name="40% - Accent3 2 2 7 2 3" xfId="54119"/>
    <cellStyle name="40% - Accent3 2 2 7 2 4" xfId="42496"/>
    <cellStyle name="40% - Accent3 2 2 7 3" xfId="2717"/>
    <cellStyle name="40% - Accent3 2 2 7 3 2" xfId="57406"/>
    <cellStyle name="40% - Accent3 2 2 7 3 3" xfId="51598"/>
    <cellStyle name="40% - Accent3 2 2 7 4" xfId="32852"/>
    <cellStyle name="40% - Accent3 2 2 7 4 2" xfId="55287"/>
    <cellStyle name="40% - Accent3 2 2 7 4 3" xfId="44261"/>
    <cellStyle name="40% - Accent3 2 2 7 5" xfId="35899"/>
    <cellStyle name="40% - Accent3 2 2 7 5 2" xfId="52950"/>
    <cellStyle name="40% - Accent3 2 2 7 6" xfId="38426"/>
    <cellStyle name="40% - Accent3 2 2 8" xfId="1245"/>
    <cellStyle name="40% - Accent3 2 2 8 2" xfId="4260"/>
    <cellStyle name="40% - Accent3 2 2 8 2 2" xfId="45693"/>
    <cellStyle name="40% - Accent3 2 2 8 2 2 2" xfId="56419"/>
    <cellStyle name="40% - Accent3 2 2 8 2 3" xfId="54301"/>
    <cellStyle name="40% - Accent3 2 2 8 2 4" xfId="42678"/>
    <cellStyle name="40% - Accent3 2 2 8 3" xfId="2155"/>
    <cellStyle name="40% - Accent3 2 2 8 3 2" xfId="57588"/>
    <cellStyle name="40% - Accent3 2 2 8 3 3" xfId="51780"/>
    <cellStyle name="40% - Accent3 2 2 8 4" xfId="33038"/>
    <cellStyle name="40% - Accent3 2 2 8 4 2" xfId="54885"/>
    <cellStyle name="40% - Accent3 2 2 8 4 3" xfId="43859"/>
    <cellStyle name="40% - Accent3 2 2 8 5" xfId="36085"/>
    <cellStyle name="40% - Accent3 2 2 8 5 2" xfId="53132"/>
    <cellStyle name="40% - Accent3 2 2 8 6" xfId="38612"/>
    <cellStyle name="40% - Accent3 2 2 9" xfId="3617"/>
    <cellStyle name="40% - Accent3 2 2 9 2" xfId="32332"/>
    <cellStyle name="40% - Accent3 2 2 9 2 2" xfId="51196"/>
    <cellStyle name="40% - Accent3 2 2 9 2 2 2" xfId="57004"/>
    <cellStyle name="40% - Accent3 2 2 9 2 3" xfId="53717"/>
    <cellStyle name="40% - Accent3 2 2 9 2 4" xfId="42073"/>
    <cellStyle name="40% - Accent3 2 2 9 3" xfId="35379"/>
    <cellStyle name="40% - Accent3 2 2 9 3 2" xfId="55835"/>
    <cellStyle name="40% - Accent3 2 2 9 3 3" xfId="45072"/>
    <cellStyle name="40% - Accent3 2 2 9 4" xfId="52548"/>
    <cellStyle name="40% - Accent3 2 2 9 5" xfId="37915"/>
    <cellStyle name="40% - Accent3 2 3" xfId="512"/>
    <cellStyle name="40% - Accent3 2 3 10" xfId="32108"/>
    <cellStyle name="40% - Accent3 2 3 10 2" xfId="54722"/>
    <cellStyle name="40% - Accent3 2 3 10 3" xfId="43696"/>
    <cellStyle name="40% - Accent3 2 3 11" xfId="35155"/>
    <cellStyle name="40% - Accent3 2 3 11 2" xfId="52238"/>
    <cellStyle name="40% - Accent3 2 3 12" xfId="37237"/>
    <cellStyle name="40% - Accent3 2 3 2" xfId="595"/>
    <cellStyle name="40% - Accent3 2 3 2 2" xfId="1371"/>
    <cellStyle name="40% - Accent3 2 3 2 2 2" xfId="4367"/>
    <cellStyle name="40% - Accent3 2 3 2 2 2 2" xfId="51873"/>
    <cellStyle name="40% - Accent3 2 3 2 2 2 2 2" xfId="57681"/>
    <cellStyle name="40% - Accent3 2 3 2 2 2 3" xfId="54394"/>
    <cellStyle name="40% - Accent3 2 3 2 2 2 4" xfId="42775"/>
    <cellStyle name="40% - Accent3 2 3 2 2 3" xfId="33164"/>
    <cellStyle name="40% - Accent3 2 3 2 2 3 2" xfId="56512"/>
    <cellStyle name="40% - Accent3 2 3 2 2 3 3" xfId="45797"/>
    <cellStyle name="40% - Accent3 2 3 2 2 4" xfId="36211"/>
    <cellStyle name="40% - Accent3 2 3 2 2 4 2" xfId="53225"/>
    <cellStyle name="40% - Accent3 2 3 2 2 5" xfId="38738"/>
    <cellStyle name="40% - Accent3 2 3 2 3" xfId="3720"/>
    <cellStyle name="40% - Accent3 2 3 2 3 2" xfId="45165"/>
    <cellStyle name="40% - Accent3 2 3 2 3 2 2" xfId="55928"/>
    <cellStyle name="40% - Accent3 2 3 2 3 3" xfId="53810"/>
    <cellStyle name="40% - Accent3 2 3 2 3 4" xfId="42176"/>
    <cellStyle name="40% - Accent3 2 3 2 4" xfId="2279"/>
    <cellStyle name="40% - Accent3 2 3 2 4 2" xfId="57097"/>
    <cellStyle name="40% - Accent3 2 3 2 4 3" xfId="51289"/>
    <cellStyle name="40% - Accent3 2 3 2 5" xfId="32435"/>
    <cellStyle name="40% - Accent3 2 3 2 5 2" xfId="54978"/>
    <cellStyle name="40% - Accent3 2 3 2 5 3" xfId="43952"/>
    <cellStyle name="40% - Accent3 2 3 2 6" xfId="35482"/>
    <cellStyle name="40% - Accent3 2 3 2 6 2" xfId="52641"/>
    <cellStyle name="40% - Accent3 2 3 2 7" xfId="38018"/>
    <cellStyle name="40% - Accent3 2 3 3" xfId="864"/>
    <cellStyle name="40% - Accent3 2 3 3 2" xfId="1594"/>
    <cellStyle name="40% - Accent3 2 3 3 2 2" xfId="4569"/>
    <cellStyle name="40% - Accent3 2 3 3 2 2 2" xfId="52019"/>
    <cellStyle name="40% - Accent3 2 3 3 2 2 2 2" xfId="57827"/>
    <cellStyle name="40% - Accent3 2 3 3 2 2 3" xfId="54540"/>
    <cellStyle name="40% - Accent3 2 3 3 2 2 4" xfId="42977"/>
    <cellStyle name="40% - Accent3 2 3 3 2 3" xfId="33387"/>
    <cellStyle name="40% - Accent3 2 3 3 2 3 2" xfId="56658"/>
    <cellStyle name="40% - Accent3 2 3 3 2 3 3" xfId="45950"/>
    <cellStyle name="40% - Accent3 2 3 3 2 4" xfId="36434"/>
    <cellStyle name="40% - Accent3 2 3 3 2 4 2" xfId="53371"/>
    <cellStyle name="40% - Accent3 2 3 3 2 5" xfId="38961"/>
    <cellStyle name="40% - Accent3 2 3 3 3" xfId="3905"/>
    <cellStyle name="40% - Accent3 2 3 3 3 2" xfId="45338"/>
    <cellStyle name="40% - Accent3 2 3 3 3 2 2" xfId="56074"/>
    <cellStyle name="40% - Accent3 2 3 3 3 3" xfId="53956"/>
    <cellStyle name="40% - Accent3 2 3 3 3 4" xfId="42333"/>
    <cellStyle name="40% - Accent3 2 3 3 4" xfId="2530"/>
    <cellStyle name="40% - Accent3 2 3 3 4 2" xfId="57243"/>
    <cellStyle name="40% - Accent3 2 3 3 4 3" xfId="51435"/>
    <cellStyle name="40% - Accent3 2 3 3 5" xfId="32657"/>
    <cellStyle name="40% - Accent3 2 3 3 5 2" xfId="55124"/>
    <cellStyle name="40% - Accent3 2 3 3 5 3" xfId="44098"/>
    <cellStyle name="40% - Accent3 2 3 3 6" xfId="35704"/>
    <cellStyle name="40% - Accent3 2 3 3 6 2" xfId="52787"/>
    <cellStyle name="40% - Accent3 2 3 3 7" xfId="38231"/>
    <cellStyle name="40% - Accent3 2 3 4" xfId="1078"/>
    <cellStyle name="40% - Accent3 2 3 4 2" xfId="4095"/>
    <cellStyle name="40% - Accent3 2 3 4 2 2" xfId="45528"/>
    <cellStyle name="40% - Accent3 2 3 4 2 2 2" xfId="56256"/>
    <cellStyle name="40% - Accent3 2 3 4 2 3" xfId="54138"/>
    <cellStyle name="40% - Accent3 2 3 4 2 4" xfId="42515"/>
    <cellStyle name="40% - Accent3 2 3 4 3" xfId="2736"/>
    <cellStyle name="40% - Accent3 2 3 4 3 2" xfId="57425"/>
    <cellStyle name="40% - Accent3 2 3 4 3 3" xfId="51617"/>
    <cellStyle name="40% - Accent3 2 3 4 4" xfId="32871"/>
    <cellStyle name="40% - Accent3 2 3 4 4 2" xfId="55306"/>
    <cellStyle name="40% - Accent3 2 3 4 4 3" xfId="44280"/>
    <cellStyle name="40% - Accent3 2 3 4 5" xfId="35918"/>
    <cellStyle name="40% - Accent3 2 3 4 5 2" xfId="52969"/>
    <cellStyle name="40% - Accent3 2 3 4 6" xfId="38445"/>
    <cellStyle name="40% - Accent3 2 3 5" xfId="1293"/>
    <cellStyle name="40% - Accent3 2 3 5 2" xfId="4290"/>
    <cellStyle name="40% - Accent3 2 3 5 2 2" xfId="45723"/>
    <cellStyle name="40% - Accent3 2 3 5 2 2 2" xfId="56438"/>
    <cellStyle name="40% - Accent3 2 3 5 2 3" xfId="54320"/>
    <cellStyle name="40% - Accent3 2 3 5 2 4" xfId="42697"/>
    <cellStyle name="40% - Accent3 2 3 5 3" xfId="2201"/>
    <cellStyle name="40% - Accent3 2 3 5 3 2" xfId="57607"/>
    <cellStyle name="40% - Accent3 2 3 5 3 3" xfId="51799"/>
    <cellStyle name="40% - Accent3 2 3 5 4" xfId="33086"/>
    <cellStyle name="40% - Accent3 2 3 5 4 2" xfId="54904"/>
    <cellStyle name="40% - Accent3 2 3 5 4 3" xfId="43878"/>
    <cellStyle name="40% - Accent3 2 3 5 5" xfId="36133"/>
    <cellStyle name="40% - Accent3 2 3 5 5 2" xfId="53151"/>
    <cellStyle name="40% - Accent3 2 3 5 6" xfId="38660"/>
    <cellStyle name="40% - Accent3 2 3 6" xfId="3645"/>
    <cellStyle name="40% - Accent3 2 3 6 2" xfId="32360"/>
    <cellStyle name="40% - Accent3 2 3 6 2 2" xfId="51215"/>
    <cellStyle name="40% - Accent3 2 3 6 2 2 2" xfId="57023"/>
    <cellStyle name="40% - Accent3 2 3 6 2 3" xfId="53736"/>
    <cellStyle name="40% - Accent3 2 3 6 2 4" xfId="42101"/>
    <cellStyle name="40% - Accent3 2 3 6 3" xfId="35407"/>
    <cellStyle name="40% - Accent3 2 3 6 3 2" xfId="55854"/>
    <cellStyle name="40% - Accent3 2 3 6 3 3" xfId="45091"/>
    <cellStyle name="40% - Accent3 2 3 6 4" xfId="52567"/>
    <cellStyle name="40% - Accent3 2 3 6 5" xfId="37943"/>
    <cellStyle name="40% - Accent3 2 3 7" xfId="3405"/>
    <cellStyle name="40% - Accent3 2 3 7 2" xfId="44931"/>
    <cellStyle name="40% - Accent3 2 3 7 2 2" xfId="55708"/>
    <cellStyle name="40% - Accent3 2 3 7 3" xfId="52421"/>
    <cellStyle name="40% - Accent3 2 3 7 4" xfId="37703"/>
    <cellStyle name="40% - Accent3 2 3 8" xfId="3002"/>
    <cellStyle name="40% - Accent3 2 3 8 2" xfId="44546"/>
    <cellStyle name="40% - Accent3 2 3 8 2 2" xfId="55525"/>
    <cellStyle name="40% - Accent3 2 3 8 3" xfId="53590"/>
    <cellStyle name="40% - Accent3 2 3 8 4" xfId="41876"/>
    <cellStyle name="40% - Accent3 2 3 9" xfId="1960"/>
    <cellStyle name="40% - Accent3 2 3 9 2" xfId="56877"/>
    <cellStyle name="40% - Accent3 2 3 9 3" xfId="51069"/>
    <cellStyle name="40% - Accent3 2 4" xfId="635"/>
    <cellStyle name="40% - Accent3 2 4 10" xfId="35195"/>
    <cellStyle name="40% - Accent3 2 4 10 2" xfId="52274"/>
    <cellStyle name="40% - Accent3 2 4 11" xfId="37277"/>
    <cellStyle name="40% - Accent3 2 4 2" xfId="904"/>
    <cellStyle name="40% - Accent3 2 4 2 2" xfId="1630"/>
    <cellStyle name="40% - Accent3 2 4 2 2 2" xfId="4605"/>
    <cellStyle name="40% - Accent3 2 4 2 2 2 2" xfId="52055"/>
    <cellStyle name="40% - Accent3 2 4 2 2 2 2 2" xfId="57863"/>
    <cellStyle name="40% - Accent3 2 4 2 2 2 3" xfId="54576"/>
    <cellStyle name="40% - Accent3 2 4 2 2 2 4" xfId="43013"/>
    <cellStyle name="40% - Accent3 2 4 2 2 3" xfId="33423"/>
    <cellStyle name="40% - Accent3 2 4 2 2 3 2" xfId="56694"/>
    <cellStyle name="40% - Accent3 2 4 2 2 3 3" xfId="45986"/>
    <cellStyle name="40% - Accent3 2 4 2 2 4" xfId="36470"/>
    <cellStyle name="40% - Accent3 2 4 2 2 4 2" xfId="53407"/>
    <cellStyle name="40% - Accent3 2 4 2 2 5" xfId="38997"/>
    <cellStyle name="40% - Accent3 2 4 2 3" xfId="3941"/>
    <cellStyle name="40% - Accent3 2 4 2 3 2" xfId="45374"/>
    <cellStyle name="40% - Accent3 2 4 2 3 2 2" xfId="56110"/>
    <cellStyle name="40% - Accent3 2 4 2 3 3" xfId="53992"/>
    <cellStyle name="40% - Accent3 2 4 2 3 4" xfId="42369"/>
    <cellStyle name="40% - Accent3 2 4 2 4" xfId="2570"/>
    <cellStyle name="40% - Accent3 2 4 2 4 2" xfId="57279"/>
    <cellStyle name="40% - Accent3 2 4 2 4 3" xfId="51471"/>
    <cellStyle name="40% - Accent3 2 4 2 5" xfId="32697"/>
    <cellStyle name="40% - Accent3 2 4 2 5 2" xfId="55160"/>
    <cellStyle name="40% - Accent3 2 4 2 5 3" xfId="44134"/>
    <cellStyle name="40% - Accent3 2 4 2 6" xfId="35744"/>
    <cellStyle name="40% - Accent3 2 4 2 6 2" xfId="52823"/>
    <cellStyle name="40% - Accent3 2 4 2 7" xfId="38271"/>
    <cellStyle name="40% - Accent3 2 4 3" xfId="1114"/>
    <cellStyle name="40% - Accent3 2 4 3 2" xfId="4131"/>
    <cellStyle name="40% - Accent3 2 4 3 2 2" xfId="45564"/>
    <cellStyle name="40% - Accent3 2 4 3 2 2 2" xfId="56292"/>
    <cellStyle name="40% - Accent3 2 4 3 2 3" xfId="54174"/>
    <cellStyle name="40% - Accent3 2 4 3 2 4" xfId="42551"/>
    <cellStyle name="40% - Accent3 2 4 3 3" xfId="2772"/>
    <cellStyle name="40% - Accent3 2 4 3 3 2" xfId="57461"/>
    <cellStyle name="40% - Accent3 2 4 3 3 3" xfId="51653"/>
    <cellStyle name="40% - Accent3 2 4 3 4" xfId="32907"/>
    <cellStyle name="40% - Accent3 2 4 3 4 2" xfId="55342"/>
    <cellStyle name="40% - Accent3 2 4 3 4 3" xfId="44316"/>
    <cellStyle name="40% - Accent3 2 4 3 5" xfId="35954"/>
    <cellStyle name="40% - Accent3 2 4 3 5 2" xfId="53005"/>
    <cellStyle name="40% - Accent3 2 4 3 6" xfId="38481"/>
    <cellStyle name="40% - Accent3 2 4 4" xfId="1409"/>
    <cellStyle name="40% - Accent3 2 4 4 2" xfId="4403"/>
    <cellStyle name="40% - Accent3 2 4 4 2 2" xfId="45833"/>
    <cellStyle name="40% - Accent3 2 4 4 2 2 2" xfId="56548"/>
    <cellStyle name="40% - Accent3 2 4 4 2 3" xfId="54430"/>
    <cellStyle name="40% - Accent3 2 4 4 2 4" xfId="42811"/>
    <cellStyle name="40% - Accent3 2 4 4 3" xfId="2317"/>
    <cellStyle name="40% - Accent3 2 4 4 3 2" xfId="57717"/>
    <cellStyle name="40% - Accent3 2 4 4 3 3" xfId="51909"/>
    <cellStyle name="40% - Accent3 2 4 4 4" xfId="33202"/>
    <cellStyle name="40% - Accent3 2 4 4 4 2" xfId="55014"/>
    <cellStyle name="40% - Accent3 2 4 4 4 3" xfId="43988"/>
    <cellStyle name="40% - Accent3 2 4 4 5" xfId="36249"/>
    <cellStyle name="40% - Accent3 2 4 4 5 2" xfId="53261"/>
    <cellStyle name="40% - Accent3 2 4 4 6" xfId="38776"/>
    <cellStyle name="40% - Accent3 2 4 5" xfId="3757"/>
    <cellStyle name="40% - Accent3 2 4 5 2" xfId="32472"/>
    <cellStyle name="40% - Accent3 2 4 5 2 2" xfId="51325"/>
    <cellStyle name="40% - Accent3 2 4 5 2 2 2" xfId="57133"/>
    <cellStyle name="40% - Accent3 2 4 5 2 3" xfId="53846"/>
    <cellStyle name="40% - Accent3 2 4 5 2 4" xfId="42213"/>
    <cellStyle name="40% - Accent3 2 4 5 3" xfId="35519"/>
    <cellStyle name="40% - Accent3 2 4 5 3 2" xfId="55964"/>
    <cellStyle name="40% - Accent3 2 4 5 3 3" xfId="45201"/>
    <cellStyle name="40% - Accent3 2 4 5 4" xfId="52677"/>
    <cellStyle name="40% - Accent3 2 4 5 5" xfId="38055"/>
    <cellStyle name="40% - Accent3 2 4 6" xfId="3444"/>
    <cellStyle name="40% - Accent3 2 4 6 2" xfId="44970"/>
    <cellStyle name="40% - Accent3 2 4 6 2 2" xfId="55744"/>
    <cellStyle name="40% - Accent3 2 4 6 3" xfId="52457"/>
    <cellStyle name="40% - Accent3 2 4 6 4" xfId="37742"/>
    <cellStyle name="40% - Accent3 2 4 7" xfId="3038"/>
    <cellStyle name="40% - Accent3 2 4 7 2" xfId="44582"/>
    <cellStyle name="40% - Accent3 2 4 7 2 2" xfId="55561"/>
    <cellStyle name="40% - Accent3 2 4 7 3" xfId="53626"/>
    <cellStyle name="40% - Accent3 2 4 7 4" xfId="41912"/>
    <cellStyle name="40% - Accent3 2 4 8" xfId="1998"/>
    <cellStyle name="40% - Accent3 2 4 8 2" xfId="56913"/>
    <cellStyle name="40% - Accent3 2 4 8 3" xfId="51105"/>
    <cellStyle name="40% - Accent3 2 4 9" xfId="32148"/>
    <cellStyle name="40% - Accent3 2 4 9 2" xfId="54758"/>
    <cellStyle name="40% - Accent3 2 4 9 3" xfId="43732"/>
    <cellStyle name="40% - Accent3 2 5" xfId="689"/>
    <cellStyle name="40% - Accent3 2 5 10" xfId="35249"/>
    <cellStyle name="40% - Accent3 2 5 10 2" xfId="52310"/>
    <cellStyle name="40% - Accent3 2 5 11" xfId="37331"/>
    <cellStyle name="40% - Accent3 2 5 2" xfId="958"/>
    <cellStyle name="40% - Accent3 2 5 2 2" xfId="1666"/>
    <cellStyle name="40% - Accent3 2 5 2 2 2" xfId="4641"/>
    <cellStyle name="40% - Accent3 2 5 2 2 2 2" xfId="52091"/>
    <cellStyle name="40% - Accent3 2 5 2 2 2 2 2" xfId="57899"/>
    <cellStyle name="40% - Accent3 2 5 2 2 2 3" xfId="54612"/>
    <cellStyle name="40% - Accent3 2 5 2 2 2 4" xfId="43049"/>
    <cellStyle name="40% - Accent3 2 5 2 2 3" xfId="33459"/>
    <cellStyle name="40% - Accent3 2 5 2 2 3 2" xfId="56730"/>
    <cellStyle name="40% - Accent3 2 5 2 2 3 3" xfId="46022"/>
    <cellStyle name="40% - Accent3 2 5 2 2 4" xfId="36506"/>
    <cellStyle name="40% - Accent3 2 5 2 2 4 2" xfId="53443"/>
    <cellStyle name="40% - Accent3 2 5 2 2 5" xfId="39033"/>
    <cellStyle name="40% - Accent3 2 5 2 3" xfId="3983"/>
    <cellStyle name="40% - Accent3 2 5 2 3 2" xfId="45416"/>
    <cellStyle name="40% - Accent3 2 5 2 3 2 2" xfId="56146"/>
    <cellStyle name="40% - Accent3 2 5 2 3 3" xfId="54028"/>
    <cellStyle name="40% - Accent3 2 5 2 3 4" xfId="42405"/>
    <cellStyle name="40% - Accent3 2 5 2 4" xfId="2620"/>
    <cellStyle name="40% - Accent3 2 5 2 4 2" xfId="57315"/>
    <cellStyle name="40% - Accent3 2 5 2 4 3" xfId="51507"/>
    <cellStyle name="40% - Accent3 2 5 2 5" xfId="32751"/>
    <cellStyle name="40% - Accent3 2 5 2 5 2" xfId="55196"/>
    <cellStyle name="40% - Accent3 2 5 2 5 3" xfId="44170"/>
    <cellStyle name="40% - Accent3 2 5 2 6" xfId="35798"/>
    <cellStyle name="40% - Accent3 2 5 2 6 2" xfId="52859"/>
    <cellStyle name="40% - Accent3 2 5 2 7" xfId="38325"/>
    <cellStyle name="40% - Accent3 2 5 3" xfId="1150"/>
    <cellStyle name="40% - Accent3 2 5 3 2" xfId="4167"/>
    <cellStyle name="40% - Accent3 2 5 3 2 2" xfId="45600"/>
    <cellStyle name="40% - Accent3 2 5 3 2 2 2" xfId="56328"/>
    <cellStyle name="40% - Accent3 2 5 3 2 3" xfId="54210"/>
    <cellStyle name="40% - Accent3 2 5 3 2 4" xfId="42587"/>
    <cellStyle name="40% - Accent3 2 5 3 3" xfId="2808"/>
    <cellStyle name="40% - Accent3 2 5 3 3 2" xfId="57497"/>
    <cellStyle name="40% - Accent3 2 5 3 3 3" xfId="51689"/>
    <cellStyle name="40% - Accent3 2 5 3 4" xfId="32943"/>
    <cellStyle name="40% - Accent3 2 5 3 4 2" xfId="55378"/>
    <cellStyle name="40% - Accent3 2 5 3 4 3" xfId="44352"/>
    <cellStyle name="40% - Accent3 2 5 3 5" xfId="35990"/>
    <cellStyle name="40% - Accent3 2 5 3 5 2" xfId="53041"/>
    <cellStyle name="40% - Accent3 2 5 3 6" xfId="38517"/>
    <cellStyle name="40% - Accent3 2 5 4" xfId="1459"/>
    <cellStyle name="40% - Accent3 2 5 4 2" xfId="4444"/>
    <cellStyle name="40% - Accent3 2 5 4 2 2" xfId="45874"/>
    <cellStyle name="40% - Accent3 2 5 4 2 2 2" xfId="56584"/>
    <cellStyle name="40% - Accent3 2 5 4 2 3" xfId="54466"/>
    <cellStyle name="40% - Accent3 2 5 4 2 4" xfId="42847"/>
    <cellStyle name="40% - Accent3 2 5 4 3" xfId="2364"/>
    <cellStyle name="40% - Accent3 2 5 4 3 2" xfId="57753"/>
    <cellStyle name="40% - Accent3 2 5 4 3 3" xfId="51945"/>
    <cellStyle name="40% - Accent3 2 5 4 4" xfId="33252"/>
    <cellStyle name="40% - Accent3 2 5 4 4 2" xfId="55050"/>
    <cellStyle name="40% - Accent3 2 5 4 4 3" xfId="44024"/>
    <cellStyle name="40% - Accent3 2 5 4 5" xfId="36299"/>
    <cellStyle name="40% - Accent3 2 5 4 5 2" xfId="53297"/>
    <cellStyle name="40% - Accent3 2 5 4 6" xfId="38826"/>
    <cellStyle name="40% - Accent3 2 5 5" xfId="3797"/>
    <cellStyle name="40% - Accent3 2 5 5 2" xfId="32512"/>
    <cellStyle name="40% - Accent3 2 5 5 2 2" xfId="51361"/>
    <cellStyle name="40% - Accent3 2 5 5 2 2 2" xfId="57169"/>
    <cellStyle name="40% - Accent3 2 5 5 2 3" xfId="53882"/>
    <cellStyle name="40% - Accent3 2 5 5 2 4" xfId="42253"/>
    <cellStyle name="40% - Accent3 2 5 5 3" xfId="35559"/>
    <cellStyle name="40% - Accent3 2 5 5 3 2" xfId="56000"/>
    <cellStyle name="40% - Accent3 2 5 5 3 3" xfId="45237"/>
    <cellStyle name="40% - Accent3 2 5 5 4" xfId="52713"/>
    <cellStyle name="40% - Accent3 2 5 5 5" xfId="38095"/>
    <cellStyle name="40% - Accent3 2 5 6" xfId="3489"/>
    <cellStyle name="40% - Accent3 2 5 6 2" xfId="45014"/>
    <cellStyle name="40% - Accent3 2 5 6 2 2" xfId="55780"/>
    <cellStyle name="40% - Accent3 2 5 6 3" xfId="52493"/>
    <cellStyle name="40% - Accent3 2 5 6 4" xfId="37787"/>
    <cellStyle name="40% - Accent3 2 5 7" xfId="3079"/>
    <cellStyle name="40% - Accent3 2 5 7 2" xfId="44623"/>
    <cellStyle name="40% - Accent3 2 5 7 2 2" xfId="55597"/>
    <cellStyle name="40% - Accent3 2 5 7 3" xfId="53662"/>
    <cellStyle name="40% - Accent3 2 5 7 4" xfId="41948"/>
    <cellStyle name="40% - Accent3 2 5 8" xfId="2050"/>
    <cellStyle name="40% - Accent3 2 5 8 2" xfId="56949"/>
    <cellStyle name="40% - Accent3 2 5 8 3" xfId="51141"/>
    <cellStyle name="40% - Accent3 2 5 9" xfId="32202"/>
    <cellStyle name="40% - Accent3 2 5 9 2" xfId="54794"/>
    <cellStyle name="40% - Accent3 2 5 9 3" xfId="43768"/>
    <cellStyle name="40% - Accent3 2 6" xfId="549"/>
    <cellStyle name="40% - Accent3 2 6 10" xfId="35084"/>
    <cellStyle name="40% - Accent3 2 6 10 2" xfId="52201"/>
    <cellStyle name="40% - Accent3 2 6 11" xfId="37191"/>
    <cellStyle name="40% - Accent3 2 6 2" xfId="999"/>
    <cellStyle name="40% - Accent3 2 6 2 2" xfId="1702"/>
    <cellStyle name="40% - Accent3 2 6 2 2 2" xfId="4677"/>
    <cellStyle name="40% - Accent3 2 6 2 2 2 2" xfId="52127"/>
    <cellStyle name="40% - Accent3 2 6 2 2 2 2 2" xfId="57935"/>
    <cellStyle name="40% - Accent3 2 6 2 2 2 3" xfId="54648"/>
    <cellStyle name="40% - Accent3 2 6 2 2 2 4" xfId="43085"/>
    <cellStyle name="40% - Accent3 2 6 2 2 3" xfId="33495"/>
    <cellStyle name="40% - Accent3 2 6 2 2 3 2" xfId="56766"/>
    <cellStyle name="40% - Accent3 2 6 2 2 3 3" xfId="46058"/>
    <cellStyle name="40% - Accent3 2 6 2 2 4" xfId="36542"/>
    <cellStyle name="40% - Accent3 2 6 2 2 4 2" xfId="53479"/>
    <cellStyle name="40% - Accent3 2 6 2 2 5" xfId="39069"/>
    <cellStyle name="40% - Accent3 2 6 2 3" xfId="4020"/>
    <cellStyle name="40% - Accent3 2 6 2 3 2" xfId="45453"/>
    <cellStyle name="40% - Accent3 2 6 2 3 2 2" xfId="56182"/>
    <cellStyle name="40% - Accent3 2 6 2 3 3" xfId="54064"/>
    <cellStyle name="40% - Accent3 2 6 2 3 4" xfId="42441"/>
    <cellStyle name="40% - Accent3 2 6 2 4" xfId="2660"/>
    <cellStyle name="40% - Accent3 2 6 2 4 2" xfId="57351"/>
    <cellStyle name="40% - Accent3 2 6 2 4 3" xfId="51543"/>
    <cellStyle name="40% - Accent3 2 6 2 5" xfId="32792"/>
    <cellStyle name="40% - Accent3 2 6 2 5 2" xfId="55232"/>
    <cellStyle name="40% - Accent3 2 6 2 5 3" xfId="44206"/>
    <cellStyle name="40% - Accent3 2 6 2 6" xfId="35839"/>
    <cellStyle name="40% - Accent3 2 6 2 6 2" xfId="52895"/>
    <cellStyle name="40% - Accent3 2 6 2 7" xfId="38366"/>
    <cellStyle name="40% - Accent3 2 6 3" xfId="1186"/>
    <cellStyle name="40% - Accent3 2 6 3 2" xfId="4203"/>
    <cellStyle name="40% - Accent3 2 6 3 2 2" xfId="45636"/>
    <cellStyle name="40% - Accent3 2 6 3 2 2 2" xfId="56364"/>
    <cellStyle name="40% - Accent3 2 6 3 2 3" xfId="54246"/>
    <cellStyle name="40% - Accent3 2 6 3 2 4" xfId="42623"/>
    <cellStyle name="40% - Accent3 2 6 3 3" xfId="2844"/>
    <cellStyle name="40% - Accent3 2 6 3 3 2" xfId="57533"/>
    <cellStyle name="40% - Accent3 2 6 3 3 3" xfId="51725"/>
    <cellStyle name="40% - Accent3 2 6 3 4" xfId="32979"/>
    <cellStyle name="40% - Accent3 2 6 3 4 2" xfId="55414"/>
    <cellStyle name="40% - Accent3 2 6 3 4 3" xfId="44388"/>
    <cellStyle name="40% - Accent3 2 6 3 5" xfId="36026"/>
    <cellStyle name="40% - Accent3 2 6 3 5 2" xfId="53077"/>
    <cellStyle name="40% - Accent3 2 6 3 6" xfId="38553"/>
    <cellStyle name="40% - Accent3 2 6 4" xfId="1330"/>
    <cellStyle name="40% - Accent3 2 6 4 2" xfId="4327"/>
    <cellStyle name="40% - Accent3 2 6 4 2 2" xfId="45760"/>
    <cellStyle name="40% - Accent3 2 6 4 2 2 2" xfId="56475"/>
    <cellStyle name="40% - Accent3 2 6 4 2 3" xfId="54357"/>
    <cellStyle name="40% - Accent3 2 6 4 2 4" xfId="42734"/>
    <cellStyle name="40% - Accent3 2 6 4 3" xfId="2238"/>
    <cellStyle name="40% - Accent3 2 6 4 3 2" xfId="57644"/>
    <cellStyle name="40% - Accent3 2 6 4 3 3" xfId="51836"/>
    <cellStyle name="40% - Accent3 2 6 4 4" xfId="33123"/>
    <cellStyle name="40% - Accent3 2 6 4 4 2" xfId="54941"/>
    <cellStyle name="40% - Accent3 2 6 4 4 3" xfId="43915"/>
    <cellStyle name="40% - Accent3 2 6 4 5" xfId="36170"/>
    <cellStyle name="40% - Accent3 2 6 4 5 2" xfId="53188"/>
    <cellStyle name="40% - Accent3 2 6 4 6" xfId="38697"/>
    <cellStyle name="40% - Accent3 2 6 5" xfId="3682"/>
    <cellStyle name="40% - Accent3 2 6 5 2" xfId="32397"/>
    <cellStyle name="40% - Accent3 2 6 5 2 2" xfId="51252"/>
    <cellStyle name="40% - Accent3 2 6 5 2 2 2" xfId="57060"/>
    <cellStyle name="40% - Accent3 2 6 5 2 3" xfId="53773"/>
    <cellStyle name="40% - Accent3 2 6 5 2 4" xfId="42138"/>
    <cellStyle name="40% - Accent3 2 6 5 3" xfId="35444"/>
    <cellStyle name="40% - Accent3 2 6 5 3 2" xfId="55891"/>
    <cellStyle name="40% - Accent3 2 6 5 3 3" xfId="45128"/>
    <cellStyle name="40% - Accent3 2 6 5 4" xfId="52604"/>
    <cellStyle name="40% - Accent3 2 6 5 5" xfId="37980"/>
    <cellStyle name="40% - Accent3 2 6 6" xfId="3346"/>
    <cellStyle name="40% - Accent3 2 6 6 2" xfId="44873"/>
    <cellStyle name="40% - Accent3 2 6 6 2 2" xfId="55671"/>
    <cellStyle name="40% - Accent3 2 6 6 3" xfId="52384"/>
    <cellStyle name="40% - Accent3 2 6 6 4" xfId="37644"/>
    <cellStyle name="40% - Accent3 2 6 7" xfId="2961"/>
    <cellStyle name="40% - Accent3 2 6 7 2" xfId="44505"/>
    <cellStyle name="40% - Accent3 2 6 7 2 2" xfId="55488"/>
    <cellStyle name="40% - Accent3 2 6 7 3" xfId="53553"/>
    <cellStyle name="40% - Accent3 2 6 7 4" xfId="41839"/>
    <cellStyle name="40% - Accent3 2 6 8" xfId="2091"/>
    <cellStyle name="40% - Accent3 2 6 8 2" xfId="56840"/>
    <cellStyle name="40% - Accent3 2 6 8 3" xfId="51032"/>
    <cellStyle name="40% - Accent3 2 6 9" xfId="32037"/>
    <cellStyle name="40% - Accent3 2 6 9 2" xfId="54830"/>
    <cellStyle name="40% - Accent3 2 6 9 3" xfId="43804"/>
    <cellStyle name="40% - Accent3 2 7" xfId="793"/>
    <cellStyle name="40% - Accent3 2 7 2" xfId="1557"/>
    <cellStyle name="40% - Accent3 2 7 2 2" xfId="4532"/>
    <cellStyle name="40% - Accent3 2 7 2 2 2" xfId="51982"/>
    <cellStyle name="40% - Accent3 2 7 2 2 2 2" xfId="57790"/>
    <cellStyle name="40% - Accent3 2 7 2 2 3" xfId="54503"/>
    <cellStyle name="40% - Accent3 2 7 2 2 4" xfId="42940"/>
    <cellStyle name="40% - Accent3 2 7 2 3" xfId="33350"/>
    <cellStyle name="40% - Accent3 2 7 2 3 2" xfId="56621"/>
    <cellStyle name="40% - Accent3 2 7 2 3 3" xfId="45913"/>
    <cellStyle name="40% - Accent3 2 7 2 4" xfId="36397"/>
    <cellStyle name="40% - Accent3 2 7 2 4 2" xfId="53334"/>
    <cellStyle name="40% - Accent3 2 7 2 5" xfId="38924"/>
    <cellStyle name="40% - Accent3 2 7 3" xfId="3860"/>
    <cellStyle name="40% - Accent3 2 7 3 2" xfId="45293"/>
    <cellStyle name="40% - Accent3 2 7 3 2 2" xfId="56037"/>
    <cellStyle name="40% - Accent3 2 7 3 3" xfId="53919"/>
    <cellStyle name="40% - Accent3 2 7 3 4" xfId="42296"/>
    <cellStyle name="40% - Accent3 2 7 4" xfId="2460"/>
    <cellStyle name="40% - Accent3 2 7 4 2" xfId="57206"/>
    <cellStyle name="40% - Accent3 2 7 4 3" xfId="51398"/>
    <cellStyle name="40% - Accent3 2 7 5" xfId="32586"/>
    <cellStyle name="40% - Accent3 2 7 5 2" xfId="55087"/>
    <cellStyle name="40% - Accent3 2 7 5 3" xfId="44061"/>
    <cellStyle name="40% - Accent3 2 7 6" xfId="35633"/>
    <cellStyle name="40% - Accent3 2 7 6 2" xfId="52750"/>
    <cellStyle name="40% - Accent3 2 7 7" xfId="38160"/>
    <cellStyle name="40% - Accent3 2 8" xfId="1041"/>
    <cellStyle name="40% - Accent3 2 8 2" xfId="4058"/>
    <cellStyle name="40% - Accent3 2 8 2 2" xfId="45491"/>
    <cellStyle name="40% - Accent3 2 8 2 2 2" xfId="56219"/>
    <cellStyle name="40% - Accent3 2 8 2 3" xfId="54101"/>
    <cellStyle name="40% - Accent3 2 8 2 4" xfId="42478"/>
    <cellStyle name="40% - Accent3 2 8 3" xfId="2699"/>
    <cellStyle name="40% - Accent3 2 8 3 2" xfId="57388"/>
    <cellStyle name="40% - Accent3 2 8 3 3" xfId="51580"/>
    <cellStyle name="40% - Accent3 2 8 4" xfId="32834"/>
    <cellStyle name="40% - Accent3 2 8 4 2" xfId="55269"/>
    <cellStyle name="40% - Accent3 2 8 4 3" xfId="44243"/>
    <cellStyle name="40% - Accent3 2 8 5" xfId="35881"/>
    <cellStyle name="40% - Accent3 2 8 5 2" xfId="52932"/>
    <cellStyle name="40% - Accent3 2 8 6" xfId="38408"/>
    <cellStyle name="40% - Accent3 2 9" xfId="1227"/>
    <cellStyle name="40% - Accent3 2 9 2" xfId="4242"/>
    <cellStyle name="40% - Accent3 2 9 2 2" xfId="45675"/>
    <cellStyle name="40% - Accent3 2 9 2 2 2" xfId="56401"/>
    <cellStyle name="40% - Accent3 2 9 2 3" xfId="54283"/>
    <cellStyle name="40% - Accent3 2 9 2 4" xfId="42660"/>
    <cellStyle name="40% - Accent3 2 9 3" xfId="2137"/>
    <cellStyle name="40% - Accent3 2 9 3 2" xfId="57570"/>
    <cellStyle name="40% - Accent3 2 9 3 3" xfId="51762"/>
    <cellStyle name="40% - Accent3 2 9 4" xfId="33020"/>
    <cellStyle name="40% - Accent3 2 9 4 2" xfId="54867"/>
    <cellStyle name="40% - Accent3 2 9 4 3" xfId="43841"/>
    <cellStyle name="40% - Accent3 2 9 5" xfId="36067"/>
    <cellStyle name="40% - Accent3 2 9 5 2" xfId="53114"/>
    <cellStyle name="40% - Accent3 2 9 6" xfId="38594"/>
    <cellStyle name="40% - Accent3 3" xfId="212"/>
    <cellStyle name="40% - Accent4 2" xfId="213"/>
    <cellStyle name="40% - Accent4 2 10" xfId="3541"/>
    <cellStyle name="40% - Accent4 2 10 2" xfId="32256"/>
    <cellStyle name="40% - Accent4 2 10 2 2" xfId="51179"/>
    <cellStyle name="40% - Accent4 2 10 2 2 2" xfId="56987"/>
    <cellStyle name="40% - Accent4 2 10 2 3" xfId="53700"/>
    <cellStyle name="40% - Accent4 2 10 2 4" xfId="41997"/>
    <cellStyle name="40% - Accent4 2 10 3" xfId="35303"/>
    <cellStyle name="40% - Accent4 2 10 3 2" xfId="55818"/>
    <cellStyle name="40% - Accent4 2 10 3 3" xfId="45055"/>
    <cellStyle name="40% - Accent4 2 10 4" xfId="52531"/>
    <cellStyle name="40% - Accent4 2 10 5" xfId="37839"/>
    <cellStyle name="40% - Accent4 2 11" xfId="3155"/>
    <cellStyle name="40% - Accent4 2 11 2" xfId="44695"/>
    <cellStyle name="40% - Accent4 2 11 2 2" xfId="55635"/>
    <cellStyle name="40% - Accent4 2 11 3" xfId="52348"/>
    <cellStyle name="40% - Accent4 2 11 4" xfId="37453"/>
    <cellStyle name="40% - Accent4 2 12" xfId="2893"/>
    <cellStyle name="40% - Accent4 2 12 2" xfId="44437"/>
    <cellStyle name="40% - Accent4 2 12 2 2" xfId="55452"/>
    <cellStyle name="40% - Accent4 2 12 3" xfId="53517"/>
    <cellStyle name="40% - Accent4 2 12 4" xfId="41803"/>
    <cellStyle name="40% - Accent4 2 13" xfId="1768"/>
    <cellStyle name="40% - Accent4 2 13 2" xfId="56804"/>
    <cellStyle name="40% - Accent4 2 13 3" xfId="50996"/>
    <cellStyle name="40% - Accent4 2 14" xfId="31957"/>
    <cellStyle name="40% - Accent4 2 14 2" xfId="54686"/>
    <cellStyle name="40% - Accent4 2 14 3" xfId="43660"/>
    <cellStyle name="40% - Accent4 2 15" xfId="35010"/>
    <cellStyle name="40% - Accent4 2 15 2" xfId="52165"/>
    <cellStyle name="40% - Accent4 2 16" xfId="37121"/>
    <cellStyle name="40% - Accent4 2 2" xfId="465"/>
    <cellStyle name="40% - Accent4 2 2 10" xfId="3313"/>
    <cellStyle name="40% - Accent4 2 2 10 2" xfId="44840"/>
    <cellStyle name="40% - Accent4 2 2 10 2 2" xfId="55653"/>
    <cellStyle name="40% - Accent4 2 2 10 3" xfId="52366"/>
    <cellStyle name="40% - Accent4 2 2 10 4" xfId="37611"/>
    <cellStyle name="40% - Accent4 2 2 11" xfId="2936"/>
    <cellStyle name="40% - Accent4 2 2 11 2" xfId="44480"/>
    <cellStyle name="40% - Accent4 2 2 11 2 2" xfId="55470"/>
    <cellStyle name="40% - Accent4 2 2 11 3" xfId="53535"/>
    <cellStyle name="40% - Accent4 2 2 11 4" xfId="41821"/>
    <cellStyle name="40% - Accent4 2 2 12" xfId="1917"/>
    <cellStyle name="40% - Accent4 2 2 12 2" xfId="56822"/>
    <cellStyle name="40% - Accent4 2 2 12 3" xfId="51014"/>
    <cellStyle name="40% - Accent4 2 2 13" xfId="31986"/>
    <cellStyle name="40% - Accent4 2 2 13 2" xfId="54704"/>
    <cellStyle name="40% - Accent4 2 2 13 3" xfId="43678"/>
    <cellStyle name="40% - Accent4 2 2 14" xfId="35033"/>
    <cellStyle name="40% - Accent4 2 2 14 2" xfId="52183"/>
    <cellStyle name="40% - Accent4 2 2 15" xfId="37144"/>
    <cellStyle name="40% - Accent4 2 2 2" xfId="531"/>
    <cellStyle name="40% - Accent4 2 2 2 10" xfId="32127"/>
    <cellStyle name="40% - Accent4 2 2 2 10 2" xfId="54741"/>
    <cellStyle name="40% - Accent4 2 2 2 10 3" xfId="43715"/>
    <cellStyle name="40% - Accent4 2 2 2 11" xfId="35174"/>
    <cellStyle name="40% - Accent4 2 2 2 11 2" xfId="52257"/>
    <cellStyle name="40% - Accent4 2 2 2 12" xfId="37256"/>
    <cellStyle name="40% - Accent4 2 2 2 2" xfId="614"/>
    <cellStyle name="40% - Accent4 2 2 2 2 2" xfId="1390"/>
    <cellStyle name="40% - Accent4 2 2 2 2 2 2" xfId="4386"/>
    <cellStyle name="40% - Accent4 2 2 2 2 2 2 2" xfId="51892"/>
    <cellStyle name="40% - Accent4 2 2 2 2 2 2 2 2" xfId="57700"/>
    <cellStyle name="40% - Accent4 2 2 2 2 2 2 3" xfId="54413"/>
    <cellStyle name="40% - Accent4 2 2 2 2 2 2 4" xfId="42794"/>
    <cellStyle name="40% - Accent4 2 2 2 2 2 3" xfId="33183"/>
    <cellStyle name="40% - Accent4 2 2 2 2 2 3 2" xfId="56531"/>
    <cellStyle name="40% - Accent4 2 2 2 2 2 3 3" xfId="45816"/>
    <cellStyle name="40% - Accent4 2 2 2 2 2 4" xfId="36230"/>
    <cellStyle name="40% - Accent4 2 2 2 2 2 4 2" xfId="53244"/>
    <cellStyle name="40% - Accent4 2 2 2 2 2 5" xfId="38757"/>
    <cellStyle name="40% - Accent4 2 2 2 2 3" xfId="3739"/>
    <cellStyle name="40% - Accent4 2 2 2 2 3 2" xfId="45184"/>
    <cellStyle name="40% - Accent4 2 2 2 2 3 2 2" xfId="55947"/>
    <cellStyle name="40% - Accent4 2 2 2 2 3 3" xfId="53829"/>
    <cellStyle name="40% - Accent4 2 2 2 2 3 4" xfId="42195"/>
    <cellStyle name="40% - Accent4 2 2 2 2 4" xfId="2298"/>
    <cellStyle name="40% - Accent4 2 2 2 2 4 2" xfId="57116"/>
    <cellStyle name="40% - Accent4 2 2 2 2 4 3" xfId="51308"/>
    <cellStyle name="40% - Accent4 2 2 2 2 5" xfId="32454"/>
    <cellStyle name="40% - Accent4 2 2 2 2 5 2" xfId="54997"/>
    <cellStyle name="40% - Accent4 2 2 2 2 5 3" xfId="43971"/>
    <cellStyle name="40% - Accent4 2 2 2 2 6" xfId="35501"/>
    <cellStyle name="40% - Accent4 2 2 2 2 6 2" xfId="52660"/>
    <cellStyle name="40% - Accent4 2 2 2 2 7" xfId="38037"/>
    <cellStyle name="40% - Accent4 2 2 2 3" xfId="883"/>
    <cellStyle name="40% - Accent4 2 2 2 3 2" xfId="1613"/>
    <cellStyle name="40% - Accent4 2 2 2 3 2 2" xfId="4588"/>
    <cellStyle name="40% - Accent4 2 2 2 3 2 2 2" xfId="52038"/>
    <cellStyle name="40% - Accent4 2 2 2 3 2 2 2 2" xfId="57846"/>
    <cellStyle name="40% - Accent4 2 2 2 3 2 2 3" xfId="54559"/>
    <cellStyle name="40% - Accent4 2 2 2 3 2 2 4" xfId="42996"/>
    <cellStyle name="40% - Accent4 2 2 2 3 2 3" xfId="33406"/>
    <cellStyle name="40% - Accent4 2 2 2 3 2 3 2" xfId="56677"/>
    <cellStyle name="40% - Accent4 2 2 2 3 2 3 3" xfId="45969"/>
    <cellStyle name="40% - Accent4 2 2 2 3 2 4" xfId="36453"/>
    <cellStyle name="40% - Accent4 2 2 2 3 2 4 2" xfId="53390"/>
    <cellStyle name="40% - Accent4 2 2 2 3 2 5" xfId="38980"/>
    <cellStyle name="40% - Accent4 2 2 2 3 3" xfId="3924"/>
    <cellStyle name="40% - Accent4 2 2 2 3 3 2" xfId="45357"/>
    <cellStyle name="40% - Accent4 2 2 2 3 3 2 2" xfId="56093"/>
    <cellStyle name="40% - Accent4 2 2 2 3 3 3" xfId="53975"/>
    <cellStyle name="40% - Accent4 2 2 2 3 3 4" xfId="42352"/>
    <cellStyle name="40% - Accent4 2 2 2 3 4" xfId="2549"/>
    <cellStyle name="40% - Accent4 2 2 2 3 4 2" xfId="57262"/>
    <cellStyle name="40% - Accent4 2 2 2 3 4 3" xfId="51454"/>
    <cellStyle name="40% - Accent4 2 2 2 3 5" xfId="32676"/>
    <cellStyle name="40% - Accent4 2 2 2 3 5 2" xfId="55143"/>
    <cellStyle name="40% - Accent4 2 2 2 3 5 3" xfId="44117"/>
    <cellStyle name="40% - Accent4 2 2 2 3 6" xfId="35723"/>
    <cellStyle name="40% - Accent4 2 2 2 3 6 2" xfId="52806"/>
    <cellStyle name="40% - Accent4 2 2 2 3 7" xfId="38250"/>
    <cellStyle name="40% - Accent4 2 2 2 4" xfId="1097"/>
    <cellStyle name="40% - Accent4 2 2 2 4 2" xfId="4114"/>
    <cellStyle name="40% - Accent4 2 2 2 4 2 2" xfId="45547"/>
    <cellStyle name="40% - Accent4 2 2 2 4 2 2 2" xfId="56275"/>
    <cellStyle name="40% - Accent4 2 2 2 4 2 3" xfId="54157"/>
    <cellStyle name="40% - Accent4 2 2 2 4 2 4" xfId="42534"/>
    <cellStyle name="40% - Accent4 2 2 2 4 3" xfId="2755"/>
    <cellStyle name="40% - Accent4 2 2 2 4 3 2" xfId="57444"/>
    <cellStyle name="40% - Accent4 2 2 2 4 3 3" xfId="51636"/>
    <cellStyle name="40% - Accent4 2 2 2 4 4" xfId="32890"/>
    <cellStyle name="40% - Accent4 2 2 2 4 4 2" xfId="55325"/>
    <cellStyle name="40% - Accent4 2 2 2 4 4 3" xfId="44299"/>
    <cellStyle name="40% - Accent4 2 2 2 4 5" xfId="35937"/>
    <cellStyle name="40% - Accent4 2 2 2 4 5 2" xfId="52988"/>
    <cellStyle name="40% - Accent4 2 2 2 4 6" xfId="38464"/>
    <cellStyle name="40% - Accent4 2 2 2 5" xfId="1312"/>
    <cellStyle name="40% - Accent4 2 2 2 5 2" xfId="4309"/>
    <cellStyle name="40% - Accent4 2 2 2 5 2 2" xfId="45742"/>
    <cellStyle name="40% - Accent4 2 2 2 5 2 2 2" xfId="56457"/>
    <cellStyle name="40% - Accent4 2 2 2 5 2 3" xfId="54339"/>
    <cellStyle name="40% - Accent4 2 2 2 5 2 4" xfId="42716"/>
    <cellStyle name="40% - Accent4 2 2 2 5 3" xfId="2220"/>
    <cellStyle name="40% - Accent4 2 2 2 5 3 2" xfId="57626"/>
    <cellStyle name="40% - Accent4 2 2 2 5 3 3" xfId="51818"/>
    <cellStyle name="40% - Accent4 2 2 2 5 4" xfId="33105"/>
    <cellStyle name="40% - Accent4 2 2 2 5 4 2" xfId="54923"/>
    <cellStyle name="40% - Accent4 2 2 2 5 4 3" xfId="43897"/>
    <cellStyle name="40% - Accent4 2 2 2 5 5" xfId="36152"/>
    <cellStyle name="40% - Accent4 2 2 2 5 5 2" xfId="53170"/>
    <cellStyle name="40% - Accent4 2 2 2 5 6" xfId="38679"/>
    <cellStyle name="40% - Accent4 2 2 2 6" xfId="3664"/>
    <cellStyle name="40% - Accent4 2 2 2 6 2" xfId="32379"/>
    <cellStyle name="40% - Accent4 2 2 2 6 2 2" xfId="51234"/>
    <cellStyle name="40% - Accent4 2 2 2 6 2 2 2" xfId="57042"/>
    <cellStyle name="40% - Accent4 2 2 2 6 2 3" xfId="53755"/>
    <cellStyle name="40% - Accent4 2 2 2 6 2 4" xfId="42120"/>
    <cellStyle name="40% - Accent4 2 2 2 6 3" xfId="35426"/>
    <cellStyle name="40% - Accent4 2 2 2 6 3 2" xfId="55873"/>
    <cellStyle name="40% - Accent4 2 2 2 6 3 3" xfId="45110"/>
    <cellStyle name="40% - Accent4 2 2 2 6 4" xfId="52586"/>
    <cellStyle name="40% - Accent4 2 2 2 6 5" xfId="37962"/>
    <cellStyle name="40% - Accent4 2 2 2 7" xfId="3424"/>
    <cellStyle name="40% - Accent4 2 2 2 7 2" xfId="44950"/>
    <cellStyle name="40% - Accent4 2 2 2 7 2 2" xfId="55727"/>
    <cellStyle name="40% - Accent4 2 2 2 7 3" xfId="52440"/>
    <cellStyle name="40% - Accent4 2 2 2 7 4" xfId="37722"/>
    <cellStyle name="40% - Accent4 2 2 2 8" xfId="3021"/>
    <cellStyle name="40% - Accent4 2 2 2 8 2" xfId="44565"/>
    <cellStyle name="40% - Accent4 2 2 2 8 2 2" xfId="55544"/>
    <cellStyle name="40% - Accent4 2 2 2 8 3" xfId="53609"/>
    <cellStyle name="40% - Accent4 2 2 2 8 4" xfId="41895"/>
    <cellStyle name="40% - Accent4 2 2 2 9" xfId="1979"/>
    <cellStyle name="40% - Accent4 2 2 2 9 2" xfId="56896"/>
    <cellStyle name="40% - Accent4 2 2 2 9 3" xfId="51088"/>
    <cellStyle name="40% - Accent4 2 2 3" xfId="672"/>
    <cellStyle name="40% - Accent4 2 2 3 10" xfId="35232"/>
    <cellStyle name="40% - Accent4 2 2 3 10 2" xfId="52293"/>
    <cellStyle name="40% - Accent4 2 2 3 11" xfId="37314"/>
    <cellStyle name="40% - Accent4 2 2 3 2" xfId="941"/>
    <cellStyle name="40% - Accent4 2 2 3 2 2" xfId="1649"/>
    <cellStyle name="40% - Accent4 2 2 3 2 2 2" xfId="4624"/>
    <cellStyle name="40% - Accent4 2 2 3 2 2 2 2" xfId="52074"/>
    <cellStyle name="40% - Accent4 2 2 3 2 2 2 2 2" xfId="57882"/>
    <cellStyle name="40% - Accent4 2 2 3 2 2 2 3" xfId="54595"/>
    <cellStyle name="40% - Accent4 2 2 3 2 2 2 4" xfId="43032"/>
    <cellStyle name="40% - Accent4 2 2 3 2 2 3" xfId="33442"/>
    <cellStyle name="40% - Accent4 2 2 3 2 2 3 2" xfId="56713"/>
    <cellStyle name="40% - Accent4 2 2 3 2 2 3 3" xfId="46005"/>
    <cellStyle name="40% - Accent4 2 2 3 2 2 4" xfId="36489"/>
    <cellStyle name="40% - Accent4 2 2 3 2 2 4 2" xfId="53426"/>
    <cellStyle name="40% - Accent4 2 2 3 2 2 5" xfId="39016"/>
    <cellStyle name="40% - Accent4 2 2 3 2 3" xfId="3966"/>
    <cellStyle name="40% - Accent4 2 2 3 2 3 2" xfId="45399"/>
    <cellStyle name="40% - Accent4 2 2 3 2 3 2 2" xfId="56129"/>
    <cellStyle name="40% - Accent4 2 2 3 2 3 3" xfId="54011"/>
    <cellStyle name="40% - Accent4 2 2 3 2 3 4" xfId="42388"/>
    <cellStyle name="40% - Accent4 2 2 3 2 4" xfId="2603"/>
    <cellStyle name="40% - Accent4 2 2 3 2 4 2" xfId="57298"/>
    <cellStyle name="40% - Accent4 2 2 3 2 4 3" xfId="51490"/>
    <cellStyle name="40% - Accent4 2 2 3 2 5" xfId="32734"/>
    <cellStyle name="40% - Accent4 2 2 3 2 5 2" xfId="55179"/>
    <cellStyle name="40% - Accent4 2 2 3 2 5 3" xfId="44153"/>
    <cellStyle name="40% - Accent4 2 2 3 2 6" xfId="35781"/>
    <cellStyle name="40% - Accent4 2 2 3 2 6 2" xfId="52842"/>
    <cellStyle name="40% - Accent4 2 2 3 2 7" xfId="38308"/>
    <cellStyle name="40% - Accent4 2 2 3 3" xfId="1133"/>
    <cellStyle name="40% - Accent4 2 2 3 3 2" xfId="4150"/>
    <cellStyle name="40% - Accent4 2 2 3 3 2 2" xfId="45583"/>
    <cellStyle name="40% - Accent4 2 2 3 3 2 2 2" xfId="56311"/>
    <cellStyle name="40% - Accent4 2 2 3 3 2 3" xfId="54193"/>
    <cellStyle name="40% - Accent4 2 2 3 3 2 4" xfId="42570"/>
    <cellStyle name="40% - Accent4 2 2 3 3 3" xfId="2791"/>
    <cellStyle name="40% - Accent4 2 2 3 3 3 2" xfId="57480"/>
    <cellStyle name="40% - Accent4 2 2 3 3 3 3" xfId="51672"/>
    <cellStyle name="40% - Accent4 2 2 3 3 4" xfId="32926"/>
    <cellStyle name="40% - Accent4 2 2 3 3 4 2" xfId="55361"/>
    <cellStyle name="40% - Accent4 2 2 3 3 4 3" xfId="44335"/>
    <cellStyle name="40% - Accent4 2 2 3 3 5" xfId="35973"/>
    <cellStyle name="40% - Accent4 2 2 3 3 5 2" xfId="53024"/>
    <cellStyle name="40% - Accent4 2 2 3 3 6" xfId="38500"/>
    <cellStyle name="40% - Accent4 2 2 3 4" xfId="1442"/>
    <cellStyle name="40% - Accent4 2 2 3 4 2" xfId="4427"/>
    <cellStyle name="40% - Accent4 2 2 3 4 2 2" xfId="45857"/>
    <cellStyle name="40% - Accent4 2 2 3 4 2 2 2" xfId="56567"/>
    <cellStyle name="40% - Accent4 2 2 3 4 2 3" xfId="54449"/>
    <cellStyle name="40% - Accent4 2 2 3 4 2 4" xfId="42830"/>
    <cellStyle name="40% - Accent4 2 2 3 4 3" xfId="2347"/>
    <cellStyle name="40% - Accent4 2 2 3 4 3 2" xfId="57736"/>
    <cellStyle name="40% - Accent4 2 2 3 4 3 3" xfId="51928"/>
    <cellStyle name="40% - Accent4 2 2 3 4 4" xfId="33235"/>
    <cellStyle name="40% - Accent4 2 2 3 4 4 2" xfId="55033"/>
    <cellStyle name="40% - Accent4 2 2 3 4 4 3" xfId="44007"/>
    <cellStyle name="40% - Accent4 2 2 3 4 5" xfId="36282"/>
    <cellStyle name="40% - Accent4 2 2 3 4 5 2" xfId="53280"/>
    <cellStyle name="40% - Accent4 2 2 3 4 6" xfId="38809"/>
    <cellStyle name="40% - Accent4 2 2 3 5" xfId="3780"/>
    <cellStyle name="40% - Accent4 2 2 3 5 2" xfId="32495"/>
    <cellStyle name="40% - Accent4 2 2 3 5 2 2" xfId="51344"/>
    <cellStyle name="40% - Accent4 2 2 3 5 2 2 2" xfId="57152"/>
    <cellStyle name="40% - Accent4 2 2 3 5 2 3" xfId="53865"/>
    <cellStyle name="40% - Accent4 2 2 3 5 2 4" xfId="42236"/>
    <cellStyle name="40% - Accent4 2 2 3 5 3" xfId="35542"/>
    <cellStyle name="40% - Accent4 2 2 3 5 3 2" xfId="55983"/>
    <cellStyle name="40% - Accent4 2 2 3 5 3 3" xfId="45220"/>
    <cellStyle name="40% - Accent4 2 2 3 5 4" xfId="52696"/>
    <cellStyle name="40% - Accent4 2 2 3 5 5" xfId="38078"/>
    <cellStyle name="40% - Accent4 2 2 3 6" xfId="3472"/>
    <cellStyle name="40% - Accent4 2 2 3 6 2" xfId="44997"/>
    <cellStyle name="40% - Accent4 2 2 3 6 2 2" xfId="55763"/>
    <cellStyle name="40% - Accent4 2 2 3 6 3" xfId="52476"/>
    <cellStyle name="40% - Accent4 2 2 3 6 4" xfId="37770"/>
    <cellStyle name="40% - Accent4 2 2 3 7" xfId="3062"/>
    <cellStyle name="40% - Accent4 2 2 3 7 2" xfId="44606"/>
    <cellStyle name="40% - Accent4 2 2 3 7 2 2" xfId="55580"/>
    <cellStyle name="40% - Accent4 2 2 3 7 3" xfId="53645"/>
    <cellStyle name="40% - Accent4 2 2 3 7 4" xfId="41931"/>
    <cellStyle name="40% - Accent4 2 2 3 8" xfId="2033"/>
    <cellStyle name="40% - Accent4 2 2 3 8 2" xfId="56932"/>
    <cellStyle name="40% - Accent4 2 2 3 8 3" xfId="51124"/>
    <cellStyle name="40% - Accent4 2 2 3 9" xfId="32185"/>
    <cellStyle name="40% - Accent4 2 2 3 9 2" xfId="54777"/>
    <cellStyle name="40% - Accent4 2 2 3 9 3" xfId="43751"/>
    <cellStyle name="40% - Accent4 2 2 4" xfId="713"/>
    <cellStyle name="40% - Accent4 2 2 4 10" xfId="35273"/>
    <cellStyle name="40% - Accent4 2 2 4 10 2" xfId="52329"/>
    <cellStyle name="40% - Accent4 2 2 4 11" xfId="37355"/>
    <cellStyle name="40% - Accent4 2 2 4 2" xfId="982"/>
    <cellStyle name="40% - Accent4 2 2 4 2 2" xfId="1685"/>
    <cellStyle name="40% - Accent4 2 2 4 2 2 2" xfId="4660"/>
    <cellStyle name="40% - Accent4 2 2 4 2 2 2 2" xfId="52110"/>
    <cellStyle name="40% - Accent4 2 2 4 2 2 2 2 2" xfId="57918"/>
    <cellStyle name="40% - Accent4 2 2 4 2 2 2 3" xfId="54631"/>
    <cellStyle name="40% - Accent4 2 2 4 2 2 2 4" xfId="43068"/>
    <cellStyle name="40% - Accent4 2 2 4 2 2 3" xfId="33478"/>
    <cellStyle name="40% - Accent4 2 2 4 2 2 3 2" xfId="56749"/>
    <cellStyle name="40% - Accent4 2 2 4 2 2 3 3" xfId="46041"/>
    <cellStyle name="40% - Accent4 2 2 4 2 2 4" xfId="36525"/>
    <cellStyle name="40% - Accent4 2 2 4 2 2 4 2" xfId="53462"/>
    <cellStyle name="40% - Accent4 2 2 4 2 2 5" xfId="39052"/>
    <cellStyle name="40% - Accent4 2 2 4 2 3" xfId="4003"/>
    <cellStyle name="40% - Accent4 2 2 4 2 3 2" xfId="45436"/>
    <cellStyle name="40% - Accent4 2 2 4 2 3 2 2" xfId="56165"/>
    <cellStyle name="40% - Accent4 2 2 4 2 3 3" xfId="54047"/>
    <cellStyle name="40% - Accent4 2 2 4 2 3 4" xfId="42424"/>
    <cellStyle name="40% - Accent4 2 2 4 2 4" xfId="2643"/>
    <cellStyle name="40% - Accent4 2 2 4 2 4 2" xfId="57334"/>
    <cellStyle name="40% - Accent4 2 2 4 2 4 3" xfId="51526"/>
    <cellStyle name="40% - Accent4 2 2 4 2 5" xfId="32775"/>
    <cellStyle name="40% - Accent4 2 2 4 2 5 2" xfId="55215"/>
    <cellStyle name="40% - Accent4 2 2 4 2 5 3" xfId="44189"/>
    <cellStyle name="40% - Accent4 2 2 4 2 6" xfId="35822"/>
    <cellStyle name="40% - Accent4 2 2 4 2 6 2" xfId="52878"/>
    <cellStyle name="40% - Accent4 2 2 4 2 7" xfId="38349"/>
    <cellStyle name="40% - Accent4 2 2 4 3" xfId="1169"/>
    <cellStyle name="40% - Accent4 2 2 4 3 2" xfId="4186"/>
    <cellStyle name="40% - Accent4 2 2 4 3 2 2" xfId="45619"/>
    <cellStyle name="40% - Accent4 2 2 4 3 2 2 2" xfId="56347"/>
    <cellStyle name="40% - Accent4 2 2 4 3 2 3" xfId="54229"/>
    <cellStyle name="40% - Accent4 2 2 4 3 2 4" xfId="42606"/>
    <cellStyle name="40% - Accent4 2 2 4 3 3" xfId="2827"/>
    <cellStyle name="40% - Accent4 2 2 4 3 3 2" xfId="57516"/>
    <cellStyle name="40% - Accent4 2 2 4 3 3 3" xfId="51708"/>
    <cellStyle name="40% - Accent4 2 2 4 3 4" xfId="32962"/>
    <cellStyle name="40% - Accent4 2 2 4 3 4 2" xfId="55397"/>
    <cellStyle name="40% - Accent4 2 2 4 3 4 3" xfId="44371"/>
    <cellStyle name="40% - Accent4 2 2 4 3 5" xfId="36009"/>
    <cellStyle name="40% - Accent4 2 2 4 3 5 2" xfId="53060"/>
    <cellStyle name="40% - Accent4 2 2 4 3 6" xfId="38536"/>
    <cellStyle name="40% - Accent4 2 2 4 4" xfId="1483"/>
    <cellStyle name="40% - Accent4 2 2 4 4 2" xfId="4465"/>
    <cellStyle name="40% - Accent4 2 2 4 4 2 2" xfId="45895"/>
    <cellStyle name="40% - Accent4 2 2 4 4 2 2 2" xfId="56603"/>
    <cellStyle name="40% - Accent4 2 2 4 4 2 3" xfId="54485"/>
    <cellStyle name="40% - Accent4 2 2 4 4 2 4" xfId="42866"/>
    <cellStyle name="40% - Accent4 2 2 4 4 3" xfId="2387"/>
    <cellStyle name="40% - Accent4 2 2 4 4 3 2" xfId="57772"/>
    <cellStyle name="40% - Accent4 2 2 4 4 3 3" xfId="51964"/>
    <cellStyle name="40% - Accent4 2 2 4 4 4" xfId="33276"/>
    <cellStyle name="40% - Accent4 2 2 4 4 4 2" xfId="55069"/>
    <cellStyle name="40% - Accent4 2 2 4 4 4 3" xfId="44043"/>
    <cellStyle name="40% - Accent4 2 2 4 4 5" xfId="36323"/>
    <cellStyle name="40% - Accent4 2 2 4 4 5 2" xfId="53316"/>
    <cellStyle name="40% - Accent4 2 2 4 4 6" xfId="38850"/>
    <cellStyle name="40% - Accent4 2 2 4 5" xfId="3818"/>
    <cellStyle name="40% - Accent4 2 2 4 5 2" xfId="32533"/>
    <cellStyle name="40% - Accent4 2 2 4 5 2 2" xfId="51380"/>
    <cellStyle name="40% - Accent4 2 2 4 5 2 2 2" xfId="57188"/>
    <cellStyle name="40% - Accent4 2 2 4 5 2 3" xfId="53901"/>
    <cellStyle name="40% - Accent4 2 2 4 5 2 4" xfId="42274"/>
    <cellStyle name="40% - Accent4 2 2 4 5 3" xfId="35580"/>
    <cellStyle name="40% - Accent4 2 2 4 5 3 2" xfId="56019"/>
    <cellStyle name="40% - Accent4 2 2 4 5 3 3" xfId="45256"/>
    <cellStyle name="40% - Accent4 2 2 4 5 4" xfId="52732"/>
    <cellStyle name="40% - Accent4 2 2 4 5 5" xfId="38116"/>
    <cellStyle name="40% - Accent4 2 2 4 6" xfId="3511"/>
    <cellStyle name="40% - Accent4 2 2 4 6 2" xfId="45036"/>
    <cellStyle name="40% - Accent4 2 2 4 6 2 2" xfId="55799"/>
    <cellStyle name="40% - Accent4 2 2 4 6 3" xfId="52512"/>
    <cellStyle name="40% - Accent4 2 2 4 6 4" xfId="37809"/>
    <cellStyle name="40% - Accent4 2 2 4 7" xfId="3099"/>
    <cellStyle name="40% - Accent4 2 2 4 7 2" xfId="44643"/>
    <cellStyle name="40% - Accent4 2 2 4 7 2 2" xfId="55616"/>
    <cellStyle name="40% - Accent4 2 2 4 7 3" xfId="53681"/>
    <cellStyle name="40% - Accent4 2 2 4 7 4" xfId="41967"/>
    <cellStyle name="40% - Accent4 2 2 4 8" xfId="2074"/>
    <cellStyle name="40% - Accent4 2 2 4 8 2" xfId="56968"/>
    <cellStyle name="40% - Accent4 2 2 4 8 3" xfId="51160"/>
    <cellStyle name="40% - Accent4 2 2 4 9" xfId="32226"/>
    <cellStyle name="40% - Accent4 2 2 4 9 2" xfId="54813"/>
    <cellStyle name="40% - Accent4 2 2 4 9 3" xfId="43787"/>
    <cellStyle name="40% - Accent4 2 2 5" xfId="577"/>
    <cellStyle name="40% - Accent4 2 2 5 10" xfId="35108"/>
    <cellStyle name="40% - Accent4 2 2 5 10 2" xfId="52220"/>
    <cellStyle name="40% - Accent4 2 2 5 11" xfId="37219"/>
    <cellStyle name="40% - Accent4 2 2 5 2" xfId="1023"/>
    <cellStyle name="40% - Accent4 2 2 5 2 2" xfId="1721"/>
    <cellStyle name="40% - Accent4 2 2 5 2 2 2" xfId="4696"/>
    <cellStyle name="40% - Accent4 2 2 5 2 2 2 2" xfId="52146"/>
    <cellStyle name="40% - Accent4 2 2 5 2 2 2 2 2" xfId="57954"/>
    <cellStyle name="40% - Accent4 2 2 5 2 2 2 3" xfId="54667"/>
    <cellStyle name="40% - Accent4 2 2 5 2 2 2 4" xfId="43104"/>
    <cellStyle name="40% - Accent4 2 2 5 2 2 3" xfId="33514"/>
    <cellStyle name="40% - Accent4 2 2 5 2 2 3 2" xfId="56785"/>
    <cellStyle name="40% - Accent4 2 2 5 2 2 3 3" xfId="46077"/>
    <cellStyle name="40% - Accent4 2 2 5 2 2 4" xfId="36561"/>
    <cellStyle name="40% - Accent4 2 2 5 2 2 4 2" xfId="53498"/>
    <cellStyle name="40% - Accent4 2 2 5 2 2 5" xfId="39088"/>
    <cellStyle name="40% - Accent4 2 2 5 2 3" xfId="4040"/>
    <cellStyle name="40% - Accent4 2 2 5 2 3 2" xfId="45473"/>
    <cellStyle name="40% - Accent4 2 2 5 2 3 2 2" xfId="56201"/>
    <cellStyle name="40% - Accent4 2 2 5 2 3 3" xfId="54083"/>
    <cellStyle name="40% - Accent4 2 2 5 2 3 4" xfId="42460"/>
    <cellStyle name="40% - Accent4 2 2 5 2 4" xfId="2681"/>
    <cellStyle name="40% - Accent4 2 2 5 2 4 2" xfId="57370"/>
    <cellStyle name="40% - Accent4 2 2 5 2 4 3" xfId="51562"/>
    <cellStyle name="40% - Accent4 2 2 5 2 5" xfId="32816"/>
    <cellStyle name="40% - Accent4 2 2 5 2 5 2" xfId="55251"/>
    <cellStyle name="40% - Accent4 2 2 5 2 5 3" xfId="44225"/>
    <cellStyle name="40% - Accent4 2 2 5 2 6" xfId="35863"/>
    <cellStyle name="40% - Accent4 2 2 5 2 6 2" xfId="52914"/>
    <cellStyle name="40% - Accent4 2 2 5 2 7" xfId="38390"/>
    <cellStyle name="40% - Accent4 2 2 5 3" xfId="1205"/>
    <cellStyle name="40% - Accent4 2 2 5 3 2" xfId="4222"/>
    <cellStyle name="40% - Accent4 2 2 5 3 2 2" xfId="45655"/>
    <cellStyle name="40% - Accent4 2 2 5 3 2 2 2" xfId="56383"/>
    <cellStyle name="40% - Accent4 2 2 5 3 2 3" xfId="54265"/>
    <cellStyle name="40% - Accent4 2 2 5 3 2 4" xfId="42642"/>
    <cellStyle name="40% - Accent4 2 2 5 3 3" xfId="2863"/>
    <cellStyle name="40% - Accent4 2 2 5 3 3 2" xfId="57552"/>
    <cellStyle name="40% - Accent4 2 2 5 3 3 3" xfId="51744"/>
    <cellStyle name="40% - Accent4 2 2 5 3 4" xfId="32998"/>
    <cellStyle name="40% - Accent4 2 2 5 3 4 2" xfId="55433"/>
    <cellStyle name="40% - Accent4 2 2 5 3 4 3" xfId="44407"/>
    <cellStyle name="40% - Accent4 2 2 5 3 5" xfId="36045"/>
    <cellStyle name="40% - Accent4 2 2 5 3 5 2" xfId="53096"/>
    <cellStyle name="40% - Accent4 2 2 5 3 6" xfId="38572"/>
    <cellStyle name="40% - Accent4 2 2 5 4" xfId="1353"/>
    <cellStyle name="40% - Accent4 2 2 5 4 2" xfId="4349"/>
    <cellStyle name="40% - Accent4 2 2 5 4 2 2" xfId="45779"/>
    <cellStyle name="40% - Accent4 2 2 5 4 2 2 2" xfId="56494"/>
    <cellStyle name="40% - Accent4 2 2 5 4 2 3" xfId="54376"/>
    <cellStyle name="40% - Accent4 2 2 5 4 2 4" xfId="42757"/>
    <cellStyle name="40% - Accent4 2 2 5 4 3" xfId="2261"/>
    <cellStyle name="40% - Accent4 2 2 5 4 3 2" xfId="57663"/>
    <cellStyle name="40% - Accent4 2 2 5 4 3 3" xfId="51855"/>
    <cellStyle name="40% - Accent4 2 2 5 4 4" xfId="33146"/>
    <cellStyle name="40% - Accent4 2 2 5 4 4 2" xfId="54960"/>
    <cellStyle name="40% - Accent4 2 2 5 4 4 3" xfId="43934"/>
    <cellStyle name="40% - Accent4 2 2 5 4 5" xfId="36193"/>
    <cellStyle name="40% - Accent4 2 2 5 4 5 2" xfId="53207"/>
    <cellStyle name="40% - Accent4 2 2 5 4 6" xfId="38720"/>
    <cellStyle name="40% - Accent4 2 2 5 5" xfId="3702"/>
    <cellStyle name="40% - Accent4 2 2 5 5 2" xfId="32417"/>
    <cellStyle name="40% - Accent4 2 2 5 5 2 2" xfId="51271"/>
    <cellStyle name="40% - Accent4 2 2 5 5 2 2 2" xfId="57079"/>
    <cellStyle name="40% - Accent4 2 2 5 5 2 3" xfId="53792"/>
    <cellStyle name="40% - Accent4 2 2 5 5 2 4" xfId="42158"/>
    <cellStyle name="40% - Accent4 2 2 5 5 3" xfId="35464"/>
    <cellStyle name="40% - Accent4 2 2 5 5 3 2" xfId="55910"/>
    <cellStyle name="40% - Accent4 2 2 5 5 3 3" xfId="45147"/>
    <cellStyle name="40% - Accent4 2 2 5 5 4" xfId="52623"/>
    <cellStyle name="40% - Accent4 2 2 5 5 5" xfId="38000"/>
    <cellStyle name="40% - Accent4 2 2 5 6" xfId="3368"/>
    <cellStyle name="40% - Accent4 2 2 5 6 2" xfId="44895"/>
    <cellStyle name="40% - Accent4 2 2 5 6 2 2" xfId="55690"/>
    <cellStyle name="40% - Accent4 2 2 5 6 3" xfId="52403"/>
    <cellStyle name="40% - Accent4 2 2 5 6 4" xfId="37666"/>
    <cellStyle name="40% - Accent4 2 2 5 7" xfId="2984"/>
    <cellStyle name="40% - Accent4 2 2 5 7 2" xfId="44528"/>
    <cellStyle name="40% - Accent4 2 2 5 7 2 2" xfId="55507"/>
    <cellStyle name="40% - Accent4 2 2 5 7 3" xfId="53572"/>
    <cellStyle name="40% - Accent4 2 2 5 7 4" xfId="41858"/>
    <cellStyle name="40% - Accent4 2 2 5 8" xfId="2114"/>
    <cellStyle name="40% - Accent4 2 2 5 8 2" xfId="56859"/>
    <cellStyle name="40% - Accent4 2 2 5 8 3" xfId="51051"/>
    <cellStyle name="40% - Accent4 2 2 5 9" xfId="32061"/>
    <cellStyle name="40% - Accent4 2 2 5 9 2" xfId="54849"/>
    <cellStyle name="40% - Accent4 2 2 5 9 3" xfId="43823"/>
    <cellStyle name="40% - Accent4 2 2 6" xfId="817"/>
    <cellStyle name="40% - Accent4 2 2 6 2" xfId="1576"/>
    <cellStyle name="40% - Accent4 2 2 6 2 2" xfId="4551"/>
    <cellStyle name="40% - Accent4 2 2 6 2 2 2" xfId="52001"/>
    <cellStyle name="40% - Accent4 2 2 6 2 2 2 2" xfId="57809"/>
    <cellStyle name="40% - Accent4 2 2 6 2 2 3" xfId="54522"/>
    <cellStyle name="40% - Accent4 2 2 6 2 2 4" xfId="42959"/>
    <cellStyle name="40% - Accent4 2 2 6 2 3" xfId="33369"/>
    <cellStyle name="40% - Accent4 2 2 6 2 3 2" xfId="56640"/>
    <cellStyle name="40% - Accent4 2 2 6 2 3 3" xfId="45932"/>
    <cellStyle name="40% - Accent4 2 2 6 2 4" xfId="36416"/>
    <cellStyle name="40% - Accent4 2 2 6 2 4 2" xfId="53353"/>
    <cellStyle name="40% - Accent4 2 2 6 2 5" xfId="38943"/>
    <cellStyle name="40% - Accent4 2 2 6 3" xfId="3880"/>
    <cellStyle name="40% - Accent4 2 2 6 3 2" xfId="45313"/>
    <cellStyle name="40% - Accent4 2 2 6 3 2 2" xfId="56056"/>
    <cellStyle name="40% - Accent4 2 2 6 3 3" xfId="53938"/>
    <cellStyle name="40% - Accent4 2 2 6 3 4" xfId="42315"/>
    <cellStyle name="40% - Accent4 2 2 6 4" xfId="2484"/>
    <cellStyle name="40% - Accent4 2 2 6 4 2" xfId="57225"/>
    <cellStyle name="40% - Accent4 2 2 6 4 3" xfId="51417"/>
    <cellStyle name="40% - Accent4 2 2 6 5" xfId="32610"/>
    <cellStyle name="40% - Accent4 2 2 6 5 2" xfId="55106"/>
    <cellStyle name="40% - Accent4 2 2 6 5 3" xfId="44080"/>
    <cellStyle name="40% - Accent4 2 2 6 6" xfId="35657"/>
    <cellStyle name="40% - Accent4 2 2 6 6 2" xfId="52769"/>
    <cellStyle name="40% - Accent4 2 2 6 7" xfId="38184"/>
    <cellStyle name="40% - Accent4 2 2 7" xfId="1060"/>
    <cellStyle name="40% - Accent4 2 2 7 2" xfId="4077"/>
    <cellStyle name="40% - Accent4 2 2 7 2 2" xfId="45510"/>
    <cellStyle name="40% - Accent4 2 2 7 2 2 2" xfId="56238"/>
    <cellStyle name="40% - Accent4 2 2 7 2 3" xfId="54120"/>
    <cellStyle name="40% - Accent4 2 2 7 2 4" xfId="42497"/>
    <cellStyle name="40% - Accent4 2 2 7 3" xfId="2718"/>
    <cellStyle name="40% - Accent4 2 2 7 3 2" xfId="57407"/>
    <cellStyle name="40% - Accent4 2 2 7 3 3" xfId="51599"/>
    <cellStyle name="40% - Accent4 2 2 7 4" xfId="32853"/>
    <cellStyle name="40% - Accent4 2 2 7 4 2" xfId="55288"/>
    <cellStyle name="40% - Accent4 2 2 7 4 3" xfId="44262"/>
    <cellStyle name="40% - Accent4 2 2 7 5" xfId="35900"/>
    <cellStyle name="40% - Accent4 2 2 7 5 2" xfId="52951"/>
    <cellStyle name="40% - Accent4 2 2 7 6" xfId="38427"/>
    <cellStyle name="40% - Accent4 2 2 8" xfId="1246"/>
    <cellStyle name="40% - Accent4 2 2 8 2" xfId="4261"/>
    <cellStyle name="40% - Accent4 2 2 8 2 2" xfId="45694"/>
    <cellStyle name="40% - Accent4 2 2 8 2 2 2" xfId="56420"/>
    <cellStyle name="40% - Accent4 2 2 8 2 3" xfId="54302"/>
    <cellStyle name="40% - Accent4 2 2 8 2 4" xfId="42679"/>
    <cellStyle name="40% - Accent4 2 2 8 3" xfId="2156"/>
    <cellStyle name="40% - Accent4 2 2 8 3 2" xfId="57589"/>
    <cellStyle name="40% - Accent4 2 2 8 3 3" xfId="51781"/>
    <cellStyle name="40% - Accent4 2 2 8 4" xfId="33039"/>
    <cellStyle name="40% - Accent4 2 2 8 4 2" xfId="54886"/>
    <cellStyle name="40% - Accent4 2 2 8 4 3" xfId="43860"/>
    <cellStyle name="40% - Accent4 2 2 8 5" xfId="36086"/>
    <cellStyle name="40% - Accent4 2 2 8 5 2" xfId="53133"/>
    <cellStyle name="40% - Accent4 2 2 8 6" xfId="38613"/>
    <cellStyle name="40% - Accent4 2 2 9" xfId="3618"/>
    <cellStyle name="40% - Accent4 2 2 9 2" xfId="32333"/>
    <cellStyle name="40% - Accent4 2 2 9 2 2" xfId="51197"/>
    <cellStyle name="40% - Accent4 2 2 9 2 2 2" xfId="57005"/>
    <cellStyle name="40% - Accent4 2 2 9 2 3" xfId="53718"/>
    <cellStyle name="40% - Accent4 2 2 9 2 4" xfId="42074"/>
    <cellStyle name="40% - Accent4 2 2 9 3" xfId="35380"/>
    <cellStyle name="40% - Accent4 2 2 9 3 2" xfId="55836"/>
    <cellStyle name="40% - Accent4 2 2 9 3 3" xfId="45073"/>
    <cellStyle name="40% - Accent4 2 2 9 4" xfId="52549"/>
    <cellStyle name="40% - Accent4 2 2 9 5" xfId="37916"/>
    <cellStyle name="40% - Accent4 2 3" xfId="513"/>
    <cellStyle name="40% - Accent4 2 3 10" xfId="32109"/>
    <cellStyle name="40% - Accent4 2 3 10 2" xfId="54723"/>
    <cellStyle name="40% - Accent4 2 3 10 3" xfId="43697"/>
    <cellStyle name="40% - Accent4 2 3 11" xfId="35156"/>
    <cellStyle name="40% - Accent4 2 3 11 2" xfId="52239"/>
    <cellStyle name="40% - Accent4 2 3 12" xfId="37238"/>
    <cellStyle name="40% - Accent4 2 3 2" xfId="596"/>
    <cellStyle name="40% - Accent4 2 3 2 2" xfId="1372"/>
    <cellStyle name="40% - Accent4 2 3 2 2 2" xfId="4368"/>
    <cellStyle name="40% - Accent4 2 3 2 2 2 2" xfId="51874"/>
    <cellStyle name="40% - Accent4 2 3 2 2 2 2 2" xfId="57682"/>
    <cellStyle name="40% - Accent4 2 3 2 2 2 3" xfId="54395"/>
    <cellStyle name="40% - Accent4 2 3 2 2 2 4" xfId="42776"/>
    <cellStyle name="40% - Accent4 2 3 2 2 3" xfId="33165"/>
    <cellStyle name="40% - Accent4 2 3 2 2 3 2" xfId="56513"/>
    <cellStyle name="40% - Accent4 2 3 2 2 3 3" xfId="45798"/>
    <cellStyle name="40% - Accent4 2 3 2 2 4" xfId="36212"/>
    <cellStyle name="40% - Accent4 2 3 2 2 4 2" xfId="53226"/>
    <cellStyle name="40% - Accent4 2 3 2 2 5" xfId="38739"/>
    <cellStyle name="40% - Accent4 2 3 2 3" xfId="3721"/>
    <cellStyle name="40% - Accent4 2 3 2 3 2" xfId="45166"/>
    <cellStyle name="40% - Accent4 2 3 2 3 2 2" xfId="55929"/>
    <cellStyle name="40% - Accent4 2 3 2 3 3" xfId="53811"/>
    <cellStyle name="40% - Accent4 2 3 2 3 4" xfId="42177"/>
    <cellStyle name="40% - Accent4 2 3 2 4" xfId="2280"/>
    <cellStyle name="40% - Accent4 2 3 2 4 2" xfId="57098"/>
    <cellStyle name="40% - Accent4 2 3 2 4 3" xfId="51290"/>
    <cellStyle name="40% - Accent4 2 3 2 5" xfId="32436"/>
    <cellStyle name="40% - Accent4 2 3 2 5 2" xfId="54979"/>
    <cellStyle name="40% - Accent4 2 3 2 5 3" xfId="43953"/>
    <cellStyle name="40% - Accent4 2 3 2 6" xfId="35483"/>
    <cellStyle name="40% - Accent4 2 3 2 6 2" xfId="52642"/>
    <cellStyle name="40% - Accent4 2 3 2 7" xfId="38019"/>
    <cellStyle name="40% - Accent4 2 3 3" xfId="865"/>
    <cellStyle name="40% - Accent4 2 3 3 2" xfId="1595"/>
    <cellStyle name="40% - Accent4 2 3 3 2 2" xfId="4570"/>
    <cellStyle name="40% - Accent4 2 3 3 2 2 2" xfId="52020"/>
    <cellStyle name="40% - Accent4 2 3 3 2 2 2 2" xfId="57828"/>
    <cellStyle name="40% - Accent4 2 3 3 2 2 3" xfId="54541"/>
    <cellStyle name="40% - Accent4 2 3 3 2 2 4" xfId="42978"/>
    <cellStyle name="40% - Accent4 2 3 3 2 3" xfId="33388"/>
    <cellStyle name="40% - Accent4 2 3 3 2 3 2" xfId="56659"/>
    <cellStyle name="40% - Accent4 2 3 3 2 3 3" xfId="45951"/>
    <cellStyle name="40% - Accent4 2 3 3 2 4" xfId="36435"/>
    <cellStyle name="40% - Accent4 2 3 3 2 4 2" xfId="53372"/>
    <cellStyle name="40% - Accent4 2 3 3 2 5" xfId="38962"/>
    <cellStyle name="40% - Accent4 2 3 3 3" xfId="3906"/>
    <cellStyle name="40% - Accent4 2 3 3 3 2" xfId="45339"/>
    <cellStyle name="40% - Accent4 2 3 3 3 2 2" xfId="56075"/>
    <cellStyle name="40% - Accent4 2 3 3 3 3" xfId="53957"/>
    <cellStyle name="40% - Accent4 2 3 3 3 4" xfId="42334"/>
    <cellStyle name="40% - Accent4 2 3 3 4" xfId="2531"/>
    <cellStyle name="40% - Accent4 2 3 3 4 2" xfId="57244"/>
    <cellStyle name="40% - Accent4 2 3 3 4 3" xfId="51436"/>
    <cellStyle name="40% - Accent4 2 3 3 5" xfId="32658"/>
    <cellStyle name="40% - Accent4 2 3 3 5 2" xfId="55125"/>
    <cellStyle name="40% - Accent4 2 3 3 5 3" xfId="44099"/>
    <cellStyle name="40% - Accent4 2 3 3 6" xfId="35705"/>
    <cellStyle name="40% - Accent4 2 3 3 6 2" xfId="52788"/>
    <cellStyle name="40% - Accent4 2 3 3 7" xfId="38232"/>
    <cellStyle name="40% - Accent4 2 3 4" xfId="1079"/>
    <cellStyle name="40% - Accent4 2 3 4 2" xfId="4096"/>
    <cellStyle name="40% - Accent4 2 3 4 2 2" xfId="45529"/>
    <cellStyle name="40% - Accent4 2 3 4 2 2 2" xfId="56257"/>
    <cellStyle name="40% - Accent4 2 3 4 2 3" xfId="54139"/>
    <cellStyle name="40% - Accent4 2 3 4 2 4" xfId="42516"/>
    <cellStyle name="40% - Accent4 2 3 4 3" xfId="2737"/>
    <cellStyle name="40% - Accent4 2 3 4 3 2" xfId="57426"/>
    <cellStyle name="40% - Accent4 2 3 4 3 3" xfId="51618"/>
    <cellStyle name="40% - Accent4 2 3 4 4" xfId="32872"/>
    <cellStyle name="40% - Accent4 2 3 4 4 2" xfId="55307"/>
    <cellStyle name="40% - Accent4 2 3 4 4 3" xfId="44281"/>
    <cellStyle name="40% - Accent4 2 3 4 5" xfId="35919"/>
    <cellStyle name="40% - Accent4 2 3 4 5 2" xfId="52970"/>
    <cellStyle name="40% - Accent4 2 3 4 6" xfId="38446"/>
    <cellStyle name="40% - Accent4 2 3 5" xfId="1294"/>
    <cellStyle name="40% - Accent4 2 3 5 2" xfId="4291"/>
    <cellStyle name="40% - Accent4 2 3 5 2 2" xfId="45724"/>
    <cellStyle name="40% - Accent4 2 3 5 2 2 2" xfId="56439"/>
    <cellStyle name="40% - Accent4 2 3 5 2 3" xfId="54321"/>
    <cellStyle name="40% - Accent4 2 3 5 2 4" xfId="42698"/>
    <cellStyle name="40% - Accent4 2 3 5 3" xfId="2202"/>
    <cellStyle name="40% - Accent4 2 3 5 3 2" xfId="57608"/>
    <cellStyle name="40% - Accent4 2 3 5 3 3" xfId="51800"/>
    <cellStyle name="40% - Accent4 2 3 5 4" xfId="33087"/>
    <cellStyle name="40% - Accent4 2 3 5 4 2" xfId="54905"/>
    <cellStyle name="40% - Accent4 2 3 5 4 3" xfId="43879"/>
    <cellStyle name="40% - Accent4 2 3 5 5" xfId="36134"/>
    <cellStyle name="40% - Accent4 2 3 5 5 2" xfId="53152"/>
    <cellStyle name="40% - Accent4 2 3 5 6" xfId="38661"/>
    <cellStyle name="40% - Accent4 2 3 6" xfId="3646"/>
    <cellStyle name="40% - Accent4 2 3 6 2" xfId="32361"/>
    <cellStyle name="40% - Accent4 2 3 6 2 2" xfId="51216"/>
    <cellStyle name="40% - Accent4 2 3 6 2 2 2" xfId="57024"/>
    <cellStyle name="40% - Accent4 2 3 6 2 3" xfId="53737"/>
    <cellStyle name="40% - Accent4 2 3 6 2 4" xfId="42102"/>
    <cellStyle name="40% - Accent4 2 3 6 3" xfId="35408"/>
    <cellStyle name="40% - Accent4 2 3 6 3 2" xfId="55855"/>
    <cellStyle name="40% - Accent4 2 3 6 3 3" xfId="45092"/>
    <cellStyle name="40% - Accent4 2 3 6 4" xfId="52568"/>
    <cellStyle name="40% - Accent4 2 3 6 5" xfId="37944"/>
    <cellStyle name="40% - Accent4 2 3 7" xfId="3406"/>
    <cellStyle name="40% - Accent4 2 3 7 2" xfId="44932"/>
    <cellStyle name="40% - Accent4 2 3 7 2 2" xfId="55709"/>
    <cellStyle name="40% - Accent4 2 3 7 3" xfId="52422"/>
    <cellStyle name="40% - Accent4 2 3 7 4" xfId="37704"/>
    <cellStyle name="40% - Accent4 2 3 8" xfId="3003"/>
    <cellStyle name="40% - Accent4 2 3 8 2" xfId="44547"/>
    <cellStyle name="40% - Accent4 2 3 8 2 2" xfId="55526"/>
    <cellStyle name="40% - Accent4 2 3 8 3" xfId="53591"/>
    <cellStyle name="40% - Accent4 2 3 8 4" xfId="41877"/>
    <cellStyle name="40% - Accent4 2 3 9" xfId="1961"/>
    <cellStyle name="40% - Accent4 2 3 9 2" xfId="56878"/>
    <cellStyle name="40% - Accent4 2 3 9 3" xfId="51070"/>
    <cellStyle name="40% - Accent4 2 4" xfId="636"/>
    <cellStyle name="40% - Accent4 2 4 10" xfId="35196"/>
    <cellStyle name="40% - Accent4 2 4 10 2" xfId="52275"/>
    <cellStyle name="40% - Accent4 2 4 11" xfId="37278"/>
    <cellStyle name="40% - Accent4 2 4 2" xfId="905"/>
    <cellStyle name="40% - Accent4 2 4 2 2" xfId="1631"/>
    <cellStyle name="40% - Accent4 2 4 2 2 2" xfId="4606"/>
    <cellStyle name="40% - Accent4 2 4 2 2 2 2" xfId="52056"/>
    <cellStyle name="40% - Accent4 2 4 2 2 2 2 2" xfId="57864"/>
    <cellStyle name="40% - Accent4 2 4 2 2 2 3" xfId="54577"/>
    <cellStyle name="40% - Accent4 2 4 2 2 2 4" xfId="43014"/>
    <cellStyle name="40% - Accent4 2 4 2 2 3" xfId="33424"/>
    <cellStyle name="40% - Accent4 2 4 2 2 3 2" xfId="56695"/>
    <cellStyle name="40% - Accent4 2 4 2 2 3 3" xfId="45987"/>
    <cellStyle name="40% - Accent4 2 4 2 2 4" xfId="36471"/>
    <cellStyle name="40% - Accent4 2 4 2 2 4 2" xfId="53408"/>
    <cellStyle name="40% - Accent4 2 4 2 2 5" xfId="38998"/>
    <cellStyle name="40% - Accent4 2 4 2 3" xfId="3942"/>
    <cellStyle name="40% - Accent4 2 4 2 3 2" xfId="45375"/>
    <cellStyle name="40% - Accent4 2 4 2 3 2 2" xfId="56111"/>
    <cellStyle name="40% - Accent4 2 4 2 3 3" xfId="53993"/>
    <cellStyle name="40% - Accent4 2 4 2 3 4" xfId="42370"/>
    <cellStyle name="40% - Accent4 2 4 2 4" xfId="2571"/>
    <cellStyle name="40% - Accent4 2 4 2 4 2" xfId="57280"/>
    <cellStyle name="40% - Accent4 2 4 2 4 3" xfId="51472"/>
    <cellStyle name="40% - Accent4 2 4 2 5" xfId="32698"/>
    <cellStyle name="40% - Accent4 2 4 2 5 2" xfId="55161"/>
    <cellStyle name="40% - Accent4 2 4 2 5 3" xfId="44135"/>
    <cellStyle name="40% - Accent4 2 4 2 6" xfId="35745"/>
    <cellStyle name="40% - Accent4 2 4 2 6 2" xfId="52824"/>
    <cellStyle name="40% - Accent4 2 4 2 7" xfId="38272"/>
    <cellStyle name="40% - Accent4 2 4 3" xfId="1115"/>
    <cellStyle name="40% - Accent4 2 4 3 2" xfId="4132"/>
    <cellStyle name="40% - Accent4 2 4 3 2 2" xfId="45565"/>
    <cellStyle name="40% - Accent4 2 4 3 2 2 2" xfId="56293"/>
    <cellStyle name="40% - Accent4 2 4 3 2 3" xfId="54175"/>
    <cellStyle name="40% - Accent4 2 4 3 2 4" xfId="42552"/>
    <cellStyle name="40% - Accent4 2 4 3 3" xfId="2773"/>
    <cellStyle name="40% - Accent4 2 4 3 3 2" xfId="57462"/>
    <cellStyle name="40% - Accent4 2 4 3 3 3" xfId="51654"/>
    <cellStyle name="40% - Accent4 2 4 3 4" xfId="32908"/>
    <cellStyle name="40% - Accent4 2 4 3 4 2" xfId="55343"/>
    <cellStyle name="40% - Accent4 2 4 3 4 3" xfId="44317"/>
    <cellStyle name="40% - Accent4 2 4 3 5" xfId="35955"/>
    <cellStyle name="40% - Accent4 2 4 3 5 2" xfId="53006"/>
    <cellStyle name="40% - Accent4 2 4 3 6" xfId="38482"/>
    <cellStyle name="40% - Accent4 2 4 4" xfId="1410"/>
    <cellStyle name="40% - Accent4 2 4 4 2" xfId="4404"/>
    <cellStyle name="40% - Accent4 2 4 4 2 2" xfId="45834"/>
    <cellStyle name="40% - Accent4 2 4 4 2 2 2" xfId="56549"/>
    <cellStyle name="40% - Accent4 2 4 4 2 3" xfId="54431"/>
    <cellStyle name="40% - Accent4 2 4 4 2 4" xfId="42812"/>
    <cellStyle name="40% - Accent4 2 4 4 3" xfId="2318"/>
    <cellStyle name="40% - Accent4 2 4 4 3 2" xfId="57718"/>
    <cellStyle name="40% - Accent4 2 4 4 3 3" xfId="51910"/>
    <cellStyle name="40% - Accent4 2 4 4 4" xfId="33203"/>
    <cellStyle name="40% - Accent4 2 4 4 4 2" xfId="55015"/>
    <cellStyle name="40% - Accent4 2 4 4 4 3" xfId="43989"/>
    <cellStyle name="40% - Accent4 2 4 4 5" xfId="36250"/>
    <cellStyle name="40% - Accent4 2 4 4 5 2" xfId="53262"/>
    <cellStyle name="40% - Accent4 2 4 4 6" xfId="38777"/>
    <cellStyle name="40% - Accent4 2 4 5" xfId="3758"/>
    <cellStyle name="40% - Accent4 2 4 5 2" xfId="32473"/>
    <cellStyle name="40% - Accent4 2 4 5 2 2" xfId="51326"/>
    <cellStyle name="40% - Accent4 2 4 5 2 2 2" xfId="57134"/>
    <cellStyle name="40% - Accent4 2 4 5 2 3" xfId="53847"/>
    <cellStyle name="40% - Accent4 2 4 5 2 4" xfId="42214"/>
    <cellStyle name="40% - Accent4 2 4 5 3" xfId="35520"/>
    <cellStyle name="40% - Accent4 2 4 5 3 2" xfId="55965"/>
    <cellStyle name="40% - Accent4 2 4 5 3 3" xfId="45202"/>
    <cellStyle name="40% - Accent4 2 4 5 4" xfId="52678"/>
    <cellStyle name="40% - Accent4 2 4 5 5" xfId="38056"/>
    <cellStyle name="40% - Accent4 2 4 6" xfId="3445"/>
    <cellStyle name="40% - Accent4 2 4 6 2" xfId="44971"/>
    <cellStyle name="40% - Accent4 2 4 6 2 2" xfId="55745"/>
    <cellStyle name="40% - Accent4 2 4 6 3" xfId="52458"/>
    <cellStyle name="40% - Accent4 2 4 6 4" xfId="37743"/>
    <cellStyle name="40% - Accent4 2 4 7" xfId="3039"/>
    <cellStyle name="40% - Accent4 2 4 7 2" xfId="44583"/>
    <cellStyle name="40% - Accent4 2 4 7 2 2" xfId="55562"/>
    <cellStyle name="40% - Accent4 2 4 7 3" xfId="53627"/>
    <cellStyle name="40% - Accent4 2 4 7 4" xfId="41913"/>
    <cellStyle name="40% - Accent4 2 4 8" xfId="1999"/>
    <cellStyle name="40% - Accent4 2 4 8 2" xfId="56914"/>
    <cellStyle name="40% - Accent4 2 4 8 3" xfId="51106"/>
    <cellStyle name="40% - Accent4 2 4 9" xfId="32149"/>
    <cellStyle name="40% - Accent4 2 4 9 2" xfId="54759"/>
    <cellStyle name="40% - Accent4 2 4 9 3" xfId="43733"/>
    <cellStyle name="40% - Accent4 2 5" xfId="690"/>
    <cellStyle name="40% - Accent4 2 5 10" xfId="35250"/>
    <cellStyle name="40% - Accent4 2 5 10 2" xfId="52311"/>
    <cellStyle name="40% - Accent4 2 5 11" xfId="37332"/>
    <cellStyle name="40% - Accent4 2 5 2" xfId="959"/>
    <cellStyle name="40% - Accent4 2 5 2 2" xfId="1667"/>
    <cellStyle name="40% - Accent4 2 5 2 2 2" xfId="4642"/>
    <cellStyle name="40% - Accent4 2 5 2 2 2 2" xfId="52092"/>
    <cellStyle name="40% - Accent4 2 5 2 2 2 2 2" xfId="57900"/>
    <cellStyle name="40% - Accent4 2 5 2 2 2 3" xfId="54613"/>
    <cellStyle name="40% - Accent4 2 5 2 2 2 4" xfId="43050"/>
    <cellStyle name="40% - Accent4 2 5 2 2 3" xfId="33460"/>
    <cellStyle name="40% - Accent4 2 5 2 2 3 2" xfId="56731"/>
    <cellStyle name="40% - Accent4 2 5 2 2 3 3" xfId="46023"/>
    <cellStyle name="40% - Accent4 2 5 2 2 4" xfId="36507"/>
    <cellStyle name="40% - Accent4 2 5 2 2 4 2" xfId="53444"/>
    <cellStyle name="40% - Accent4 2 5 2 2 5" xfId="39034"/>
    <cellStyle name="40% - Accent4 2 5 2 3" xfId="3984"/>
    <cellStyle name="40% - Accent4 2 5 2 3 2" xfId="45417"/>
    <cellStyle name="40% - Accent4 2 5 2 3 2 2" xfId="56147"/>
    <cellStyle name="40% - Accent4 2 5 2 3 3" xfId="54029"/>
    <cellStyle name="40% - Accent4 2 5 2 3 4" xfId="42406"/>
    <cellStyle name="40% - Accent4 2 5 2 4" xfId="2621"/>
    <cellStyle name="40% - Accent4 2 5 2 4 2" xfId="57316"/>
    <cellStyle name="40% - Accent4 2 5 2 4 3" xfId="51508"/>
    <cellStyle name="40% - Accent4 2 5 2 5" xfId="32752"/>
    <cellStyle name="40% - Accent4 2 5 2 5 2" xfId="55197"/>
    <cellStyle name="40% - Accent4 2 5 2 5 3" xfId="44171"/>
    <cellStyle name="40% - Accent4 2 5 2 6" xfId="35799"/>
    <cellStyle name="40% - Accent4 2 5 2 6 2" xfId="52860"/>
    <cellStyle name="40% - Accent4 2 5 2 7" xfId="38326"/>
    <cellStyle name="40% - Accent4 2 5 3" xfId="1151"/>
    <cellStyle name="40% - Accent4 2 5 3 2" xfId="4168"/>
    <cellStyle name="40% - Accent4 2 5 3 2 2" xfId="45601"/>
    <cellStyle name="40% - Accent4 2 5 3 2 2 2" xfId="56329"/>
    <cellStyle name="40% - Accent4 2 5 3 2 3" xfId="54211"/>
    <cellStyle name="40% - Accent4 2 5 3 2 4" xfId="42588"/>
    <cellStyle name="40% - Accent4 2 5 3 3" xfId="2809"/>
    <cellStyle name="40% - Accent4 2 5 3 3 2" xfId="57498"/>
    <cellStyle name="40% - Accent4 2 5 3 3 3" xfId="51690"/>
    <cellStyle name="40% - Accent4 2 5 3 4" xfId="32944"/>
    <cellStyle name="40% - Accent4 2 5 3 4 2" xfId="55379"/>
    <cellStyle name="40% - Accent4 2 5 3 4 3" xfId="44353"/>
    <cellStyle name="40% - Accent4 2 5 3 5" xfId="35991"/>
    <cellStyle name="40% - Accent4 2 5 3 5 2" xfId="53042"/>
    <cellStyle name="40% - Accent4 2 5 3 6" xfId="38518"/>
    <cellStyle name="40% - Accent4 2 5 4" xfId="1460"/>
    <cellStyle name="40% - Accent4 2 5 4 2" xfId="4445"/>
    <cellStyle name="40% - Accent4 2 5 4 2 2" xfId="45875"/>
    <cellStyle name="40% - Accent4 2 5 4 2 2 2" xfId="56585"/>
    <cellStyle name="40% - Accent4 2 5 4 2 3" xfId="54467"/>
    <cellStyle name="40% - Accent4 2 5 4 2 4" xfId="42848"/>
    <cellStyle name="40% - Accent4 2 5 4 3" xfId="2365"/>
    <cellStyle name="40% - Accent4 2 5 4 3 2" xfId="57754"/>
    <cellStyle name="40% - Accent4 2 5 4 3 3" xfId="51946"/>
    <cellStyle name="40% - Accent4 2 5 4 4" xfId="33253"/>
    <cellStyle name="40% - Accent4 2 5 4 4 2" xfId="55051"/>
    <cellStyle name="40% - Accent4 2 5 4 4 3" xfId="44025"/>
    <cellStyle name="40% - Accent4 2 5 4 5" xfId="36300"/>
    <cellStyle name="40% - Accent4 2 5 4 5 2" xfId="53298"/>
    <cellStyle name="40% - Accent4 2 5 4 6" xfId="38827"/>
    <cellStyle name="40% - Accent4 2 5 5" xfId="3798"/>
    <cellStyle name="40% - Accent4 2 5 5 2" xfId="32513"/>
    <cellStyle name="40% - Accent4 2 5 5 2 2" xfId="51362"/>
    <cellStyle name="40% - Accent4 2 5 5 2 2 2" xfId="57170"/>
    <cellStyle name="40% - Accent4 2 5 5 2 3" xfId="53883"/>
    <cellStyle name="40% - Accent4 2 5 5 2 4" xfId="42254"/>
    <cellStyle name="40% - Accent4 2 5 5 3" xfId="35560"/>
    <cellStyle name="40% - Accent4 2 5 5 3 2" xfId="56001"/>
    <cellStyle name="40% - Accent4 2 5 5 3 3" xfId="45238"/>
    <cellStyle name="40% - Accent4 2 5 5 4" xfId="52714"/>
    <cellStyle name="40% - Accent4 2 5 5 5" xfId="38096"/>
    <cellStyle name="40% - Accent4 2 5 6" xfId="3490"/>
    <cellStyle name="40% - Accent4 2 5 6 2" xfId="45015"/>
    <cellStyle name="40% - Accent4 2 5 6 2 2" xfId="55781"/>
    <cellStyle name="40% - Accent4 2 5 6 3" xfId="52494"/>
    <cellStyle name="40% - Accent4 2 5 6 4" xfId="37788"/>
    <cellStyle name="40% - Accent4 2 5 7" xfId="3080"/>
    <cellStyle name="40% - Accent4 2 5 7 2" xfId="44624"/>
    <cellStyle name="40% - Accent4 2 5 7 2 2" xfId="55598"/>
    <cellStyle name="40% - Accent4 2 5 7 3" xfId="53663"/>
    <cellStyle name="40% - Accent4 2 5 7 4" xfId="41949"/>
    <cellStyle name="40% - Accent4 2 5 8" xfId="2051"/>
    <cellStyle name="40% - Accent4 2 5 8 2" xfId="56950"/>
    <cellStyle name="40% - Accent4 2 5 8 3" xfId="51142"/>
    <cellStyle name="40% - Accent4 2 5 9" xfId="32203"/>
    <cellStyle name="40% - Accent4 2 5 9 2" xfId="54795"/>
    <cellStyle name="40% - Accent4 2 5 9 3" xfId="43769"/>
    <cellStyle name="40% - Accent4 2 6" xfId="550"/>
    <cellStyle name="40% - Accent4 2 6 10" xfId="35085"/>
    <cellStyle name="40% - Accent4 2 6 10 2" xfId="52202"/>
    <cellStyle name="40% - Accent4 2 6 11" xfId="37192"/>
    <cellStyle name="40% - Accent4 2 6 2" xfId="1000"/>
    <cellStyle name="40% - Accent4 2 6 2 2" xfId="1703"/>
    <cellStyle name="40% - Accent4 2 6 2 2 2" xfId="4678"/>
    <cellStyle name="40% - Accent4 2 6 2 2 2 2" xfId="52128"/>
    <cellStyle name="40% - Accent4 2 6 2 2 2 2 2" xfId="57936"/>
    <cellStyle name="40% - Accent4 2 6 2 2 2 3" xfId="54649"/>
    <cellStyle name="40% - Accent4 2 6 2 2 2 4" xfId="43086"/>
    <cellStyle name="40% - Accent4 2 6 2 2 3" xfId="33496"/>
    <cellStyle name="40% - Accent4 2 6 2 2 3 2" xfId="56767"/>
    <cellStyle name="40% - Accent4 2 6 2 2 3 3" xfId="46059"/>
    <cellStyle name="40% - Accent4 2 6 2 2 4" xfId="36543"/>
    <cellStyle name="40% - Accent4 2 6 2 2 4 2" xfId="53480"/>
    <cellStyle name="40% - Accent4 2 6 2 2 5" xfId="39070"/>
    <cellStyle name="40% - Accent4 2 6 2 3" xfId="4021"/>
    <cellStyle name="40% - Accent4 2 6 2 3 2" xfId="45454"/>
    <cellStyle name="40% - Accent4 2 6 2 3 2 2" xfId="56183"/>
    <cellStyle name="40% - Accent4 2 6 2 3 3" xfId="54065"/>
    <cellStyle name="40% - Accent4 2 6 2 3 4" xfId="42442"/>
    <cellStyle name="40% - Accent4 2 6 2 4" xfId="2661"/>
    <cellStyle name="40% - Accent4 2 6 2 4 2" xfId="57352"/>
    <cellStyle name="40% - Accent4 2 6 2 4 3" xfId="51544"/>
    <cellStyle name="40% - Accent4 2 6 2 5" xfId="32793"/>
    <cellStyle name="40% - Accent4 2 6 2 5 2" xfId="55233"/>
    <cellStyle name="40% - Accent4 2 6 2 5 3" xfId="44207"/>
    <cellStyle name="40% - Accent4 2 6 2 6" xfId="35840"/>
    <cellStyle name="40% - Accent4 2 6 2 6 2" xfId="52896"/>
    <cellStyle name="40% - Accent4 2 6 2 7" xfId="38367"/>
    <cellStyle name="40% - Accent4 2 6 3" xfId="1187"/>
    <cellStyle name="40% - Accent4 2 6 3 2" xfId="4204"/>
    <cellStyle name="40% - Accent4 2 6 3 2 2" xfId="45637"/>
    <cellStyle name="40% - Accent4 2 6 3 2 2 2" xfId="56365"/>
    <cellStyle name="40% - Accent4 2 6 3 2 3" xfId="54247"/>
    <cellStyle name="40% - Accent4 2 6 3 2 4" xfId="42624"/>
    <cellStyle name="40% - Accent4 2 6 3 3" xfId="2845"/>
    <cellStyle name="40% - Accent4 2 6 3 3 2" xfId="57534"/>
    <cellStyle name="40% - Accent4 2 6 3 3 3" xfId="51726"/>
    <cellStyle name="40% - Accent4 2 6 3 4" xfId="32980"/>
    <cellStyle name="40% - Accent4 2 6 3 4 2" xfId="55415"/>
    <cellStyle name="40% - Accent4 2 6 3 4 3" xfId="44389"/>
    <cellStyle name="40% - Accent4 2 6 3 5" xfId="36027"/>
    <cellStyle name="40% - Accent4 2 6 3 5 2" xfId="53078"/>
    <cellStyle name="40% - Accent4 2 6 3 6" xfId="38554"/>
    <cellStyle name="40% - Accent4 2 6 4" xfId="1331"/>
    <cellStyle name="40% - Accent4 2 6 4 2" xfId="4328"/>
    <cellStyle name="40% - Accent4 2 6 4 2 2" xfId="45761"/>
    <cellStyle name="40% - Accent4 2 6 4 2 2 2" xfId="56476"/>
    <cellStyle name="40% - Accent4 2 6 4 2 3" xfId="54358"/>
    <cellStyle name="40% - Accent4 2 6 4 2 4" xfId="42735"/>
    <cellStyle name="40% - Accent4 2 6 4 3" xfId="2239"/>
    <cellStyle name="40% - Accent4 2 6 4 3 2" xfId="57645"/>
    <cellStyle name="40% - Accent4 2 6 4 3 3" xfId="51837"/>
    <cellStyle name="40% - Accent4 2 6 4 4" xfId="33124"/>
    <cellStyle name="40% - Accent4 2 6 4 4 2" xfId="54942"/>
    <cellStyle name="40% - Accent4 2 6 4 4 3" xfId="43916"/>
    <cellStyle name="40% - Accent4 2 6 4 5" xfId="36171"/>
    <cellStyle name="40% - Accent4 2 6 4 5 2" xfId="53189"/>
    <cellStyle name="40% - Accent4 2 6 4 6" xfId="38698"/>
    <cellStyle name="40% - Accent4 2 6 5" xfId="3683"/>
    <cellStyle name="40% - Accent4 2 6 5 2" xfId="32398"/>
    <cellStyle name="40% - Accent4 2 6 5 2 2" xfId="51253"/>
    <cellStyle name="40% - Accent4 2 6 5 2 2 2" xfId="57061"/>
    <cellStyle name="40% - Accent4 2 6 5 2 3" xfId="53774"/>
    <cellStyle name="40% - Accent4 2 6 5 2 4" xfId="42139"/>
    <cellStyle name="40% - Accent4 2 6 5 3" xfId="35445"/>
    <cellStyle name="40% - Accent4 2 6 5 3 2" xfId="55892"/>
    <cellStyle name="40% - Accent4 2 6 5 3 3" xfId="45129"/>
    <cellStyle name="40% - Accent4 2 6 5 4" xfId="52605"/>
    <cellStyle name="40% - Accent4 2 6 5 5" xfId="37981"/>
    <cellStyle name="40% - Accent4 2 6 6" xfId="3347"/>
    <cellStyle name="40% - Accent4 2 6 6 2" xfId="44874"/>
    <cellStyle name="40% - Accent4 2 6 6 2 2" xfId="55672"/>
    <cellStyle name="40% - Accent4 2 6 6 3" xfId="52385"/>
    <cellStyle name="40% - Accent4 2 6 6 4" xfId="37645"/>
    <cellStyle name="40% - Accent4 2 6 7" xfId="2962"/>
    <cellStyle name="40% - Accent4 2 6 7 2" xfId="44506"/>
    <cellStyle name="40% - Accent4 2 6 7 2 2" xfId="55489"/>
    <cellStyle name="40% - Accent4 2 6 7 3" xfId="53554"/>
    <cellStyle name="40% - Accent4 2 6 7 4" xfId="41840"/>
    <cellStyle name="40% - Accent4 2 6 8" xfId="2092"/>
    <cellStyle name="40% - Accent4 2 6 8 2" xfId="56841"/>
    <cellStyle name="40% - Accent4 2 6 8 3" xfId="51033"/>
    <cellStyle name="40% - Accent4 2 6 9" xfId="32038"/>
    <cellStyle name="40% - Accent4 2 6 9 2" xfId="54831"/>
    <cellStyle name="40% - Accent4 2 6 9 3" xfId="43805"/>
    <cellStyle name="40% - Accent4 2 7" xfId="794"/>
    <cellStyle name="40% - Accent4 2 7 2" xfId="1558"/>
    <cellStyle name="40% - Accent4 2 7 2 2" xfId="4533"/>
    <cellStyle name="40% - Accent4 2 7 2 2 2" xfId="51983"/>
    <cellStyle name="40% - Accent4 2 7 2 2 2 2" xfId="57791"/>
    <cellStyle name="40% - Accent4 2 7 2 2 3" xfId="54504"/>
    <cellStyle name="40% - Accent4 2 7 2 2 4" xfId="42941"/>
    <cellStyle name="40% - Accent4 2 7 2 3" xfId="33351"/>
    <cellStyle name="40% - Accent4 2 7 2 3 2" xfId="56622"/>
    <cellStyle name="40% - Accent4 2 7 2 3 3" xfId="45914"/>
    <cellStyle name="40% - Accent4 2 7 2 4" xfId="36398"/>
    <cellStyle name="40% - Accent4 2 7 2 4 2" xfId="53335"/>
    <cellStyle name="40% - Accent4 2 7 2 5" xfId="38925"/>
    <cellStyle name="40% - Accent4 2 7 3" xfId="3861"/>
    <cellStyle name="40% - Accent4 2 7 3 2" xfId="45294"/>
    <cellStyle name="40% - Accent4 2 7 3 2 2" xfId="56038"/>
    <cellStyle name="40% - Accent4 2 7 3 3" xfId="53920"/>
    <cellStyle name="40% - Accent4 2 7 3 4" xfId="42297"/>
    <cellStyle name="40% - Accent4 2 7 4" xfId="2461"/>
    <cellStyle name="40% - Accent4 2 7 4 2" xfId="57207"/>
    <cellStyle name="40% - Accent4 2 7 4 3" xfId="51399"/>
    <cellStyle name="40% - Accent4 2 7 5" xfId="32587"/>
    <cellStyle name="40% - Accent4 2 7 5 2" xfId="55088"/>
    <cellStyle name="40% - Accent4 2 7 5 3" xfId="44062"/>
    <cellStyle name="40% - Accent4 2 7 6" xfId="35634"/>
    <cellStyle name="40% - Accent4 2 7 6 2" xfId="52751"/>
    <cellStyle name="40% - Accent4 2 7 7" xfId="38161"/>
    <cellStyle name="40% - Accent4 2 8" xfId="1042"/>
    <cellStyle name="40% - Accent4 2 8 2" xfId="4059"/>
    <cellStyle name="40% - Accent4 2 8 2 2" xfId="45492"/>
    <cellStyle name="40% - Accent4 2 8 2 2 2" xfId="56220"/>
    <cellStyle name="40% - Accent4 2 8 2 3" xfId="54102"/>
    <cellStyle name="40% - Accent4 2 8 2 4" xfId="42479"/>
    <cellStyle name="40% - Accent4 2 8 3" xfId="2700"/>
    <cellStyle name="40% - Accent4 2 8 3 2" xfId="57389"/>
    <cellStyle name="40% - Accent4 2 8 3 3" xfId="51581"/>
    <cellStyle name="40% - Accent4 2 8 4" xfId="32835"/>
    <cellStyle name="40% - Accent4 2 8 4 2" xfId="55270"/>
    <cellStyle name="40% - Accent4 2 8 4 3" xfId="44244"/>
    <cellStyle name="40% - Accent4 2 8 5" xfId="35882"/>
    <cellStyle name="40% - Accent4 2 8 5 2" xfId="52933"/>
    <cellStyle name="40% - Accent4 2 8 6" xfId="38409"/>
    <cellStyle name="40% - Accent4 2 9" xfId="1228"/>
    <cellStyle name="40% - Accent4 2 9 2" xfId="4243"/>
    <cellStyle name="40% - Accent4 2 9 2 2" xfId="45676"/>
    <cellStyle name="40% - Accent4 2 9 2 2 2" xfId="56402"/>
    <cellStyle name="40% - Accent4 2 9 2 3" xfId="54284"/>
    <cellStyle name="40% - Accent4 2 9 2 4" xfId="42661"/>
    <cellStyle name="40% - Accent4 2 9 3" xfId="2138"/>
    <cellStyle name="40% - Accent4 2 9 3 2" xfId="57571"/>
    <cellStyle name="40% - Accent4 2 9 3 3" xfId="51763"/>
    <cellStyle name="40% - Accent4 2 9 4" xfId="33021"/>
    <cellStyle name="40% - Accent4 2 9 4 2" xfId="54868"/>
    <cellStyle name="40% - Accent4 2 9 4 3" xfId="43842"/>
    <cellStyle name="40% - Accent4 2 9 5" xfId="36068"/>
    <cellStyle name="40% - Accent4 2 9 5 2" xfId="53115"/>
    <cellStyle name="40% - Accent4 2 9 6" xfId="38595"/>
    <cellStyle name="40% - Accent4 3" xfId="214"/>
    <cellStyle name="40% - Accent5 2" xfId="215"/>
    <cellStyle name="40% - Accent5 2 10" xfId="3542"/>
    <cellStyle name="40% - Accent5 2 10 2" xfId="32257"/>
    <cellStyle name="40% - Accent5 2 10 2 2" xfId="51180"/>
    <cellStyle name="40% - Accent5 2 10 2 2 2" xfId="56988"/>
    <cellStyle name="40% - Accent5 2 10 2 3" xfId="53701"/>
    <cellStyle name="40% - Accent5 2 10 2 4" xfId="41998"/>
    <cellStyle name="40% - Accent5 2 10 3" xfId="35304"/>
    <cellStyle name="40% - Accent5 2 10 3 2" xfId="55819"/>
    <cellStyle name="40% - Accent5 2 10 3 3" xfId="45056"/>
    <cellStyle name="40% - Accent5 2 10 4" xfId="52532"/>
    <cellStyle name="40% - Accent5 2 10 5" xfId="37840"/>
    <cellStyle name="40% - Accent5 2 11" xfId="3157"/>
    <cellStyle name="40% - Accent5 2 11 2" xfId="44697"/>
    <cellStyle name="40% - Accent5 2 11 2 2" xfId="55636"/>
    <cellStyle name="40% - Accent5 2 11 3" xfId="52349"/>
    <cellStyle name="40% - Accent5 2 11 4" xfId="37455"/>
    <cellStyle name="40% - Accent5 2 12" xfId="2895"/>
    <cellStyle name="40% - Accent5 2 12 2" xfId="44439"/>
    <cellStyle name="40% - Accent5 2 12 2 2" xfId="55453"/>
    <cellStyle name="40% - Accent5 2 12 3" xfId="53518"/>
    <cellStyle name="40% - Accent5 2 12 4" xfId="41804"/>
    <cellStyle name="40% - Accent5 2 13" xfId="1770"/>
    <cellStyle name="40% - Accent5 2 13 2" xfId="56805"/>
    <cellStyle name="40% - Accent5 2 13 3" xfId="50997"/>
    <cellStyle name="40% - Accent5 2 14" xfId="31958"/>
    <cellStyle name="40% - Accent5 2 14 2" xfId="54687"/>
    <cellStyle name="40% - Accent5 2 14 3" xfId="43661"/>
    <cellStyle name="40% - Accent5 2 15" xfId="35011"/>
    <cellStyle name="40% - Accent5 2 15 2" xfId="52166"/>
    <cellStyle name="40% - Accent5 2 16" xfId="37122"/>
    <cellStyle name="40% - Accent5 2 2" xfId="466"/>
    <cellStyle name="40% - Accent5 2 2 10" xfId="3314"/>
    <cellStyle name="40% - Accent5 2 2 10 2" xfId="44841"/>
    <cellStyle name="40% - Accent5 2 2 10 2 2" xfId="55654"/>
    <cellStyle name="40% - Accent5 2 2 10 3" xfId="52367"/>
    <cellStyle name="40% - Accent5 2 2 10 4" xfId="37612"/>
    <cellStyle name="40% - Accent5 2 2 11" xfId="2937"/>
    <cellStyle name="40% - Accent5 2 2 11 2" xfId="44481"/>
    <cellStyle name="40% - Accent5 2 2 11 2 2" xfId="55471"/>
    <cellStyle name="40% - Accent5 2 2 11 3" xfId="53536"/>
    <cellStyle name="40% - Accent5 2 2 11 4" xfId="41822"/>
    <cellStyle name="40% - Accent5 2 2 12" xfId="1918"/>
    <cellStyle name="40% - Accent5 2 2 12 2" xfId="56823"/>
    <cellStyle name="40% - Accent5 2 2 12 3" xfId="51015"/>
    <cellStyle name="40% - Accent5 2 2 13" xfId="31987"/>
    <cellStyle name="40% - Accent5 2 2 13 2" xfId="54705"/>
    <cellStyle name="40% - Accent5 2 2 13 3" xfId="43679"/>
    <cellStyle name="40% - Accent5 2 2 14" xfId="35034"/>
    <cellStyle name="40% - Accent5 2 2 14 2" xfId="52184"/>
    <cellStyle name="40% - Accent5 2 2 15" xfId="37145"/>
    <cellStyle name="40% - Accent5 2 2 2" xfId="532"/>
    <cellStyle name="40% - Accent5 2 2 2 10" xfId="32128"/>
    <cellStyle name="40% - Accent5 2 2 2 10 2" xfId="54742"/>
    <cellStyle name="40% - Accent5 2 2 2 10 3" xfId="43716"/>
    <cellStyle name="40% - Accent5 2 2 2 11" xfId="35175"/>
    <cellStyle name="40% - Accent5 2 2 2 11 2" xfId="52258"/>
    <cellStyle name="40% - Accent5 2 2 2 12" xfId="37257"/>
    <cellStyle name="40% - Accent5 2 2 2 2" xfId="615"/>
    <cellStyle name="40% - Accent5 2 2 2 2 2" xfId="1391"/>
    <cellStyle name="40% - Accent5 2 2 2 2 2 2" xfId="4387"/>
    <cellStyle name="40% - Accent5 2 2 2 2 2 2 2" xfId="51893"/>
    <cellStyle name="40% - Accent5 2 2 2 2 2 2 2 2" xfId="57701"/>
    <cellStyle name="40% - Accent5 2 2 2 2 2 2 3" xfId="54414"/>
    <cellStyle name="40% - Accent5 2 2 2 2 2 2 4" xfId="42795"/>
    <cellStyle name="40% - Accent5 2 2 2 2 2 3" xfId="33184"/>
    <cellStyle name="40% - Accent5 2 2 2 2 2 3 2" xfId="56532"/>
    <cellStyle name="40% - Accent5 2 2 2 2 2 3 3" xfId="45817"/>
    <cellStyle name="40% - Accent5 2 2 2 2 2 4" xfId="36231"/>
    <cellStyle name="40% - Accent5 2 2 2 2 2 4 2" xfId="53245"/>
    <cellStyle name="40% - Accent5 2 2 2 2 2 5" xfId="38758"/>
    <cellStyle name="40% - Accent5 2 2 2 2 3" xfId="3740"/>
    <cellStyle name="40% - Accent5 2 2 2 2 3 2" xfId="45185"/>
    <cellStyle name="40% - Accent5 2 2 2 2 3 2 2" xfId="55948"/>
    <cellStyle name="40% - Accent5 2 2 2 2 3 3" xfId="53830"/>
    <cellStyle name="40% - Accent5 2 2 2 2 3 4" xfId="42196"/>
    <cellStyle name="40% - Accent5 2 2 2 2 4" xfId="2299"/>
    <cellStyle name="40% - Accent5 2 2 2 2 4 2" xfId="57117"/>
    <cellStyle name="40% - Accent5 2 2 2 2 4 3" xfId="51309"/>
    <cellStyle name="40% - Accent5 2 2 2 2 5" xfId="32455"/>
    <cellStyle name="40% - Accent5 2 2 2 2 5 2" xfId="54998"/>
    <cellStyle name="40% - Accent5 2 2 2 2 5 3" xfId="43972"/>
    <cellStyle name="40% - Accent5 2 2 2 2 6" xfId="35502"/>
    <cellStyle name="40% - Accent5 2 2 2 2 6 2" xfId="52661"/>
    <cellStyle name="40% - Accent5 2 2 2 2 7" xfId="38038"/>
    <cellStyle name="40% - Accent5 2 2 2 3" xfId="884"/>
    <cellStyle name="40% - Accent5 2 2 2 3 2" xfId="1614"/>
    <cellStyle name="40% - Accent5 2 2 2 3 2 2" xfId="4589"/>
    <cellStyle name="40% - Accent5 2 2 2 3 2 2 2" xfId="52039"/>
    <cellStyle name="40% - Accent5 2 2 2 3 2 2 2 2" xfId="57847"/>
    <cellStyle name="40% - Accent5 2 2 2 3 2 2 3" xfId="54560"/>
    <cellStyle name="40% - Accent5 2 2 2 3 2 2 4" xfId="42997"/>
    <cellStyle name="40% - Accent5 2 2 2 3 2 3" xfId="33407"/>
    <cellStyle name="40% - Accent5 2 2 2 3 2 3 2" xfId="56678"/>
    <cellStyle name="40% - Accent5 2 2 2 3 2 3 3" xfId="45970"/>
    <cellStyle name="40% - Accent5 2 2 2 3 2 4" xfId="36454"/>
    <cellStyle name="40% - Accent5 2 2 2 3 2 4 2" xfId="53391"/>
    <cellStyle name="40% - Accent5 2 2 2 3 2 5" xfId="38981"/>
    <cellStyle name="40% - Accent5 2 2 2 3 3" xfId="3925"/>
    <cellStyle name="40% - Accent5 2 2 2 3 3 2" xfId="45358"/>
    <cellStyle name="40% - Accent5 2 2 2 3 3 2 2" xfId="56094"/>
    <cellStyle name="40% - Accent5 2 2 2 3 3 3" xfId="53976"/>
    <cellStyle name="40% - Accent5 2 2 2 3 3 4" xfId="42353"/>
    <cellStyle name="40% - Accent5 2 2 2 3 4" xfId="2550"/>
    <cellStyle name="40% - Accent5 2 2 2 3 4 2" xfId="57263"/>
    <cellStyle name="40% - Accent5 2 2 2 3 4 3" xfId="51455"/>
    <cellStyle name="40% - Accent5 2 2 2 3 5" xfId="32677"/>
    <cellStyle name="40% - Accent5 2 2 2 3 5 2" xfId="55144"/>
    <cellStyle name="40% - Accent5 2 2 2 3 5 3" xfId="44118"/>
    <cellStyle name="40% - Accent5 2 2 2 3 6" xfId="35724"/>
    <cellStyle name="40% - Accent5 2 2 2 3 6 2" xfId="52807"/>
    <cellStyle name="40% - Accent5 2 2 2 3 7" xfId="38251"/>
    <cellStyle name="40% - Accent5 2 2 2 4" xfId="1098"/>
    <cellStyle name="40% - Accent5 2 2 2 4 2" xfId="4115"/>
    <cellStyle name="40% - Accent5 2 2 2 4 2 2" xfId="45548"/>
    <cellStyle name="40% - Accent5 2 2 2 4 2 2 2" xfId="56276"/>
    <cellStyle name="40% - Accent5 2 2 2 4 2 3" xfId="54158"/>
    <cellStyle name="40% - Accent5 2 2 2 4 2 4" xfId="42535"/>
    <cellStyle name="40% - Accent5 2 2 2 4 3" xfId="2756"/>
    <cellStyle name="40% - Accent5 2 2 2 4 3 2" xfId="57445"/>
    <cellStyle name="40% - Accent5 2 2 2 4 3 3" xfId="51637"/>
    <cellStyle name="40% - Accent5 2 2 2 4 4" xfId="32891"/>
    <cellStyle name="40% - Accent5 2 2 2 4 4 2" xfId="55326"/>
    <cellStyle name="40% - Accent5 2 2 2 4 4 3" xfId="44300"/>
    <cellStyle name="40% - Accent5 2 2 2 4 5" xfId="35938"/>
    <cellStyle name="40% - Accent5 2 2 2 4 5 2" xfId="52989"/>
    <cellStyle name="40% - Accent5 2 2 2 4 6" xfId="38465"/>
    <cellStyle name="40% - Accent5 2 2 2 5" xfId="1313"/>
    <cellStyle name="40% - Accent5 2 2 2 5 2" xfId="4310"/>
    <cellStyle name="40% - Accent5 2 2 2 5 2 2" xfId="45743"/>
    <cellStyle name="40% - Accent5 2 2 2 5 2 2 2" xfId="56458"/>
    <cellStyle name="40% - Accent5 2 2 2 5 2 3" xfId="54340"/>
    <cellStyle name="40% - Accent5 2 2 2 5 2 4" xfId="42717"/>
    <cellStyle name="40% - Accent5 2 2 2 5 3" xfId="2221"/>
    <cellStyle name="40% - Accent5 2 2 2 5 3 2" xfId="57627"/>
    <cellStyle name="40% - Accent5 2 2 2 5 3 3" xfId="51819"/>
    <cellStyle name="40% - Accent5 2 2 2 5 4" xfId="33106"/>
    <cellStyle name="40% - Accent5 2 2 2 5 4 2" xfId="54924"/>
    <cellStyle name="40% - Accent5 2 2 2 5 4 3" xfId="43898"/>
    <cellStyle name="40% - Accent5 2 2 2 5 5" xfId="36153"/>
    <cellStyle name="40% - Accent5 2 2 2 5 5 2" xfId="53171"/>
    <cellStyle name="40% - Accent5 2 2 2 5 6" xfId="38680"/>
    <cellStyle name="40% - Accent5 2 2 2 6" xfId="3665"/>
    <cellStyle name="40% - Accent5 2 2 2 6 2" xfId="32380"/>
    <cellStyle name="40% - Accent5 2 2 2 6 2 2" xfId="51235"/>
    <cellStyle name="40% - Accent5 2 2 2 6 2 2 2" xfId="57043"/>
    <cellStyle name="40% - Accent5 2 2 2 6 2 3" xfId="53756"/>
    <cellStyle name="40% - Accent5 2 2 2 6 2 4" xfId="42121"/>
    <cellStyle name="40% - Accent5 2 2 2 6 3" xfId="35427"/>
    <cellStyle name="40% - Accent5 2 2 2 6 3 2" xfId="55874"/>
    <cellStyle name="40% - Accent5 2 2 2 6 3 3" xfId="45111"/>
    <cellStyle name="40% - Accent5 2 2 2 6 4" xfId="52587"/>
    <cellStyle name="40% - Accent5 2 2 2 6 5" xfId="37963"/>
    <cellStyle name="40% - Accent5 2 2 2 7" xfId="3425"/>
    <cellStyle name="40% - Accent5 2 2 2 7 2" xfId="44951"/>
    <cellStyle name="40% - Accent5 2 2 2 7 2 2" xfId="55728"/>
    <cellStyle name="40% - Accent5 2 2 2 7 3" xfId="52441"/>
    <cellStyle name="40% - Accent5 2 2 2 7 4" xfId="37723"/>
    <cellStyle name="40% - Accent5 2 2 2 8" xfId="3022"/>
    <cellStyle name="40% - Accent5 2 2 2 8 2" xfId="44566"/>
    <cellStyle name="40% - Accent5 2 2 2 8 2 2" xfId="55545"/>
    <cellStyle name="40% - Accent5 2 2 2 8 3" xfId="53610"/>
    <cellStyle name="40% - Accent5 2 2 2 8 4" xfId="41896"/>
    <cellStyle name="40% - Accent5 2 2 2 9" xfId="1980"/>
    <cellStyle name="40% - Accent5 2 2 2 9 2" xfId="56897"/>
    <cellStyle name="40% - Accent5 2 2 2 9 3" xfId="51089"/>
    <cellStyle name="40% - Accent5 2 2 3" xfId="673"/>
    <cellStyle name="40% - Accent5 2 2 3 10" xfId="35233"/>
    <cellStyle name="40% - Accent5 2 2 3 10 2" xfId="52294"/>
    <cellStyle name="40% - Accent5 2 2 3 11" xfId="37315"/>
    <cellStyle name="40% - Accent5 2 2 3 2" xfId="942"/>
    <cellStyle name="40% - Accent5 2 2 3 2 2" xfId="1650"/>
    <cellStyle name="40% - Accent5 2 2 3 2 2 2" xfId="4625"/>
    <cellStyle name="40% - Accent5 2 2 3 2 2 2 2" xfId="52075"/>
    <cellStyle name="40% - Accent5 2 2 3 2 2 2 2 2" xfId="57883"/>
    <cellStyle name="40% - Accent5 2 2 3 2 2 2 3" xfId="54596"/>
    <cellStyle name="40% - Accent5 2 2 3 2 2 2 4" xfId="43033"/>
    <cellStyle name="40% - Accent5 2 2 3 2 2 3" xfId="33443"/>
    <cellStyle name="40% - Accent5 2 2 3 2 2 3 2" xfId="56714"/>
    <cellStyle name="40% - Accent5 2 2 3 2 2 3 3" xfId="46006"/>
    <cellStyle name="40% - Accent5 2 2 3 2 2 4" xfId="36490"/>
    <cellStyle name="40% - Accent5 2 2 3 2 2 4 2" xfId="53427"/>
    <cellStyle name="40% - Accent5 2 2 3 2 2 5" xfId="39017"/>
    <cellStyle name="40% - Accent5 2 2 3 2 3" xfId="3967"/>
    <cellStyle name="40% - Accent5 2 2 3 2 3 2" xfId="45400"/>
    <cellStyle name="40% - Accent5 2 2 3 2 3 2 2" xfId="56130"/>
    <cellStyle name="40% - Accent5 2 2 3 2 3 3" xfId="54012"/>
    <cellStyle name="40% - Accent5 2 2 3 2 3 4" xfId="42389"/>
    <cellStyle name="40% - Accent5 2 2 3 2 4" xfId="2604"/>
    <cellStyle name="40% - Accent5 2 2 3 2 4 2" xfId="57299"/>
    <cellStyle name="40% - Accent5 2 2 3 2 4 3" xfId="51491"/>
    <cellStyle name="40% - Accent5 2 2 3 2 5" xfId="32735"/>
    <cellStyle name="40% - Accent5 2 2 3 2 5 2" xfId="55180"/>
    <cellStyle name="40% - Accent5 2 2 3 2 5 3" xfId="44154"/>
    <cellStyle name="40% - Accent5 2 2 3 2 6" xfId="35782"/>
    <cellStyle name="40% - Accent5 2 2 3 2 6 2" xfId="52843"/>
    <cellStyle name="40% - Accent5 2 2 3 2 7" xfId="38309"/>
    <cellStyle name="40% - Accent5 2 2 3 3" xfId="1134"/>
    <cellStyle name="40% - Accent5 2 2 3 3 2" xfId="4151"/>
    <cellStyle name="40% - Accent5 2 2 3 3 2 2" xfId="45584"/>
    <cellStyle name="40% - Accent5 2 2 3 3 2 2 2" xfId="56312"/>
    <cellStyle name="40% - Accent5 2 2 3 3 2 3" xfId="54194"/>
    <cellStyle name="40% - Accent5 2 2 3 3 2 4" xfId="42571"/>
    <cellStyle name="40% - Accent5 2 2 3 3 3" xfId="2792"/>
    <cellStyle name="40% - Accent5 2 2 3 3 3 2" xfId="57481"/>
    <cellStyle name="40% - Accent5 2 2 3 3 3 3" xfId="51673"/>
    <cellStyle name="40% - Accent5 2 2 3 3 4" xfId="32927"/>
    <cellStyle name="40% - Accent5 2 2 3 3 4 2" xfId="55362"/>
    <cellStyle name="40% - Accent5 2 2 3 3 4 3" xfId="44336"/>
    <cellStyle name="40% - Accent5 2 2 3 3 5" xfId="35974"/>
    <cellStyle name="40% - Accent5 2 2 3 3 5 2" xfId="53025"/>
    <cellStyle name="40% - Accent5 2 2 3 3 6" xfId="38501"/>
    <cellStyle name="40% - Accent5 2 2 3 4" xfId="1443"/>
    <cellStyle name="40% - Accent5 2 2 3 4 2" xfId="4428"/>
    <cellStyle name="40% - Accent5 2 2 3 4 2 2" xfId="45858"/>
    <cellStyle name="40% - Accent5 2 2 3 4 2 2 2" xfId="56568"/>
    <cellStyle name="40% - Accent5 2 2 3 4 2 3" xfId="54450"/>
    <cellStyle name="40% - Accent5 2 2 3 4 2 4" xfId="42831"/>
    <cellStyle name="40% - Accent5 2 2 3 4 3" xfId="2348"/>
    <cellStyle name="40% - Accent5 2 2 3 4 3 2" xfId="57737"/>
    <cellStyle name="40% - Accent5 2 2 3 4 3 3" xfId="51929"/>
    <cellStyle name="40% - Accent5 2 2 3 4 4" xfId="33236"/>
    <cellStyle name="40% - Accent5 2 2 3 4 4 2" xfId="55034"/>
    <cellStyle name="40% - Accent5 2 2 3 4 4 3" xfId="44008"/>
    <cellStyle name="40% - Accent5 2 2 3 4 5" xfId="36283"/>
    <cellStyle name="40% - Accent5 2 2 3 4 5 2" xfId="53281"/>
    <cellStyle name="40% - Accent5 2 2 3 4 6" xfId="38810"/>
    <cellStyle name="40% - Accent5 2 2 3 5" xfId="3781"/>
    <cellStyle name="40% - Accent5 2 2 3 5 2" xfId="32496"/>
    <cellStyle name="40% - Accent5 2 2 3 5 2 2" xfId="51345"/>
    <cellStyle name="40% - Accent5 2 2 3 5 2 2 2" xfId="57153"/>
    <cellStyle name="40% - Accent5 2 2 3 5 2 3" xfId="53866"/>
    <cellStyle name="40% - Accent5 2 2 3 5 2 4" xfId="42237"/>
    <cellStyle name="40% - Accent5 2 2 3 5 3" xfId="35543"/>
    <cellStyle name="40% - Accent5 2 2 3 5 3 2" xfId="55984"/>
    <cellStyle name="40% - Accent5 2 2 3 5 3 3" xfId="45221"/>
    <cellStyle name="40% - Accent5 2 2 3 5 4" xfId="52697"/>
    <cellStyle name="40% - Accent5 2 2 3 5 5" xfId="38079"/>
    <cellStyle name="40% - Accent5 2 2 3 6" xfId="3473"/>
    <cellStyle name="40% - Accent5 2 2 3 6 2" xfId="44998"/>
    <cellStyle name="40% - Accent5 2 2 3 6 2 2" xfId="55764"/>
    <cellStyle name="40% - Accent5 2 2 3 6 3" xfId="52477"/>
    <cellStyle name="40% - Accent5 2 2 3 6 4" xfId="37771"/>
    <cellStyle name="40% - Accent5 2 2 3 7" xfId="3063"/>
    <cellStyle name="40% - Accent5 2 2 3 7 2" xfId="44607"/>
    <cellStyle name="40% - Accent5 2 2 3 7 2 2" xfId="55581"/>
    <cellStyle name="40% - Accent5 2 2 3 7 3" xfId="53646"/>
    <cellStyle name="40% - Accent5 2 2 3 7 4" xfId="41932"/>
    <cellStyle name="40% - Accent5 2 2 3 8" xfId="2034"/>
    <cellStyle name="40% - Accent5 2 2 3 8 2" xfId="56933"/>
    <cellStyle name="40% - Accent5 2 2 3 8 3" xfId="51125"/>
    <cellStyle name="40% - Accent5 2 2 3 9" xfId="32186"/>
    <cellStyle name="40% - Accent5 2 2 3 9 2" xfId="54778"/>
    <cellStyle name="40% - Accent5 2 2 3 9 3" xfId="43752"/>
    <cellStyle name="40% - Accent5 2 2 4" xfId="714"/>
    <cellStyle name="40% - Accent5 2 2 4 10" xfId="35274"/>
    <cellStyle name="40% - Accent5 2 2 4 10 2" xfId="52330"/>
    <cellStyle name="40% - Accent5 2 2 4 11" xfId="37356"/>
    <cellStyle name="40% - Accent5 2 2 4 2" xfId="983"/>
    <cellStyle name="40% - Accent5 2 2 4 2 2" xfId="1686"/>
    <cellStyle name="40% - Accent5 2 2 4 2 2 2" xfId="4661"/>
    <cellStyle name="40% - Accent5 2 2 4 2 2 2 2" xfId="52111"/>
    <cellStyle name="40% - Accent5 2 2 4 2 2 2 2 2" xfId="57919"/>
    <cellStyle name="40% - Accent5 2 2 4 2 2 2 3" xfId="54632"/>
    <cellStyle name="40% - Accent5 2 2 4 2 2 2 4" xfId="43069"/>
    <cellStyle name="40% - Accent5 2 2 4 2 2 3" xfId="33479"/>
    <cellStyle name="40% - Accent5 2 2 4 2 2 3 2" xfId="56750"/>
    <cellStyle name="40% - Accent5 2 2 4 2 2 3 3" xfId="46042"/>
    <cellStyle name="40% - Accent5 2 2 4 2 2 4" xfId="36526"/>
    <cellStyle name="40% - Accent5 2 2 4 2 2 4 2" xfId="53463"/>
    <cellStyle name="40% - Accent5 2 2 4 2 2 5" xfId="39053"/>
    <cellStyle name="40% - Accent5 2 2 4 2 3" xfId="4004"/>
    <cellStyle name="40% - Accent5 2 2 4 2 3 2" xfId="45437"/>
    <cellStyle name="40% - Accent5 2 2 4 2 3 2 2" xfId="56166"/>
    <cellStyle name="40% - Accent5 2 2 4 2 3 3" xfId="54048"/>
    <cellStyle name="40% - Accent5 2 2 4 2 3 4" xfId="42425"/>
    <cellStyle name="40% - Accent5 2 2 4 2 4" xfId="2644"/>
    <cellStyle name="40% - Accent5 2 2 4 2 4 2" xfId="57335"/>
    <cellStyle name="40% - Accent5 2 2 4 2 4 3" xfId="51527"/>
    <cellStyle name="40% - Accent5 2 2 4 2 5" xfId="32776"/>
    <cellStyle name="40% - Accent5 2 2 4 2 5 2" xfId="55216"/>
    <cellStyle name="40% - Accent5 2 2 4 2 5 3" xfId="44190"/>
    <cellStyle name="40% - Accent5 2 2 4 2 6" xfId="35823"/>
    <cellStyle name="40% - Accent5 2 2 4 2 6 2" xfId="52879"/>
    <cellStyle name="40% - Accent5 2 2 4 2 7" xfId="38350"/>
    <cellStyle name="40% - Accent5 2 2 4 3" xfId="1170"/>
    <cellStyle name="40% - Accent5 2 2 4 3 2" xfId="4187"/>
    <cellStyle name="40% - Accent5 2 2 4 3 2 2" xfId="45620"/>
    <cellStyle name="40% - Accent5 2 2 4 3 2 2 2" xfId="56348"/>
    <cellStyle name="40% - Accent5 2 2 4 3 2 3" xfId="54230"/>
    <cellStyle name="40% - Accent5 2 2 4 3 2 4" xfId="42607"/>
    <cellStyle name="40% - Accent5 2 2 4 3 3" xfId="2828"/>
    <cellStyle name="40% - Accent5 2 2 4 3 3 2" xfId="57517"/>
    <cellStyle name="40% - Accent5 2 2 4 3 3 3" xfId="51709"/>
    <cellStyle name="40% - Accent5 2 2 4 3 4" xfId="32963"/>
    <cellStyle name="40% - Accent5 2 2 4 3 4 2" xfId="55398"/>
    <cellStyle name="40% - Accent5 2 2 4 3 4 3" xfId="44372"/>
    <cellStyle name="40% - Accent5 2 2 4 3 5" xfId="36010"/>
    <cellStyle name="40% - Accent5 2 2 4 3 5 2" xfId="53061"/>
    <cellStyle name="40% - Accent5 2 2 4 3 6" xfId="38537"/>
    <cellStyle name="40% - Accent5 2 2 4 4" xfId="1484"/>
    <cellStyle name="40% - Accent5 2 2 4 4 2" xfId="4466"/>
    <cellStyle name="40% - Accent5 2 2 4 4 2 2" xfId="45896"/>
    <cellStyle name="40% - Accent5 2 2 4 4 2 2 2" xfId="56604"/>
    <cellStyle name="40% - Accent5 2 2 4 4 2 3" xfId="54486"/>
    <cellStyle name="40% - Accent5 2 2 4 4 2 4" xfId="42867"/>
    <cellStyle name="40% - Accent5 2 2 4 4 3" xfId="2388"/>
    <cellStyle name="40% - Accent5 2 2 4 4 3 2" xfId="57773"/>
    <cellStyle name="40% - Accent5 2 2 4 4 3 3" xfId="51965"/>
    <cellStyle name="40% - Accent5 2 2 4 4 4" xfId="33277"/>
    <cellStyle name="40% - Accent5 2 2 4 4 4 2" xfId="55070"/>
    <cellStyle name="40% - Accent5 2 2 4 4 4 3" xfId="44044"/>
    <cellStyle name="40% - Accent5 2 2 4 4 5" xfId="36324"/>
    <cellStyle name="40% - Accent5 2 2 4 4 5 2" xfId="53317"/>
    <cellStyle name="40% - Accent5 2 2 4 4 6" xfId="38851"/>
    <cellStyle name="40% - Accent5 2 2 4 5" xfId="3819"/>
    <cellStyle name="40% - Accent5 2 2 4 5 2" xfId="32534"/>
    <cellStyle name="40% - Accent5 2 2 4 5 2 2" xfId="51381"/>
    <cellStyle name="40% - Accent5 2 2 4 5 2 2 2" xfId="57189"/>
    <cellStyle name="40% - Accent5 2 2 4 5 2 3" xfId="53902"/>
    <cellStyle name="40% - Accent5 2 2 4 5 2 4" xfId="42275"/>
    <cellStyle name="40% - Accent5 2 2 4 5 3" xfId="35581"/>
    <cellStyle name="40% - Accent5 2 2 4 5 3 2" xfId="56020"/>
    <cellStyle name="40% - Accent5 2 2 4 5 3 3" xfId="45257"/>
    <cellStyle name="40% - Accent5 2 2 4 5 4" xfId="52733"/>
    <cellStyle name="40% - Accent5 2 2 4 5 5" xfId="38117"/>
    <cellStyle name="40% - Accent5 2 2 4 6" xfId="3512"/>
    <cellStyle name="40% - Accent5 2 2 4 6 2" xfId="45037"/>
    <cellStyle name="40% - Accent5 2 2 4 6 2 2" xfId="55800"/>
    <cellStyle name="40% - Accent5 2 2 4 6 3" xfId="52513"/>
    <cellStyle name="40% - Accent5 2 2 4 6 4" xfId="37810"/>
    <cellStyle name="40% - Accent5 2 2 4 7" xfId="3100"/>
    <cellStyle name="40% - Accent5 2 2 4 7 2" xfId="44644"/>
    <cellStyle name="40% - Accent5 2 2 4 7 2 2" xfId="55617"/>
    <cellStyle name="40% - Accent5 2 2 4 7 3" xfId="53682"/>
    <cellStyle name="40% - Accent5 2 2 4 7 4" xfId="41968"/>
    <cellStyle name="40% - Accent5 2 2 4 8" xfId="2075"/>
    <cellStyle name="40% - Accent5 2 2 4 8 2" xfId="56969"/>
    <cellStyle name="40% - Accent5 2 2 4 8 3" xfId="51161"/>
    <cellStyle name="40% - Accent5 2 2 4 9" xfId="32227"/>
    <cellStyle name="40% - Accent5 2 2 4 9 2" xfId="54814"/>
    <cellStyle name="40% - Accent5 2 2 4 9 3" xfId="43788"/>
    <cellStyle name="40% - Accent5 2 2 5" xfId="578"/>
    <cellStyle name="40% - Accent5 2 2 5 10" xfId="35109"/>
    <cellStyle name="40% - Accent5 2 2 5 10 2" xfId="52221"/>
    <cellStyle name="40% - Accent5 2 2 5 11" xfId="37220"/>
    <cellStyle name="40% - Accent5 2 2 5 2" xfId="1024"/>
    <cellStyle name="40% - Accent5 2 2 5 2 2" xfId="1722"/>
    <cellStyle name="40% - Accent5 2 2 5 2 2 2" xfId="4697"/>
    <cellStyle name="40% - Accent5 2 2 5 2 2 2 2" xfId="52147"/>
    <cellStyle name="40% - Accent5 2 2 5 2 2 2 2 2" xfId="57955"/>
    <cellStyle name="40% - Accent5 2 2 5 2 2 2 3" xfId="54668"/>
    <cellStyle name="40% - Accent5 2 2 5 2 2 2 4" xfId="43105"/>
    <cellStyle name="40% - Accent5 2 2 5 2 2 3" xfId="33515"/>
    <cellStyle name="40% - Accent5 2 2 5 2 2 3 2" xfId="56786"/>
    <cellStyle name="40% - Accent5 2 2 5 2 2 3 3" xfId="46078"/>
    <cellStyle name="40% - Accent5 2 2 5 2 2 4" xfId="36562"/>
    <cellStyle name="40% - Accent5 2 2 5 2 2 4 2" xfId="53499"/>
    <cellStyle name="40% - Accent5 2 2 5 2 2 5" xfId="39089"/>
    <cellStyle name="40% - Accent5 2 2 5 2 3" xfId="4041"/>
    <cellStyle name="40% - Accent5 2 2 5 2 3 2" xfId="45474"/>
    <cellStyle name="40% - Accent5 2 2 5 2 3 2 2" xfId="56202"/>
    <cellStyle name="40% - Accent5 2 2 5 2 3 3" xfId="54084"/>
    <cellStyle name="40% - Accent5 2 2 5 2 3 4" xfId="42461"/>
    <cellStyle name="40% - Accent5 2 2 5 2 4" xfId="2682"/>
    <cellStyle name="40% - Accent5 2 2 5 2 4 2" xfId="57371"/>
    <cellStyle name="40% - Accent5 2 2 5 2 4 3" xfId="51563"/>
    <cellStyle name="40% - Accent5 2 2 5 2 5" xfId="32817"/>
    <cellStyle name="40% - Accent5 2 2 5 2 5 2" xfId="55252"/>
    <cellStyle name="40% - Accent5 2 2 5 2 5 3" xfId="44226"/>
    <cellStyle name="40% - Accent5 2 2 5 2 6" xfId="35864"/>
    <cellStyle name="40% - Accent5 2 2 5 2 6 2" xfId="52915"/>
    <cellStyle name="40% - Accent5 2 2 5 2 7" xfId="38391"/>
    <cellStyle name="40% - Accent5 2 2 5 3" xfId="1206"/>
    <cellStyle name="40% - Accent5 2 2 5 3 2" xfId="4223"/>
    <cellStyle name="40% - Accent5 2 2 5 3 2 2" xfId="45656"/>
    <cellStyle name="40% - Accent5 2 2 5 3 2 2 2" xfId="56384"/>
    <cellStyle name="40% - Accent5 2 2 5 3 2 3" xfId="54266"/>
    <cellStyle name="40% - Accent5 2 2 5 3 2 4" xfId="42643"/>
    <cellStyle name="40% - Accent5 2 2 5 3 3" xfId="2864"/>
    <cellStyle name="40% - Accent5 2 2 5 3 3 2" xfId="57553"/>
    <cellStyle name="40% - Accent5 2 2 5 3 3 3" xfId="51745"/>
    <cellStyle name="40% - Accent5 2 2 5 3 4" xfId="32999"/>
    <cellStyle name="40% - Accent5 2 2 5 3 4 2" xfId="55434"/>
    <cellStyle name="40% - Accent5 2 2 5 3 4 3" xfId="44408"/>
    <cellStyle name="40% - Accent5 2 2 5 3 5" xfId="36046"/>
    <cellStyle name="40% - Accent5 2 2 5 3 5 2" xfId="53097"/>
    <cellStyle name="40% - Accent5 2 2 5 3 6" xfId="38573"/>
    <cellStyle name="40% - Accent5 2 2 5 4" xfId="1354"/>
    <cellStyle name="40% - Accent5 2 2 5 4 2" xfId="4350"/>
    <cellStyle name="40% - Accent5 2 2 5 4 2 2" xfId="45780"/>
    <cellStyle name="40% - Accent5 2 2 5 4 2 2 2" xfId="56495"/>
    <cellStyle name="40% - Accent5 2 2 5 4 2 3" xfId="54377"/>
    <cellStyle name="40% - Accent5 2 2 5 4 2 4" xfId="42758"/>
    <cellStyle name="40% - Accent5 2 2 5 4 3" xfId="2262"/>
    <cellStyle name="40% - Accent5 2 2 5 4 3 2" xfId="57664"/>
    <cellStyle name="40% - Accent5 2 2 5 4 3 3" xfId="51856"/>
    <cellStyle name="40% - Accent5 2 2 5 4 4" xfId="33147"/>
    <cellStyle name="40% - Accent5 2 2 5 4 4 2" xfId="54961"/>
    <cellStyle name="40% - Accent5 2 2 5 4 4 3" xfId="43935"/>
    <cellStyle name="40% - Accent5 2 2 5 4 5" xfId="36194"/>
    <cellStyle name="40% - Accent5 2 2 5 4 5 2" xfId="53208"/>
    <cellStyle name="40% - Accent5 2 2 5 4 6" xfId="38721"/>
    <cellStyle name="40% - Accent5 2 2 5 5" xfId="3703"/>
    <cellStyle name="40% - Accent5 2 2 5 5 2" xfId="32418"/>
    <cellStyle name="40% - Accent5 2 2 5 5 2 2" xfId="51272"/>
    <cellStyle name="40% - Accent5 2 2 5 5 2 2 2" xfId="57080"/>
    <cellStyle name="40% - Accent5 2 2 5 5 2 3" xfId="53793"/>
    <cellStyle name="40% - Accent5 2 2 5 5 2 4" xfId="42159"/>
    <cellStyle name="40% - Accent5 2 2 5 5 3" xfId="35465"/>
    <cellStyle name="40% - Accent5 2 2 5 5 3 2" xfId="55911"/>
    <cellStyle name="40% - Accent5 2 2 5 5 3 3" xfId="45148"/>
    <cellStyle name="40% - Accent5 2 2 5 5 4" xfId="52624"/>
    <cellStyle name="40% - Accent5 2 2 5 5 5" xfId="38001"/>
    <cellStyle name="40% - Accent5 2 2 5 6" xfId="3369"/>
    <cellStyle name="40% - Accent5 2 2 5 6 2" xfId="44896"/>
    <cellStyle name="40% - Accent5 2 2 5 6 2 2" xfId="55691"/>
    <cellStyle name="40% - Accent5 2 2 5 6 3" xfId="52404"/>
    <cellStyle name="40% - Accent5 2 2 5 6 4" xfId="37667"/>
    <cellStyle name="40% - Accent5 2 2 5 7" xfId="2985"/>
    <cellStyle name="40% - Accent5 2 2 5 7 2" xfId="44529"/>
    <cellStyle name="40% - Accent5 2 2 5 7 2 2" xfId="55508"/>
    <cellStyle name="40% - Accent5 2 2 5 7 3" xfId="53573"/>
    <cellStyle name="40% - Accent5 2 2 5 7 4" xfId="41859"/>
    <cellStyle name="40% - Accent5 2 2 5 8" xfId="2115"/>
    <cellStyle name="40% - Accent5 2 2 5 8 2" xfId="56860"/>
    <cellStyle name="40% - Accent5 2 2 5 8 3" xfId="51052"/>
    <cellStyle name="40% - Accent5 2 2 5 9" xfId="32062"/>
    <cellStyle name="40% - Accent5 2 2 5 9 2" xfId="54850"/>
    <cellStyle name="40% - Accent5 2 2 5 9 3" xfId="43824"/>
    <cellStyle name="40% - Accent5 2 2 6" xfId="818"/>
    <cellStyle name="40% - Accent5 2 2 6 2" xfId="1577"/>
    <cellStyle name="40% - Accent5 2 2 6 2 2" xfId="4552"/>
    <cellStyle name="40% - Accent5 2 2 6 2 2 2" xfId="52002"/>
    <cellStyle name="40% - Accent5 2 2 6 2 2 2 2" xfId="57810"/>
    <cellStyle name="40% - Accent5 2 2 6 2 2 3" xfId="54523"/>
    <cellStyle name="40% - Accent5 2 2 6 2 2 4" xfId="42960"/>
    <cellStyle name="40% - Accent5 2 2 6 2 3" xfId="33370"/>
    <cellStyle name="40% - Accent5 2 2 6 2 3 2" xfId="56641"/>
    <cellStyle name="40% - Accent5 2 2 6 2 3 3" xfId="45933"/>
    <cellStyle name="40% - Accent5 2 2 6 2 4" xfId="36417"/>
    <cellStyle name="40% - Accent5 2 2 6 2 4 2" xfId="53354"/>
    <cellStyle name="40% - Accent5 2 2 6 2 5" xfId="38944"/>
    <cellStyle name="40% - Accent5 2 2 6 3" xfId="3881"/>
    <cellStyle name="40% - Accent5 2 2 6 3 2" xfId="45314"/>
    <cellStyle name="40% - Accent5 2 2 6 3 2 2" xfId="56057"/>
    <cellStyle name="40% - Accent5 2 2 6 3 3" xfId="53939"/>
    <cellStyle name="40% - Accent5 2 2 6 3 4" xfId="42316"/>
    <cellStyle name="40% - Accent5 2 2 6 4" xfId="2485"/>
    <cellStyle name="40% - Accent5 2 2 6 4 2" xfId="57226"/>
    <cellStyle name="40% - Accent5 2 2 6 4 3" xfId="51418"/>
    <cellStyle name="40% - Accent5 2 2 6 5" xfId="32611"/>
    <cellStyle name="40% - Accent5 2 2 6 5 2" xfId="55107"/>
    <cellStyle name="40% - Accent5 2 2 6 5 3" xfId="44081"/>
    <cellStyle name="40% - Accent5 2 2 6 6" xfId="35658"/>
    <cellStyle name="40% - Accent5 2 2 6 6 2" xfId="52770"/>
    <cellStyle name="40% - Accent5 2 2 6 7" xfId="38185"/>
    <cellStyle name="40% - Accent5 2 2 7" xfId="1061"/>
    <cellStyle name="40% - Accent5 2 2 7 2" xfId="4078"/>
    <cellStyle name="40% - Accent5 2 2 7 2 2" xfId="45511"/>
    <cellStyle name="40% - Accent5 2 2 7 2 2 2" xfId="56239"/>
    <cellStyle name="40% - Accent5 2 2 7 2 3" xfId="54121"/>
    <cellStyle name="40% - Accent5 2 2 7 2 4" xfId="42498"/>
    <cellStyle name="40% - Accent5 2 2 7 3" xfId="2719"/>
    <cellStyle name="40% - Accent5 2 2 7 3 2" xfId="57408"/>
    <cellStyle name="40% - Accent5 2 2 7 3 3" xfId="51600"/>
    <cellStyle name="40% - Accent5 2 2 7 4" xfId="32854"/>
    <cellStyle name="40% - Accent5 2 2 7 4 2" xfId="55289"/>
    <cellStyle name="40% - Accent5 2 2 7 4 3" xfId="44263"/>
    <cellStyle name="40% - Accent5 2 2 7 5" xfId="35901"/>
    <cellStyle name="40% - Accent5 2 2 7 5 2" xfId="52952"/>
    <cellStyle name="40% - Accent5 2 2 7 6" xfId="38428"/>
    <cellStyle name="40% - Accent5 2 2 8" xfId="1247"/>
    <cellStyle name="40% - Accent5 2 2 8 2" xfId="4262"/>
    <cellStyle name="40% - Accent5 2 2 8 2 2" xfId="45695"/>
    <cellStyle name="40% - Accent5 2 2 8 2 2 2" xfId="56421"/>
    <cellStyle name="40% - Accent5 2 2 8 2 3" xfId="54303"/>
    <cellStyle name="40% - Accent5 2 2 8 2 4" xfId="42680"/>
    <cellStyle name="40% - Accent5 2 2 8 3" xfId="2157"/>
    <cellStyle name="40% - Accent5 2 2 8 3 2" xfId="57590"/>
    <cellStyle name="40% - Accent5 2 2 8 3 3" xfId="51782"/>
    <cellStyle name="40% - Accent5 2 2 8 4" xfId="33040"/>
    <cellStyle name="40% - Accent5 2 2 8 4 2" xfId="54887"/>
    <cellStyle name="40% - Accent5 2 2 8 4 3" xfId="43861"/>
    <cellStyle name="40% - Accent5 2 2 8 5" xfId="36087"/>
    <cellStyle name="40% - Accent5 2 2 8 5 2" xfId="53134"/>
    <cellStyle name="40% - Accent5 2 2 8 6" xfId="38614"/>
    <cellStyle name="40% - Accent5 2 2 9" xfId="3619"/>
    <cellStyle name="40% - Accent5 2 2 9 2" xfId="32334"/>
    <cellStyle name="40% - Accent5 2 2 9 2 2" xfId="51198"/>
    <cellStyle name="40% - Accent5 2 2 9 2 2 2" xfId="57006"/>
    <cellStyle name="40% - Accent5 2 2 9 2 3" xfId="53719"/>
    <cellStyle name="40% - Accent5 2 2 9 2 4" xfId="42075"/>
    <cellStyle name="40% - Accent5 2 2 9 3" xfId="35381"/>
    <cellStyle name="40% - Accent5 2 2 9 3 2" xfId="55837"/>
    <cellStyle name="40% - Accent5 2 2 9 3 3" xfId="45074"/>
    <cellStyle name="40% - Accent5 2 2 9 4" xfId="52550"/>
    <cellStyle name="40% - Accent5 2 2 9 5" xfId="37917"/>
    <cellStyle name="40% - Accent5 2 3" xfId="514"/>
    <cellStyle name="40% - Accent5 2 3 10" xfId="32110"/>
    <cellStyle name="40% - Accent5 2 3 10 2" xfId="54724"/>
    <cellStyle name="40% - Accent5 2 3 10 3" xfId="43698"/>
    <cellStyle name="40% - Accent5 2 3 11" xfId="35157"/>
    <cellStyle name="40% - Accent5 2 3 11 2" xfId="52240"/>
    <cellStyle name="40% - Accent5 2 3 12" xfId="37239"/>
    <cellStyle name="40% - Accent5 2 3 2" xfId="597"/>
    <cellStyle name="40% - Accent5 2 3 2 2" xfId="1373"/>
    <cellStyle name="40% - Accent5 2 3 2 2 2" xfId="4369"/>
    <cellStyle name="40% - Accent5 2 3 2 2 2 2" xfId="51875"/>
    <cellStyle name="40% - Accent5 2 3 2 2 2 2 2" xfId="57683"/>
    <cellStyle name="40% - Accent5 2 3 2 2 2 3" xfId="54396"/>
    <cellStyle name="40% - Accent5 2 3 2 2 2 4" xfId="42777"/>
    <cellStyle name="40% - Accent5 2 3 2 2 3" xfId="33166"/>
    <cellStyle name="40% - Accent5 2 3 2 2 3 2" xfId="56514"/>
    <cellStyle name="40% - Accent5 2 3 2 2 3 3" xfId="45799"/>
    <cellStyle name="40% - Accent5 2 3 2 2 4" xfId="36213"/>
    <cellStyle name="40% - Accent5 2 3 2 2 4 2" xfId="53227"/>
    <cellStyle name="40% - Accent5 2 3 2 2 5" xfId="38740"/>
    <cellStyle name="40% - Accent5 2 3 2 3" xfId="3722"/>
    <cellStyle name="40% - Accent5 2 3 2 3 2" xfId="45167"/>
    <cellStyle name="40% - Accent5 2 3 2 3 2 2" xfId="55930"/>
    <cellStyle name="40% - Accent5 2 3 2 3 3" xfId="53812"/>
    <cellStyle name="40% - Accent5 2 3 2 3 4" xfId="42178"/>
    <cellStyle name="40% - Accent5 2 3 2 4" xfId="2281"/>
    <cellStyle name="40% - Accent5 2 3 2 4 2" xfId="57099"/>
    <cellStyle name="40% - Accent5 2 3 2 4 3" xfId="51291"/>
    <cellStyle name="40% - Accent5 2 3 2 5" xfId="32437"/>
    <cellStyle name="40% - Accent5 2 3 2 5 2" xfId="54980"/>
    <cellStyle name="40% - Accent5 2 3 2 5 3" xfId="43954"/>
    <cellStyle name="40% - Accent5 2 3 2 6" xfId="35484"/>
    <cellStyle name="40% - Accent5 2 3 2 6 2" xfId="52643"/>
    <cellStyle name="40% - Accent5 2 3 2 7" xfId="38020"/>
    <cellStyle name="40% - Accent5 2 3 3" xfId="866"/>
    <cellStyle name="40% - Accent5 2 3 3 2" xfId="1596"/>
    <cellStyle name="40% - Accent5 2 3 3 2 2" xfId="4571"/>
    <cellStyle name="40% - Accent5 2 3 3 2 2 2" xfId="52021"/>
    <cellStyle name="40% - Accent5 2 3 3 2 2 2 2" xfId="57829"/>
    <cellStyle name="40% - Accent5 2 3 3 2 2 3" xfId="54542"/>
    <cellStyle name="40% - Accent5 2 3 3 2 2 4" xfId="42979"/>
    <cellStyle name="40% - Accent5 2 3 3 2 3" xfId="33389"/>
    <cellStyle name="40% - Accent5 2 3 3 2 3 2" xfId="56660"/>
    <cellStyle name="40% - Accent5 2 3 3 2 3 3" xfId="45952"/>
    <cellStyle name="40% - Accent5 2 3 3 2 4" xfId="36436"/>
    <cellStyle name="40% - Accent5 2 3 3 2 4 2" xfId="53373"/>
    <cellStyle name="40% - Accent5 2 3 3 2 5" xfId="38963"/>
    <cellStyle name="40% - Accent5 2 3 3 3" xfId="3907"/>
    <cellStyle name="40% - Accent5 2 3 3 3 2" xfId="45340"/>
    <cellStyle name="40% - Accent5 2 3 3 3 2 2" xfId="56076"/>
    <cellStyle name="40% - Accent5 2 3 3 3 3" xfId="53958"/>
    <cellStyle name="40% - Accent5 2 3 3 3 4" xfId="42335"/>
    <cellStyle name="40% - Accent5 2 3 3 4" xfId="2532"/>
    <cellStyle name="40% - Accent5 2 3 3 4 2" xfId="57245"/>
    <cellStyle name="40% - Accent5 2 3 3 4 3" xfId="51437"/>
    <cellStyle name="40% - Accent5 2 3 3 5" xfId="32659"/>
    <cellStyle name="40% - Accent5 2 3 3 5 2" xfId="55126"/>
    <cellStyle name="40% - Accent5 2 3 3 5 3" xfId="44100"/>
    <cellStyle name="40% - Accent5 2 3 3 6" xfId="35706"/>
    <cellStyle name="40% - Accent5 2 3 3 6 2" xfId="52789"/>
    <cellStyle name="40% - Accent5 2 3 3 7" xfId="38233"/>
    <cellStyle name="40% - Accent5 2 3 4" xfId="1080"/>
    <cellStyle name="40% - Accent5 2 3 4 2" xfId="4097"/>
    <cellStyle name="40% - Accent5 2 3 4 2 2" xfId="45530"/>
    <cellStyle name="40% - Accent5 2 3 4 2 2 2" xfId="56258"/>
    <cellStyle name="40% - Accent5 2 3 4 2 3" xfId="54140"/>
    <cellStyle name="40% - Accent5 2 3 4 2 4" xfId="42517"/>
    <cellStyle name="40% - Accent5 2 3 4 3" xfId="2738"/>
    <cellStyle name="40% - Accent5 2 3 4 3 2" xfId="57427"/>
    <cellStyle name="40% - Accent5 2 3 4 3 3" xfId="51619"/>
    <cellStyle name="40% - Accent5 2 3 4 4" xfId="32873"/>
    <cellStyle name="40% - Accent5 2 3 4 4 2" xfId="55308"/>
    <cellStyle name="40% - Accent5 2 3 4 4 3" xfId="44282"/>
    <cellStyle name="40% - Accent5 2 3 4 5" xfId="35920"/>
    <cellStyle name="40% - Accent5 2 3 4 5 2" xfId="52971"/>
    <cellStyle name="40% - Accent5 2 3 4 6" xfId="38447"/>
    <cellStyle name="40% - Accent5 2 3 5" xfId="1295"/>
    <cellStyle name="40% - Accent5 2 3 5 2" xfId="4292"/>
    <cellStyle name="40% - Accent5 2 3 5 2 2" xfId="45725"/>
    <cellStyle name="40% - Accent5 2 3 5 2 2 2" xfId="56440"/>
    <cellStyle name="40% - Accent5 2 3 5 2 3" xfId="54322"/>
    <cellStyle name="40% - Accent5 2 3 5 2 4" xfId="42699"/>
    <cellStyle name="40% - Accent5 2 3 5 3" xfId="2203"/>
    <cellStyle name="40% - Accent5 2 3 5 3 2" xfId="57609"/>
    <cellStyle name="40% - Accent5 2 3 5 3 3" xfId="51801"/>
    <cellStyle name="40% - Accent5 2 3 5 4" xfId="33088"/>
    <cellStyle name="40% - Accent5 2 3 5 4 2" xfId="54906"/>
    <cellStyle name="40% - Accent5 2 3 5 4 3" xfId="43880"/>
    <cellStyle name="40% - Accent5 2 3 5 5" xfId="36135"/>
    <cellStyle name="40% - Accent5 2 3 5 5 2" xfId="53153"/>
    <cellStyle name="40% - Accent5 2 3 5 6" xfId="38662"/>
    <cellStyle name="40% - Accent5 2 3 6" xfId="3647"/>
    <cellStyle name="40% - Accent5 2 3 6 2" xfId="32362"/>
    <cellStyle name="40% - Accent5 2 3 6 2 2" xfId="51217"/>
    <cellStyle name="40% - Accent5 2 3 6 2 2 2" xfId="57025"/>
    <cellStyle name="40% - Accent5 2 3 6 2 3" xfId="53738"/>
    <cellStyle name="40% - Accent5 2 3 6 2 4" xfId="42103"/>
    <cellStyle name="40% - Accent5 2 3 6 3" xfId="35409"/>
    <cellStyle name="40% - Accent5 2 3 6 3 2" xfId="55856"/>
    <cellStyle name="40% - Accent5 2 3 6 3 3" xfId="45093"/>
    <cellStyle name="40% - Accent5 2 3 6 4" xfId="52569"/>
    <cellStyle name="40% - Accent5 2 3 6 5" xfId="37945"/>
    <cellStyle name="40% - Accent5 2 3 7" xfId="3407"/>
    <cellStyle name="40% - Accent5 2 3 7 2" xfId="44933"/>
    <cellStyle name="40% - Accent5 2 3 7 2 2" xfId="55710"/>
    <cellStyle name="40% - Accent5 2 3 7 3" xfId="52423"/>
    <cellStyle name="40% - Accent5 2 3 7 4" xfId="37705"/>
    <cellStyle name="40% - Accent5 2 3 8" xfId="3004"/>
    <cellStyle name="40% - Accent5 2 3 8 2" xfId="44548"/>
    <cellStyle name="40% - Accent5 2 3 8 2 2" xfId="55527"/>
    <cellStyle name="40% - Accent5 2 3 8 3" xfId="53592"/>
    <cellStyle name="40% - Accent5 2 3 8 4" xfId="41878"/>
    <cellStyle name="40% - Accent5 2 3 9" xfId="1962"/>
    <cellStyle name="40% - Accent5 2 3 9 2" xfId="56879"/>
    <cellStyle name="40% - Accent5 2 3 9 3" xfId="51071"/>
    <cellStyle name="40% - Accent5 2 4" xfId="637"/>
    <cellStyle name="40% - Accent5 2 4 10" xfId="35197"/>
    <cellStyle name="40% - Accent5 2 4 10 2" xfId="52276"/>
    <cellStyle name="40% - Accent5 2 4 11" xfId="37279"/>
    <cellStyle name="40% - Accent5 2 4 2" xfId="906"/>
    <cellStyle name="40% - Accent5 2 4 2 2" xfId="1632"/>
    <cellStyle name="40% - Accent5 2 4 2 2 2" xfId="4607"/>
    <cellStyle name="40% - Accent5 2 4 2 2 2 2" xfId="52057"/>
    <cellStyle name="40% - Accent5 2 4 2 2 2 2 2" xfId="57865"/>
    <cellStyle name="40% - Accent5 2 4 2 2 2 3" xfId="54578"/>
    <cellStyle name="40% - Accent5 2 4 2 2 2 4" xfId="43015"/>
    <cellStyle name="40% - Accent5 2 4 2 2 3" xfId="33425"/>
    <cellStyle name="40% - Accent5 2 4 2 2 3 2" xfId="56696"/>
    <cellStyle name="40% - Accent5 2 4 2 2 3 3" xfId="45988"/>
    <cellStyle name="40% - Accent5 2 4 2 2 4" xfId="36472"/>
    <cellStyle name="40% - Accent5 2 4 2 2 4 2" xfId="53409"/>
    <cellStyle name="40% - Accent5 2 4 2 2 5" xfId="38999"/>
    <cellStyle name="40% - Accent5 2 4 2 3" xfId="3943"/>
    <cellStyle name="40% - Accent5 2 4 2 3 2" xfId="45376"/>
    <cellStyle name="40% - Accent5 2 4 2 3 2 2" xfId="56112"/>
    <cellStyle name="40% - Accent5 2 4 2 3 3" xfId="53994"/>
    <cellStyle name="40% - Accent5 2 4 2 3 4" xfId="42371"/>
    <cellStyle name="40% - Accent5 2 4 2 4" xfId="2572"/>
    <cellStyle name="40% - Accent5 2 4 2 4 2" xfId="57281"/>
    <cellStyle name="40% - Accent5 2 4 2 4 3" xfId="51473"/>
    <cellStyle name="40% - Accent5 2 4 2 5" xfId="32699"/>
    <cellStyle name="40% - Accent5 2 4 2 5 2" xfId="55162"/>
    <cellStyle name="40% - Accent5 2 4 2 5 3" xfId="44136"/>
    <cellStyle name="40% - Accent5 2 4 2 6" xfId="35746"/>
    <cellStyle name="40% - Accent5 2 4 2 6 2" xfId="52825"/>
    <cellStyle name="40% - Accent5 2 4 2 7" xfId="38273"/>
    <cellStyle name="40% - Accent5 2 4 3" xfId="1116"/>
    <cellStyle name="40% - Accent5 2 4 3 2" xfId="4133"/>
    <cellStyle name="40% - Accent5 2 4 3 2 2" xfId="45566"/>
    <cellStyle name="40% - Accent5 2 4 3 2 2 2" xfId="56294"/>
    <cellStyle name="40% - Accent5 2 4 3 2 3" xfId="54176"/>
    <cellStyle name="40% - Accent5 2 4 3 2 4" xfId="42553"/>
    <cellStyle name="40% - Accent5 2 4 3 3" xfId="2774"/>
    <cellStyle name="40% - Accent5 2 4 3 3 2" xfId="57463"/>
    <cellStyle name="40% - Accent5 2 4 3 3 3" xfId="51655"/>
    <cellStyle name="40% - Accent5 2 4 3 4" xfId="32909"/>
    <cellStyle name="40% - Accent5 2 4 3 4 2" xfId="55344"/>
    <cellStyle name="40% - Accent5 2 4 3 4 3" xfId="44318"/>
    <cellStyle name="40% - Accent5 2 4 3 5" xfId="35956"/>
    <cellStyle name="40% - Accent5 2 4 3 5 2" xfId="53007"/>
    <cellStyle name="40% - Accent5 2 4 3 6" xfId="38483"/>
    <cellStyle name="40% - Accent5 2 4 4" xfId="1411"/>
    <cellStyle name="40% - Accent5 2 4 4 2" xfId="4405"/>
    <cellStyle name="40% - Accent5 2 4 4 2 2" xfId="45835"/>
    <cellStyle name="40% - Accent5 2 4 4 2 2 2" xfId="56550"/>
    <cellStyle name="40% - Accent5 2 4 4 2 3" xfId="54432"/>
    <cellStyle name="40% - Accent5 2 4 4 2 4" xfId="42813"/>
    <cellStyle name="40% - Accent5 2 4 4 3" xfId="2319"/>
    <cellStyle name="40% - Accent5 2 4 4 3 2" xfId="57719"/>
    <cellStyle name="40% - Accent5 2 4 4 3 3" xfId="51911"/>
    <cellStyle name="40% - Accent5 2 4 4 4" xfId="33204"/>
    <cellStyle name="40% - Accent5 2 4 4 4 2" xfId="55016"/>
    <cellStyle name="40% - Accent5 2 4 4 4 3" xfId="43990"/>
    <cellStyle name="40% - Accent5 2 4 4 5" xfId="36251"/>
    <cellStyle name="40% - Accent5 2 4 4 5 2" xfId="53263"/>
    <cellStyle name="40% - Accent5 2 4 4 6" xfId="38778"/>
    <cellStyle name="40% - Accent5 2 4 5" xfId="3759"/>
    <cellStyle name="40% - Accent5 2 4 5 2" xfId="32474"/>
    <cellStyle name="40% - Accent5 2 4 5 2 2" xfId="51327"/>
    <cellStyle name="40% - Accent5 2 4 5 2 2 2" xfId="57135"/>
    <cellStyle name="40% - Accent5 2 4 5 2 3" xfId="53848"/>
    <cellStyle name="40% - Accent5 2 4 5 2 4" xfId="42215"/>
    <cellStyle name="40% - Accent5 2 4 5 3" xfId="35521"/>
    <cellStyle name="40% - Accent5 2 4 5 3 2" xfId="55966"/>
    <cellStyle name="40% - Accent5 2 4 5 3 3" xfId="45203"/>
    <cellStyle name="40% - Accent5 2 4 5 4" xfId="52679"/>
    <cellStyle name="40% - Accent5 2 4 5 5" xfId="38057"/>
    <cellStyle name="40% - Accent5 2 4 6" xfId="3446"/>
    <cellStyle name="40% - Accent5 2 4 6 2" xfId="44972"/>
    <cellStyle name="40% - Accent5 2 4 6 2 2" xfId="55746"/>
    <cellStyle name="40% - Accent5 2 4 6 3" xfId="52459"/>
    <cellStyle name="40% - Accent5 2 4 6 4" xfId="37744"/>
    <cellStyle name="40% - Accent5 2 4 7" xfId="3040"/>
    <cellStyle name="40% - Accent5 2 4 7 2" xfId="44584"/>
    <cellStyle name="40% - Accent5 2 4 7 2 2" xfId="55563"/>
    <cellStyle name="40% - Accent5 2 4 7 3" xfId="53628"/>
    <cellStyle name="40% - Accent5 2 4 7 4" xfId="41914"/>
    <cellStyle name="40% - Accent5 2 4 8" xfId="2000"/>
    <cellStyle name="40% - Accent5 2 4 8 2" xfId="56915"/>
    <cellStyle name="40% - Accent5 2 4 8 3" xfId="51107"/>
    <cellStyle name="40% - Accent5 2 4 9" xfId="32150"/>
    <cellStyle name="40% - Accent5 2 4 9 2" xfId="54760"/>
    <cellStyle name="40% - Accent5 2 4 9 3" xfId="43734"/>
    <cellStyle name="40% - Accent5 2 5" xfId="691"/>
    <cellStyle name="40% - Accent5 2 5 10" xfId="35251"/>
    <cellStyle name="40% - Accent5 2 5 10 2" xfId="52312"/>
    <cellStyle name="40% - Accent5 2 5 11" xfId="37333"/>
    <cellStyle name="40% - Accent5 2 5 2" xfId="960"/>
    <cellStyle name="40% - Accent5 2 5 2 2" xfId="1668"/>
    <cellStyle name="40% - Accent5 2 5 2 2 2" xfId="4643"/>
    <cellStyle name="40% - Accent5 2 5 2 2 2 2" xfId="52093"/>
    <cellStyle name="40% - Accent5 2 5 2 2 2 2 2" xfId="57901"/>
    <cellStyle name="40% - Accent5 2 5 2 2 2 3" xfId="54614"/>
    <cellStyle name="40% - Accent5 2 5 2 2 2 4" xfId="43051"/>
    <cellStyle name="40% - Accent5 2 5 2 2 3" xfId="33461"/>
    <cellStyle name="40% - Accent5 2 5 2 2 3 2" xfId="56732"/>
    <cellStyle name="40% - Accent5 2 5 2 2 3 3" xfId="46024"/>
    <cellStyle name="40% - Accent5 2 5 2 2 4" xfId="36508"/>
    <cellStyle name="40% - Accent5 2 5 2 2 4 2" xfId="53445"/>
    <cellStyle name="40% - Accent5 2 5 2 2 5" xfId="39035"/>
    <cellStyle name="40% - Accent5 2 5 2 3" xfId="3985"/>
    <cellStyle name="40% - Accent5 2 5 2 3 2" xfId="45418"/>
    <cellStyle name="40% - Accent5 2 5 2 3 2 2" xfId="56148"/>
    <cellStyle name="40% - Accent5 2 5 2 3 3" xfId="54030"/>
    <cellStyle name="40% - Accent5 2 5 2 3 4" xfId="42407"/>
    <cellStyle name="40% - Accent5 2 5 2 4" xfId="2622"/>
    <cellStyle name="40% - Accent5 2 5 2 4 2" xfId="57317"/>
    <cellStyle name="40% - Accent5 2 5 2 4 3" xfId="51509"/>
    <cellStyle name="40% - Accent5 2 5 2 5" xfId="32753"/>
    <cellStyle name="40% - Accent5 2 5 2 5 2" xfId="55198"/>
    <cellStyle name="40% - Accent5 2 5 2 5 3" xfId="44172"/>
    <cellStyle name="40% - Accent5 2 5 2 6" xfId="35800"/>
    <cellStyle name="40% - Accent5 2 5 2 6 2" xfId="52861"/>
    <cellStyle name="40% - Accent5 2 5 2 7" xfId="38327"/>
    <cellStyle name="40% - Accent5 2 5 3" xfId="1152"/>
    <cellStyle name="40% - Accent5 2 5 3 2" xfId="4169"/>
    <cellStyle name="40% - Accent5 2 5 3 2 2" xfId="45602"/>
    <cellStyle name="40% - Accent5 2 5 3 2 2 2" xfId="56330"/>
    <cellStyle name="40% - Accent5 2 5 3 2 3" xfId="54212"/>
    <cellStyle name="40% - Accent5 2 5 3 2 4" xfId="42589"/>
    <cellStyle name="40% - Accent5 2 5 3 3" xfId="2810"/>
    <cellStyle name="40% - Accent5 2 5 3 3 2" xfId="57499"/>
    <cellStyle name="40% - Accent5 2 5 3 3 3" xfId="51691"/>
    <cellStyle name="40% - Accent5 2 5 3 4" xfId="32945"/>
    <cellStyle name="40% - Accent5 2 5 3 4 2" xfId="55380"/>
    <cellStyle name="40% - Accent5 2 5 3 4 3" xfId="44354"/>
    <cellStyle name="40% - Accent5 2 5 3 5" xfId="35992"/>
    <cellStyle name="40% - Accent5 2 5 3 5 2" xfId="53043"/>
    <cellStyle name="40% - Accent5 2 5 3 6" xfId="38519"/>
    <cellStyle name="40% - Accent5 2 5 4" xfId="1461"/>
    <cellStyle name="40% - Accent5 2 5 4 2" xfId="4446"/>
    <cellStyle name="40% - Accent5 2 5 4 2 2" xfId="45876"/>
    <cellStyle name="40% - Accent5 2 5 4 2 2 2" xfId="56586"/>
    <cellStyle name="40% - Accent5 2 5 4 2 3" xfId="54468"/>
    <cellStyle name="40% - Accent5 2 5 4 2 4" xfId="42849"/>
    <cellStyle name="40% - Accent5 2 5 4 3" xfId="2366"/>
    <cellStyle name="40% - Accent5 2 5 4 3 2" xfId="57755"/>
    <cellStyle name="40% - Accent5 2 5 4 3 3" xfId="51947"/>
    <cellStyle name="40% - Accent5 2 5 4 4" xfId="33254"/>
    <cellStyle name="40% - Accent5 2 5 4 4 2" xfId="55052"/>
    <cellStyle name="40% - Accent5 2 5 4 4 3" xfId="44026"/>
    <cellStyle name="40% - Accent5 2 5 4 5" xfId="36301"/>
    <cellStyle name="40% - Accent5 2 5 4 5 2" xfId="53299"/>
    <cellStyle name="40% - Accent5 2 5 4 6" xfId="38828"/>
    <cellStyle name="40% - Accent5 2 5 5" xfId="3799"/>
    <cellStyle name="40% - Accent5 2 5 5 2" xfId="32514"/>
    <cellStyle name="40% - Accent5 2 5 5 2 2" xfId="51363"/>
    <cellStyle name="40% - Accent5 2 5 5 2 2 2" xfId="57171"/>
    <cellStyle name="40% - Accent5 2 5 5 2 3" xfId="53884"/>
    <cellStyle name="40% - Accent5 2 5 5 2 4" xfId="42255"/>
    <cellStyle name="40% - Accent5 2 5 5 3" xfId="35561"/>
    <cellStyle name="40% - Accent5 2 5 5 3 2" xfId="56002"/>
    <cellStyle name="40% - Accent5 2 5 5 3 3" xfId="45239"/>
    <cellStyle name="40% - Accent5 2 5 5 4" xfId="52715"/>
    <cellStyle name="40% - Accent5 2 5 5 5" xfId="38097"/>
    <cellStyle name="40% - Accent5 2 5 6" xfId="3491"/>
    <cellStyle name="40% - Accent5 2 5 6 2" xfId="45016"/>
    <cellStyle name="40% - Accent5 2 5 6 2 2" xfId="55782"/>
    <cellStyle name="40% - Accent5 2 5 6 3" xfId="52495"/>
    <cellStyle name="40% - Accent5 2 5 6 4" xfId="37789"/>
    <cellStyle name="40% - Accent5 2 5 7" xfId="3081"/>
    <cellStyle name="40% - Accent5 2 5 7 2" xfId="44625"/>
    <cellStyle name="40% - Accent5 2 5 7 2 2" xfId="55599"/>
    <cellStyle name="40% - Accent5 2 5 7 3" xfId="53664"/>
    <cellStyle name="40% - Accent5 2 5 7 4" xfId="41950"/>
    <cellStyle name="40% - Accent5 2 5 8" xfId="2052"/>
    <cellStyle name="40% - Accent5 2 5 8 2" xfId="56951"/>
    <cellStyle name="40% - Accent5 2 5 8 3" xfId="51143"/>
    <cellStyle name="40% - Accent5 2 5 9" xfId="32204"/>
    <cellStyle name="40% - Accent5 2 5 9 2" xfId="54796"/>
    <cellStyle name="40% - Accent5 2 5 9 3" xfId="43770"/>
    <cellStyle name="40% - Accent5 2 6" xfId="551"/>
    <cellStyle name="40% - Accent5 2 6 10" xfId="35086"/>
    <cellStyle name="40% - Accent5 2 6 10 2" xfId="52203"/>
    <cellStyle name="40% - Accent5 2 6 11" xfId="37193"/>
    <cellStyle name="40% - Accent5 2 6 2" xfId="1001"/>
    <cellStyle name="40% - Accent5 2 6 2 2" xfId="1704"/>
    <cellStyle name="40% - Accent5 2 6 2 2 2" xfId="4679"/>
    <cellStyle name="40% - Accent5 2 6 2 2 2 2" xfId="52129"/>
    <cellStyle name="40% - Accent5 2 6 2 2 2 2 2" xfId="57937"/>
    <cellStyle name="40% - Accent5 2 6 2 2 2 3" xfId="54650"/>
    <cellStyle name="40% - Accent5 2 6 2 2 2 4" xfId="43087"/>
    <cellStyle name="40% - Accent5 2 6 2 2 3" xfId="33497"/>
    <cellStyle name="40% - Accent5 2 6 2 2 3 2" xfId="56768"/>
    <cellStyle name="40% - Accent5 2 6 2 2 3 3" xfId="46060"/>
    <cellStyle name="40% - Accent5 2 6 2 2 4" xfId="36544"/>
    <cellStyle name="40% - Accent5 2 6 2 2 4 2" xfId="53481"/>
    <cellStyle name="40% - Accent5 2 6 2 2 5" xfId="39071"/>
    <cellStyle name="40% - Accent5 2 6 2 3" xfId="4022"/>
    <cellStyle name="40% - Accent5 2 6 2 3 2" xfId="45455"/>
    <cellStyle name="40% - Accent5 2 6 2 3 2 2" xfId="56184"/>
    <cellStyle name="40% - Accent5 2 6 2 3 3" xfId="54066"/>
    <cellStyle name="40% - Accent5 2 6 2 3 4" xfId="42443"/>
    <cellStyle name="40% - Accent5 2 6 2 4" xfId="2662"/>
    <cellStyle name="40% - Accent5 2 6 2 4 2" xfId="57353"/>
    <cellStyle name="40% - Accent5 2 6 2 4 3" xfId="51545"/>
    <cellStyle name="40% - Accent5 2 6 2 5" xfId="32794"/>
    <cellStyle name="40% - Accent5 2 6 2 5 2" xfId="55234"/>
    <cellStyle name="40% - Accent5 2 6 2 5 3" xfId="44208"/>
    <cellStyle name="40% - Accent5 2 6 2 6" xfId="35841"/>
    <cellStyle name="40% - Accent5 2 6 2 6 2" xfId="52897"/>
    <cellStyle name="40% - Accent5 2 6 2 7" xfId="38368"/>
    <cellStyle name="40% - Accent5 2 6 3" xfId="1188"/>
    <cellStyle name="40% - Accent5 2 6 3 2" xfId="4205"/>
    <cellStyle name="40% - Accent5 2 6 3 2 2" xfId="45638"/>
    <cellStyle name="40% - Accent5 2 6 3 2 2 2" xfId="56366"/>
    <cellStyle name="40% - Accent5 2 6 3 2 3" xfId="54248"/>
    <cellStyle name="40% - Accent5 2 6 3 2 4" xfId="42625"/>
    <cellStyle name="40% - Accent5 2 6 3 3" xfId="2846"/>
    <cellStyle name="40% - Accent5 2 6 3 3 2" xfId="57535"/>
    <cellStyle name="40% - Accent5 2 6 3 3 3" xfId="51727"/>
    <cellStyle name="40% - Accent5 2 6 3 4" xfId="32981"/>
    <cellStyle name="40% - Accent5 2 6 3 4 2" xfId="55416"/>
    <cellStyle name="40% - Accent5 2 6 3 4 3" xfId="44390"/>
    <cellStyle name="40% - Accent5 2 6 3 5" xfId="36028"/>
    <cellStyle name="40% - Accent5 2 6 3 5 2" xfId="53079"/>
    <cellStyle name="40% - Accent5 2 6 3 6" xfId="38555"/>
    <cellStyle name="40% - Accent5 2 6 4" xfId="1332"/>
    <cellStyle name="40% - Accent5 2 6 4 2" xfId="4329"/>
    <cellStyle name="40% - Accent5 2 6 4 2 2" xfId="45762"/>
    <cellStyle name="40% - Accent5 2 6 4 2 2 2" xfId="56477"/>
    <cellStyle name="40% - Accent5 2 6 4 2 3" xfId="54359"/>
    <cellStyle name="40% - Accent5 2 6 4 2 4" xfId="42736"/>
    <cellStyle name="40% - Accent5 2 6 4 3" xfId="2240"/>
    <cellStyle name="40% - Accent5 2 6 4 3 2" xfId="57646"/>
    <cellStyle name="40% - Accent5 2 6 4 3 3" xfId="51838"/>
    <cellStyle name="40% - Accent5 2 6 4 4" xfId="33125"/>
    <cellStyle name="40% - Accent5 2 6 4 4 2" xfId="54943"/>
    <cellStyle name="40% - Accent5 2 6 4 4 3" xfId="43917"/>
    <cellStyle name="40% - Accent5 2 6 4 5" xfId="36172"/>
    <cellStyle name="40% - Accent5 2 6 4 5 2" xfId="53190"/>
    <cellStyle name="40% - Accent5 2 6 4 6" xfId="38699"/>
    <cellStyle name="40% - Accent5 2 6 5" xfId="3684"/>
    <cellStyle name="40% - Accent5 2 6 5 2" xfId="32399"/>
    <cellStyle name="40% - Accent5 2 6 5 2 2" xfId="51254"/>
    <cellStyle name="40% - Accent5 2 6 5 2 2 2" xfId="57062"/>
    <cellStyle name="40% - Accent5 2 6 5 2 3" xfId="53775"/>
    <cellStyle name="40% - Accent5 2 6 5 2 4" xfId="42140"/>
    <cellStyle name="40% - Accent5 2 6 5 3" xfId="35446"/>
    <cellStyle name="40% - Accent5 2 6 5 3 2" xfId="55893"/>
    <cellStyle name="40% - Accent5 2 6 5 3 3" xfId="45130"/>
    <cellStyle name="40% - Accent5 2 6 5 4" xfId="52606"/>
    <cellStyle name="40% - Accent5 2 6 5 5" xfId="37982"/>
    <cellStyle name="40% - Accent5 2 6 6" xfId="3348"/>
    <cellStyle name="40% - Accent5 2 6 6 2" xfId="44875"/>
    <cellStyle name="40% - Accent5 2 6 6 2 2" xfId="55673"/>
    <cellStyle name="40% - Accent5 2 6 6 3" xfId="52386"/>
    <cellStyle name="40% - Accent5 2 6 6 4" xfId="37646"/>
    <cellStyle name="40% - Accent5 2 6 7" xfId="2963"/>
    <cellStyle name="40% - Accent5 2 6 7 2" xfId="44507"/>
    <cellStyle name="40% - Accent5 2 6 7 2 2" xfId="55490"/>
    <cellStyle name="40% - Accent5 2 6 7 3" xfId="53555"/>
    <cellStyle name="40% - Accent5 2 6 7 4" xfId="41841"/>
    <cellStyle name="40% - Accent5 2 6 8" xfId="2093"/>
    <cellStyle name="40% - Accent5 2 6 8 2" xfId="56842"/>
    <cellStyle name="40% - Accent5 2 6 8 3" xfId="51034"/>
    <cellStyle name="40% - Accent5 2 6 9" xfId="32039"/>
    <cellStyle name="40% - Accent5 2 6 9 2" xfId="54832"/>
    <cellStyle name="40% - Accent5 2 6 9 3" xfId="43806"/>
    <cellStyle name="40% - Accent5 2 7" xfId="795"/>
    <cellStyle name="40% - Accent5 2 7 2" xfId="1559"/>
    <cellStyle name="40% - Accent5 2 7 2 2" xfId="4534"/>
    <cellStyle name="40% - Accent5 2 7 2 2 2" xfId="51984"/>
    <cellStyle name="40% - Accent5 2 7 2 2 2 2" xfId="57792"/>
    <cellStyle name="40% - Accent5 2 7 2 2 3" xfId="54505"/>
    <cellStyle name="40% - Accent5 2 7 2 2 4" xfId="42942"/>
    <cellStyle name="40% - Accent5 2 7 2 3" xfId="33352"/>
    <cellStyle name="40% - Accent5 2 7 2 3 2" xfId="56623"/>
    <cellStyle name="40% - Accent5 2 7 2 3 3" xfId="45915"/>
    <cellStyle name="40% - Accent5 2 7 2 4" xfId="36399"/>
    <cellStyle name="40% - Accent5 2 7 2 4 2" xfId="53336"/>
    <cellStyle name="40% - Accent5 2 7 2 5" xfId="38926"/>
    <cellStyle name="40% - Accent5 2 7 3" xfId="3862"/>
    <cellStyle name="40% - Accent5 2 7 3 2" xfId="45295"/>
    <cellStyle name="40% - Accent5 2 7 3 2 2" xfId="56039"/>
    <cellStyle name="40% - Accent5 2 7 3 3" xfId="53921"/>
    <cellStyle name="40% - Accent5 2 7 3 4" xfId="42298"/>
    <cellStyle name="40% - Accent5 2 7 4" xfId="2462"/>
    <cellStyle name="40% - Accent5 2 7 4 2" xfId="57208"/>
    <cellStyle name="40% - Accent5 2 7 4 3" xfId="51400"/>
    <cellStyle name="40% - Accent5 2 7 5" xfId="32588"/>
    <cellStyle name="40% - Accent5 2 7 5 2" xfId="55089"/>
    <cellStyle name="40% - Accent5 2 7 5 3" xfId="44063"/>
    <cellStyle name="40% - Accent5 2 7 6" xfId="35635"/>
    <cellStyle name="40% - Accent5 2 7 6 2" xfId="52752"/>
    <cellStyle name="40% - Accent5 2 7 7" xfId="38162"/>
    <cellStyle name="40% - Accent5 2 8" xfId="1043"/>
    <cellStyle name="40% - Accent5 2 8 2" xfId="4060"/>
    <cellStyle name="40% - Accent5 2 8 2 2" xfId="45493"/>
    <cellStyle name="40% - Accent5 2 8 2 2 2" xfId="56221"/>
    <cellStyle name="40% - Accent5 2 8 2 3" xfId="54103"/>
    <cellStyle name="40% - Accent5 2 8 2 4" xfId="42480"/>
    <cellStyle name="40% - Accent5 2 8 3" xfId="2701"/>
    <cellStyle name="40% - Accent5 2 8 3 2" xfId="57390"/>
    <cellStyle name="40% - Accent5 2 8 3 3" xfId="51582"/>
    <cellStyle name="40% - Accent5 2 8 4" xfId="32836"/>
    <cellStyle name="40% - Accent5 2 8 4 2" xfId="55271"/>
    <cellStyle name="40% - Accent5 2 8 4 3" xfId="44245"/>
    <cellStyle name="40% - Accent5 2 8 5" xfId="35883"/>
    <cellStyle name="40% - Accent5 2 8 5 2" xfId="52934"/>
    <cellStyle name="40% - Accent5 2 8 6" xfId="38410"/>
    <cellStyle name="40% - Accent5 2 9" xfId="1229"/>
    <cellStyle name="40% - Accent5 2 9 2" xfId="4244"/>
    <cellStyle name="40% - Accent5 2 9 2 2" xfId="45677"/>
    <cellStyle name="40% - Accent5 2 9 2 2 2" xfId="56403"/>
    <cellStyle name="40% - Accent5 2 9 2 3" xfId="54285"/>
    <cellStyle name="40% - Accent5 2 9 2 4" xfId="42662"/>
    <cellStyle name="40% - Accent5 2 9 3" xfId="2139"/>
    <cellStyle name="40% - Accent5 2 9 3 2" xfId="57572"/>
    <cellStyle name="40% - Accent5 2 9 3 3" xfId="51764"/>
    <cellStyle name="40% - Accent5 2 9 4" xfId="33022"/>
    <cellStyle name="40% - Accent5 2 9 4 2" xfId="54869"/>
    <cellStyle name="40% - Accent5 2 9 4 3" xfId="43843"/>
    <cellStyle name="40% - Accent5 2 9 5" xfId="36069"/>
    <cellStyle name="40% - Accent5 2 9 5 2" xfId="53116"/>
    <cellStyle name="40% - Accent5 2 9 6" xfId="38596"/>
    <cellStyle name="40% - Accent5 3" xfId="216"/>
    <cellStyle name="40% - Accent6 2" xfId="217"/>
    <cellStyle name="40% - Accent6 2 10" xfId="3544"/>
    <cellStyle name="40% - Accent6 2 10 2" xfId="32259"/>
    <cellStyle name="40% - Accent6 2 10 2 2" xfId="51181"/>
    <cellStyle name="40% - Accent6 2 10 2 2 2" xfId="56989"/>
    <cellStyle name="40% - Accent6 2 10 2 3" xfId="53702"/>
    <cellStyle name="40% - Accent6 2 10 2 4" xfId="42000"/>
    <cellStyle name="40% - Accent6 2 10 3" xfId="35306"/>
    <cellStyle name="40% - Accent6 2 10 3 2" xfId="55820"/>
    <cellStyle name="40% - Accent6 2 10 3 3" xfId="45057"/>
    <cellStyle name="40% - Accent6 2 10 4" xfId="52533"/>
    <cellStyle name="40% - Accent6 2 10 5" xfId="37842"/>
    <cellStyle name="40% - Accent6 2 11" xfId="3159"/>
    <cellStyle name="40% - Accent6 2 11 2" xfId="44699"/>
    <cellStyle name="40% - Accent6 2 11 2 2" xfId="55637"/>
    <cellStyle name="40% - Accent6 2 11 3" xfId="52350"/>
    <cellStyle name="40% - Accent6 2 11 4" xfId="37457"/>
    <cellStyle name="40% - Accent6 2 12" xfId="2897"/>
    <cellStyle name="40% - Accent6 2 12 2" xfId="44441"/>
    <cellStyle name="40% - Accent6 2 12 2 2" xfId="55454"/>
    <cellStyle name="40% - Accent6 2 12 3" xfId="53519"/>
    <cellStyle name="40% - Accent6 2 12 4" xfId="41805"/>
    <cellStyle name="40% - Accent6 2 13" xfId="1772"/>
    <cellStyle name="40% - Accent6 2 13 2" xfId="56806"/>
    <cellStyle name="40% - Accent6 2 13 3" xfId="50998"/>
    <cellStyle name="40% - Accent6 2 14" xfId="31959"/>
    <cellStyle name="40% - Accent6 2 14 2" xfId="54688"/>
    <cellStyle name="40% - Accent6 2 14 3" xfId="43662"/>
    <cellStyle name="40% - Accent6 2 15" xfId="35012"/>
    <cellStyle name="40% - Accent6 2 15 2" xfId="52167"/>
    <cellStyle name="40% - Accent6 2 16" xfId="37123"/>
    <cellStyle name="40% - Accent6 2 2" xfId="467"/>
    <cellStyle name="40% - Accent6 2 2 10" xfId="3315"/>
    <cellStyle name="40% - Accent6 2 2 10 2" xfId="44842"/>
    <cellStyle name="40% - Accent6 2 2 10 2 2" xfId="55655"/>
    <cellStyle name="40% - Accent6 2 2 10 3" xfId="52368"/>
    <cellStyle name="40% - Accent6 2 2 10 4" xfId="37613"/>
    <cellStyle name="40% - Accent6 2 2 11" xfId="2938"/>
    <cellStyle name="40% - Accent6 2 2 11 2" xfId="44482"/>
    <cellStyle name="40% - Accent6 2 2 11 2 2" xfId="55472"/>
    <cellStyle name="40% - Accent6 2 2 11 3" xfId="53537"/>
    <cellStyle name="40% - Accent6 2 2 11 4" xfId="41823"/>
    <cellStyle name="40% - Accent6 2 2 12" xfId="1919"/>
    <cellStyle name="40% - Accent6 2 2 12 2" xfId="56824"/>
    <cellStyle name="40% - Accent6 2 2 12 3" xfId="51016"/>
    <cellStyle name="40% - Accent6 2 2 13" xfId="31988"/>
    <cellStyle name="40% - Accent6 2 2 13 2" xfId="54706"/>
    <cellStyle name="40% - Accent6 2 2 13 3" xfId="43680"/>
    <cellStyle name="40% - Accent6 2 2 14" xfId="35035"/>
    <cellStyle name="40% - Accent6 2 2 14 2" xfId="52185"/>
    <cellStyle name="40% - Accent6 2 2 15" xfId="37146"/>
    <cellStyle name="40% - Accent6 2 2 2" xfId="533"/>
    <cellStyle name="40% - Accent6 2 2 2 10" xfId="32129"/>
    <cellStyle name="40% - Accent6 2 2 2 10 2" xfId="54743"/>
    <cellStyle name="40% - Accent6 2 2 2 10 3" xfId="43717"/>
    <cellStyle name="40% - Accent6 2 2 2 11" xfId="35176"/>
    <cellStyle name="40% - Accent6 2 2 2 11 2" xfId="52259"/>
    <cellStyle name="40% - Accent6 2 2 2 12" xfId="37258"/>
    <cellStyle name="40% - Accent6 2 2 2 2" xfId="616"/>
    <cellStyle name="40% - Accent6 2 2 2 2 2" xfId="1392"/>
    <cellStyle name="40% - Accent6 2 2 2 2 2 2" xfId="4388"/>
    <cellStyle name="40% - Accent6 2 2 2 2 2 2 2" xfId="51894"/>
    <cellStyle name="40% - Accent6 2 2 2 2 2 2 2 2" xfId="57702"/>
    <cellStyle name="40% - Accent6 2 2 2 2 2 2 3" xfId="54415"/>
    <cellStyle name="40% - Accent6 2 2 2 2 2 2 4" xfId="42796"/>
    <cellStyle name="40% - Accent6 2 2 2 2 2 3" xfId="33185"/>
    <cellStyle name="40% - Accent6 2 2 2 2 2 3 2" xfId="56533"/>
    <cellStyle name="40% - Accent6 2 2 2 2 2 3 3" xfId="45818"/>
    <cellStyle name="40% - Accent6 2 2 2 2 2 4" xfId="36232"/>
    <cellStyle name="40% - Accent6 2 2 2 2 2 4 2" xfId="53246"/>
    <cellStyle name="40% - Accent6 2 2 2 2 2 5" xfId="38759"/>
    <cellStyle name="40% - Accent6 2 2 2 2 3" xfId="3741"/>
    <cellStyle name="40% - Accent6 2 2 2 2 3 2" xfId="45186"/>
    <cellStyle name="40% - Accent6 2 2 2 2 3 2 2" xfId="55949"/>
    <cellStyle name="40% - Accent6 2 2 2 2 3 3" xfId="53831"/>
    <cellStyle name="40% - Accent6 2 2 2 2 3 4" xfId="42197"/>
    <cellStyle name="40% - Accent6 2 2 2 2 4" xfId="2300"/>
    <cellStyle name="40% - Accent6 2 2 2 2 4 2" xfId="57118"/>
    <cellStyle name="40% - Accent6 2 2 2 2 4 3" xfId="51310"/>
    <cellStyle name="40% - Accent6 2 2 2 2 5" xfId="32456"/>
    <cellStyle name="40% - Accent6 2 2 2 2 5 2" xfId="54999"/>
    <cellStyle name="40% - Accent6 2 2 2 2 5 3" xfId="43973"/>
    <cellStyle name="40% - Accent6 2 2 2 2 6" xfId="35503"/>
    <cellStyle name="40% - Accent6 2 2 2 2 6 2" xfId="52662"/>
    <cellStyle name="40% - Accent6 2 2 2 2 7" xfId="38039"/>
    <cellStyle name="40% - Accent6 2 2 2 3" xfId="885"/>
    <cellStyle name="40% - Accent6 2 2 2 3 2" xfId="1615"/>
    <cellStyle name="40% - Accent6 2 2 2 3 2 2" xfId="4590"/>
    <cellStyle name="40% - Accent6 2 2 2 3 2 2 2" xfId="52040"/>
    <cellStyle name="40% - Accent6 2 2 2 3 2 2 2 2" xfId="57848"/>
    <cellStyle name="40% - Accent6 2 2 2 3 2 2 3" xfId="54561"/>
    <cellStyle name="40% - Accent6 2 2 2 3 2 2 4" xfId="42998"/>
    <cellStyle name="40% - Accent6 2 2 2 3 2 3" xfId="33408"/>
    <cellStyle name="40% - Accent6 2 2 2 3 2 3 2" xfId="56679"/>
    <cellStyle name="40% - Accent6 2 2 2 3 2 3 3" xfId="45971"/>
    <cellStyle name="40% - Accent6 2 2 2 3 2 4" xfId="36455"/>
    <cellStyle name="40% - Accent6 2 2 2 3 2 4 2" xfId="53392"/>
    <cellStyle name="40% - Accent6 2 2 2 3 2 5" xfId="38982"/>
    <cellStyle name="40% - Accent6 2 2 2 3 3" xfId="3926"/>
    <cellStyle name="40% - Accent6 2 2 2 3 3 2" xfId="45359"/>
    <cellStyle name="40% - Accent6 2 2 2 3 3 2 2" xfId="56095"/>
    <cellStyle name="40% - Accent6 2 2 2 3 3 3" xfId="53977"/>
    <cellStyle name="40% - Accent6 2 2 2 3 3 4" xfId="42354"/>
    <cellStyle name="40% - Accent6 2 2 2 3 4" xfId="2551"/>
    <cellStyle name="40% - Accent6 2 2 2 3 4 2" xfId="57264"/>
    <cellStyle name="40% - Accent6 2 2 2 3 4 3" xfId="51456"/>
    <cellStyle name="40% - Accent6 2 2 2 3 5" xfId="32678"/>
    <cellStyle name="40% - Accent6 2 2 2 3 5 2" xfId="55145"/>
    <cellStyle name="40% - Accent6 2 2 2 3 5 3" xfId="44119"/>
    <cellStyle name="40% - Accent6 2 2 2 3 6" xfId="35725"/>
    <cellStyle name="40% - Accent6 2 2 2 3 6 2" xfId="52808"/>
    <cellStyle name="40% - Accent6 2 2 2 3 7" xfId="38252"/>
    <cellStyle name="40% - Accent6 2 2 2 4" xfId="1099"/>
    <cellStyle name="40% - Accent6 2 2 2 4 2" xfId="4116"/>
    <cellStyle name="40% - Accent6 2 2 2 4 2 2" xfId="45549"/>
    <cellStyle name="40% - Accent6 2 2 2 4 2 2 2" xfId="56277"/>
    <cellStyle name="40% - Accent6 2 2 2 4 2 3" xfId="54159"/>
    <cellStyle name="40% - Accent6 2 2 2 4 2 4" xfId="42536"/>
    <cellStyle name="40% - Accent6 2 2 2 4 3" xfId="2757"/>
    <cellStyle name="40% - Accent6 2 2 2 4 3 2" xfId="57446"/>
    <cellStyle name="40% - Accent6 2 2 2 4 3 3" xfId="51638"/>
    <cellStyle name="40% - Accent6 2 2 2 4 4" xfId="32892"/>
    <cellStyle name="40% - Accent6 2 2 2 4 4 2" xfId="55327"/>
    <cellStyle name="40% - Accent6 2 2 2 4 4 3" xfId="44301"/>
    <cellStyle name="40% - Accent6 2 2 2 4 5" xfId="35939"/>
    <cellStyle name="40% - Accent6 2 2 2 4 5 2" xfId="52990"/>
    <cellStyle name="40% - Accent6 2 2 2 4 6" xfId="38466"/>
    <cellStyle name="40% - Accent6 2 2 2 5" xfId="1314"/>
    <cellStyle name="40% - Accent6 2 2 2 5 2" xfId="4311"/>
    <cellStyle name="40% - Accent6 2 2 2 5 2 2" xfId="45744"/>
    <cellStyle name="40% - Accent6 2 2 2 5 2 2 2" xfId="56459"/>
    <cellStyle name="40% - Accent6 2 2 2 5 2 3" xfId="54341"/>
    <cellStyle name="40% - Accent6 2 2 2 5 2 4" xfId="42718"/>
    <cellStyle name="40% - Accent6 2 2 2 5 3" xfId="2222"/>
    <cellStyle name="40% - Accent6 2 2 2 5 3 2" xfId="57628"/>
    <cellStyle name="40% - Accent6 2 2 2 5 3 3" xfId="51820"/>
    <cellStyle name="40% - Accent6 2 2 2 5 4" xfId="33107"/>
    <cellStyle name="40% - Accent6 2 2 2 5 4 2" xfId="54925"/>
    <cellStyle name="40% - Accent6 2 2 2 5 4 3" xfId="43899"/>
    <cellStyle name="40% - Accent6 2 2 2 5 5" xfId="36154"/>
    <cellStyle name="40% - Accent6 2 2 2 5 5 2" xfId="53172"/>
    <cellStyle name="40% - Accent6 2 2 2 5 6" xfId="38681"/>
    <cellStyle name="40% - Accent6 2 2 2 6" xfId="3666"/>
    <cellStyle name="40% - Accent6 2 2 2 6 2" xfId="32381"/>
    <cellStyle name="40% - Accent6 2 2 2 6 2 2" xfId="51236"/>
    <cellStyle name="40% - Accent6 2 2 2 6 2 2 2" xfId="57044"/>
    <cellStyle name="40% - Accent6 2 2 2 6 2 3" xfId="53757"/>
    <cellStyle name="40% - Accent6 2 2 2 6 2 4" xfId="42122"/>
    <cellStyle name="40% - Accent6 2 2 2 6 3" xfId="35428"/>
    <cellStyle name="40% - Accent6 2 2 2 6 3 2" xfId="55875"/>
    <cellStyle name="40% - Accent6 2 2 2 6 3 3" xfId="45112"/>
    <cellStyle name="40% - Accent6 2 2 2 6 4" xfId="52588"/>
    <cellStyle name="40% - Accent6 2 2 2 6 5" xfId="37964"/>
    <cellStyle name="40% - Accent6 2 2 2 7" xfId="3426"/>
    <cellStyle name="40% - Accent6 2 2 2 7 2" xfId="44952"/>
    <cellStyle name="40% - Accent6 2 2 2 7 2 2" xfId="55729"/>
    <cellStyle name="40% - Accent6 2 2 2 7 3" xfId="52442"/>
    <cellStyle name="40% - Accent6 2 2 2 7 4" xfId="37724"/>
    <cellStyle name="40% - Accent6 2 2 2 8" xfId="3023"/>
    <cellStyle name="40% - Accent6 2 2 2 8 2" xfId="44567"/>
    <cellStyle name="40% - Accent6 2 2 2 8 2 2" xfId="55546"/>
    <cellStyle name="40% - Accent6 2 2 2 8 3" xfId="53611"/>
    <cellStyle name="40% - Accent6 2 2 2 8 4" xfId="41897"/>
    <cellStyle name="40% - Accent6 2 2 2 9" xfId="1981"/>
    <cellStyle name="40% - Accent6 2 2 2 9 2" xfId="56898"/>
    <cellStyle name="40% - Accent6 2 2 2 9 3" xfId="51090"/>
    <cellStyle name="40% - Accent6 2 2 3" xfId="674"/>
    <cellStyle name="40% - Accent6 2 2 3 10" xfId="35234"/>
    <cellStyle name="40% - Accent6 2 2 3 10 2" xfId="52295"/>
    <cellStyle name="40% - Accent6 2 2 3 11" xfId="37316"/>
    <cellStyle name="40% - Accent6 2 2 3 2" xfId="943"/>
    <cellStyle name="40% - Accent6 2 2 3 2 2" xfId="1651"/>
    <cellStyle name="40% - Accent6 2 2 3 2 2 2" xfId="4626"/>
    <cellStyle name="40% - Accent6 2 2 3 2 2 2 2" xfId="52076"/>
    <cellStyle name="40% - Accent6 2 2 3 2 2 2 2 2" xfId="57884"/>
    <cellStyle name="40% - Accent6 2 2 3 2 2 2 3" xfId="54597"/>
    <cellStyle name="40% - Accent6 2 2 3 2 2 2 4" xfId="43034"/>
    <cellStyle name="40% - Accent6 2 2 3 2 2 3" xfId="33444"/>
    <cellStyle name="40% - Accent6 2 2 3 2 2 3 2" xfId="56715"/>
    <cellStyle name="40% - Accent6 2 2 3 2 2 3 3" xfId="46007"/>
    <cellStyle name="40% - Accent6 2 2 3 2 2 4" xfId="36491"/>
    <cellStyle name="40% - Accent6 2 2 3 2 2 4 2" xfId="53428"/>
    <cellStyle name="40% - Accent6 2 2 3 2 2 5" xfId="39018"/>
    <cellStyle name="40% - Accent6 2 2 3 2 3" xfId="3968"/>
    <cellStyle name="40% - Accent6 2 2 3 2 3 2" xfId="45401"/>
    <cellStyle name="40% - Accent6 2 2 3 2 3 2 2" xfId="56131"/>
    <cellStyle name="40% - Accent6 2 2 3 2 3 3" xfId="54013"/>
    <cellStyle name="40% - Accent6 2 2 3 2 3 4" xfId="42390"/>
    <cellStyle name="40% - Accent6 2 2 3 2 4" xfId="2605"/>
    <cellStyle name="40% - Accent6 2 2 3 2 4 2" xfId="57300"/>
    <cellStyle name="40% - Accent6 2 2 3 2 4 3" xfId="51492"/>
    <cellStyle name="40% - Accent6 2 2 3 2 5" xfId="32736"/>
    <cellStyle name="40% - Accent6 2 2 3 2 5 2" xfId="55181"/>
    <cellStyle name="40% - Accent6 2 2 3 2 5 3" xfId="44155"/>
    <cellStyle name="40% - Accent6 2 2 3 2 6" xfId="35783"/>
    <cellStyle name="40% - Accent6 2 2 3 2 6 2" xfId="52844"/>
    <cellStyle name="40% - Accent6 2 2 3 2 7" xfId="38310"/>
    <cellStyle name="40% - Accent6 2 2 3 3" xfId="1135"/>
    <cellStyle name="40% - Accent6 2 2 3 3 2" xfId="4152"/>
    <cellStyle name="40% - Accent6 2 2 3 3 2 2" xfId="45585"/>
    <cellStyle name="40% - Accent6 2 2 3 3 2 2 2" xfId="56313"/>
    <cellStyle name="40% - Accent6 2 2 3 3 2 3" xfId="54195"/>
    <cellStyle name="40% - Accent6 2 2 3 3 2 4" xfId="42572"/>
    <cellStyle name="40% - Accent6 2 2 3 3 3" xfId="2793"/>
    <cellStyle name="40% - Accent6 2 2 3 3 3 2" xfId="57482"/>
    <cellStyle name="40% - Accent6 2 2 3 3 3 3" xfId="51674"/>
    <cellStyle name="40% - Accent6 2 2 3 3 4" xfId="32928"/>
    <cellStyle name="40% - Accent6 2 2 3 3 4 2" xfId="55363"/>
    <cellStyle name="40% - Accent6 2 2 3 3 4 3" xfId="44337"/>
    <cellStyle name="40% - Accent6 2 2 3 3 5" xfId="35975"/>
    <cellStyle name="40% - Accent6 2 2 3 3 5 2" xfId="53026"/>
    <cellStyle name="40% - Accent6 2 2 3 3 6" xfId="38502"/>
    <cellStyle name="40% - Accent6 2 2 3 4" xfId="1444"/>
    <cellStyle name="40% - Accent6 2 2 3 4 2" xfId="4429"/>
    <cellStyle name="40% - Accent6 2 2 3 4 2 2" xfId="45859"/>
    <cellStyle name="40% - Accent6 2 2 3 4 2 2 2" xfId="56569"/>
    <cellStyle name="40% - Accent6 2 2 3 4 2 3" xfId="54451"/>
    <cellStyle name="40% - Accent6 2 2 3 4 2 4" xfId="42832"/>
    <cellStyle name="40% - Accent6 2 2 3 4 3" xfId="2349"/>
    <cellStyle name="40% - Accent6 2 2 3 4 3 2" xfId="57738"/>
    <cellStyle name="40% - Accent6 2 2 3 4 3 3" xfId="51930"/>
    <cellStyle name="40% - Accent6 2 2 3 4 4" xfId="33237"/>
    <cellStyle name="40% - Accent6 2 2 3 4 4 2" xfId="55035"/>
    <cellStyle name="40% - Accent6 2 2 3 4 4 3" xfId="44009"/>
    <cellStyle name="40% - Accent6 2 2 3 4 5" xfId="36284"/>
    <cellStyle name="40% - Accent6 2 2 3 4 5 2" xfId="53282"/>
    <cellStyle name="40% - Accent6 2 2 3 4 6" xfId="38811"/>
    <cellStyle name="40% - Accent6 2 2 3 5" xfId="3782"/>
    <cellStyle name="40% - Accent6 2 2 3 5 2" xfId="32497"/>
    <cellStyle name="40% - Accent6 2 2 3 5 2 2" xfId="51346"/>
    <cellStyle name="40% - Accent6 2 2 3 5 2 2 2" xfId="57154"/>
    <cellStyle name="40% - Accent6 2 2 3 5 2 3" xfId="53867"/>
    <cellStyle name="40% - Accent6 2 2 3 5 2 4" xfId="42238"/>
    <cellStyle name="40% - Accent6 2 2 3 5 3" xfId="35544"/>
    <cellStyle name="40% - Accent6 2 2 3 5 3 2" xfId="55985"/>
    <cellStyle name="40% - Accent6 2 2 3 5 3 3" xfId="45222"/>
    <cellStyle name="40% - Accent6 2 2 3 5 4" xfId="52698"/>
    <cellStyle name="40% - Accent6 2 2 3 5 5" xfId="38080"/>
    <cellStyle name="40% - Accent6 2 2 3 6" xfId="3474"/>
    <cellStyle name="40% - Accent6 2 2 3 6 2" xfId="44999"/>
    <cellStyle name="40% - Accent6 2 2 3 6 2 2" xfId="55765"/>
    <cellStyle name="40% - Accent6 2 2 3 6 3" xfId="52478"/>
    <cellStyle name="40% - Accent6 2 2 3 6 4" xfId="37772"/>
    <cellStyle name="40% - Accent6 2 2 3 7" xfId="3064"/>
    <cellStyle name="40% - Accent6 2 2 3 7 2" xfId="44608"/>
    <cellStyle name="40% - Accent6 2 2 3 7 2 2" xfId="55582"/>
    <cellStyle name="40% - Accent6 2 2 3 7 3" xfId="53647"/>
    <cellStyle name="40% - Accent6 2 2 3 7 4" xfId="41933"/>
    <cellStyle name="40% - Accent6 2 2 3 8" xfId="2035"/>
    <cellStyle name="40% - Accent6 2 2 3 8 2" xfId="56934"/>
    <cellStyle name="40% - Accent6 2 2 3 8 3" xfId="51126"/>
    <cellStyle name="40% - Accent6 2 2 3 9" xfId="32187"/>
    <cellStyle name="40% - Accent6 2 2 3 9 2" xfId="54779"/>
    <cellStyle name="40% - Accent6 2 2 3 9 3" xfId="43753"/>
    <cellStyle name="40% - Accent6 2 2 4" xfId="715"/>
    <cellStyle name="40% - Accent6 2 2 4 10" xfId="35275"/>
    <cellStyle name="40% - Accent6 2 2 4 10 2" xfId="52331"/>
    <cellStyle name="40% - Accent6 2 2 4 11" xfId="37357"/>
    <cellStyle name="40% - Accent6 2 2 4 2" xfId="984"/>
    <cellStyle name="40% - Accent6 2 2 4 2 2" xfId="1687"/>
    <cellStyle name="40% - Accent6 2 2 4 2 2 2" xfId="4662"/>
    <cellStyle name="40% - Accent6 2 2 4 2 2 2 2" xfId="52112"/>
    <cellStyle name="40% - Accent6 2 2 4 2 2 2 2 2" xfId="57920"/>
    <cellStyle name="40% - Accent6 2 2 4 2 2 2 3" xfId="54633"/>
    <cellStyle name="40% - Accent6 2 2 4 2 2 2 4" xfId="43070"/>
    <cellStyle name="40% - Accent6 2 2 4 2 2 3" xfId="33480"/>
    <cellStyle name="40% - Accent6 2 2 4 2 2 3 2" xfId="56751"/>
    <cellStyle name="40% - Accent6 2 2 4 2 2 3 3" xfId="46043"/>
    <cellStyle name="40% - Accent6 2 2 4 2 2 4" xfId="36527"/>
    <cellStyle name="40% - Accent6 2 2 4 2 2 4 2" xfId="53464"/>
    <cellStyle name="40% - Accent6 2 2 4 2 2 5" xfId="39054"/>
    <cellStyle name="40% - Accent6 2 2 4 2 3" xfId="4005"/>
    <cellStyle name="40% - Accent6 2 2 4 2 3 2" xfId="45438"/>
    <cellStyle name="40% - Accent6 2 2 4 2 3 2 2" xfId="56167"/>
    <cellStyle name="40% - Accent6 2 2 4 2 3 3" xfId="54049"/>
    <cellStyle name="40% - Accent6 2 2 4 2 3 4" xfId="42426"/>
    <cellStyle name="40% - Accent6 2 2 4 2 4" xfId="2645"/>
    <cellStyle name="40% - Accent6 2 2 4 2 4 2" xfId="57336"/>
    <cellStyle name="40% - Accent6 2 2 4 2 4 3" xfId="51528"/>
    <cellStyle name="40% - Accent6 2 2 4 2 5" xfId="32777"/>
    <cellStyle name="40% - Accent6 2 2 4 2 5 2" xfId="55217"/>
    <cellStyle name="40% - Accent6 2 2 4 2 5 3" xfId="44191"/>
    <cellStyle name="40% - Accent6 2 2 4 2 6" xfId="35824"/>
    <cellStyle name="40% - Accent6 2 2 4 2 6 2" xfId="52880"/>
    <cellStyle name="40% - Accent6 2 2 4 2 7" xfId="38351"/>
    <cellStyle name="40% - Accent6 2 2 4 3" xfId="1171"/>
    <cellStyle name="40% - Accent6 2 2 4 3 2" xfId="4188"/>
    <cellStyle name="40% - Accent6 2 2 4 3 2 2" xfId="45621"/>
    <cellStyle name="40% - Accent6 2 2 4 3 2 2 2" xfId="56349"/>
    <cellStyle name="40% - Accent6 2 2 4 3 2 3" xfId="54231"/>
    <cellStyle name="40% - Accent6 2 2 4 3 2 4" xfId="42608"/>
    <cellStyle name="40% - Accent6 2 2 4 3 3" xfId="2829"/>
    <cellStyle name="40% - Accent6 2 2 4 3 3 2" xfId="57518"/>
    <cellStyle name="40% - Accent6 2 2 4 3 3 3" xfId="51710"/>
    <cellStyle name="40% - Accent6 2 2 4 3 4" xfId="32964"/>
    <cellStyle name="40% - Accent6 2 2 4 3 4 2" xfId="55399"/>
    <cellStyle name="40% - Accent6 2 2 4 3 4 3" xfId="44373"/>
    <cellStyle name="40% - Accent6 2 2 4 3 5" xfId="36011"/>
    <cellStyle name="40% - Accent6 2 2 4 3 5 2" xfId="53062"/>
    <cellStyle name="40% - Accent6 2 2 4 3 6" xfId="38538"/>
    <cellStyle name="40% - Accent6 2 2 4 4" xfId="1485"/>
    <cellStyle name="40% - Accent6 2 2 4 4 2" xfId="4467"/>
    <cellStyle name="40% - Accent6 2 2 4 4 2 2" xfId="45897"/>
    <cellStyle name="40% - Accent6 2 2 4 4 2 2 2" xfId="56605"/>
    <cellStyle name="40% - Accent6 2 2 4 4 2 3" xfId="54487"/>
    <cellStyle name="40% - Accent6 2 2 4 4 2 4" xfId="42868"/>
    <cellStyle name="40% - Accent6 2 2 4 4 3" xfId="2389"/>
    <cellStyle name="40% - Accent6 2 2 4 4 3 2" xfId="57774"/>
    <cellStyle name="40% - Accent6 2 2 4 4 3 3" xfId="51966"/>
    <cellStyle name="40% - Accent6 2 2 4 4 4" xfId="33278"/>
    <cellStyle name="40% - Accent6 2 2 4 4 4 2" xfId="55071"/>
    <cellStyle name="40% - Accent6 2 2 4 4 4 3" xfId="44045"/>
    <cellStyle name="40% - Accent6 2 2 4 4 5" xfId="36325"/>
    <cellStyle name="40% - Accent6 2 2 4 4 5 2" xfId="53318"/>
    <cellStyle name="40% - Accent6 2 2 4 4 6" xfId="38852"/>
    <cellStyle name="40% - Accent6 2 2 4 5" xfId="3820"/>
    <cellStyle name="40% - Accent6 2 2 4 5 2" xfId="32535"/>
    <cellStyle name="40% - Accent6 2 2 4 5 2 2" xfId="51382"/>
    <cellStyle name="40% - Accent6 2 2 4 5 2 2 2" xfId="57190"/>
    <cellStyle name="40% - Accent6 2 2 4 5 2 3" xfId="53903"/>
    <cellStyle name="40% - Accent6 2 2 4 5 2 4" xfId="42276"/>
    <cellStyle name="40% - Accent6 2 2 4 5 3" xfId="35582"/>
    <cellStyle name="40% - Accent6 2 2 4 5 3 2" xfId="56021"/>
    <cellStyle name="40% - Accent6 2 2 4 5 3 3" xfId="45258"/>
    <cellStyle name="40% - Accent6 2 2 4 5 4" xfId="52734"/>
    <cellStyle name="40% - Accent6 2 2 4 5 5" xfId="38118"/>
    <cellStyle name="40% - Accent6 2 2 4 6" xfId="3513"/>
    <cellStyle name="40% - Accent6 2 2 4 6 2" xfId="45038"/>
    <cellStyle name="40% - Accent6 2 2 4 6 2 2" xfId="55801"/>
    <cellStyle name="40% - Accent6 2 2 4 6 3" xfId="52514"/>
    <cellStyle name="40% - Accent6 2 2 4 6 4" xfId="37811"/>
    <cellStyle name="40% - Accent6 2 2 4 7" xfId="3101"/>
    <cellStyle name="40% - Accent6 2 2 4 7 2" xfId="44645"/>
    <cellStyle name="40% - Accent6 2 2 4 7 2 2" xfId="55618"/>
    <cellStyle name="40% - Accent6 2 2 4 7 3" xfId="53683"/>
    <cellStyle name="40% - Accent6 2 2 4 7 4" xfId="41969"/>
    <cellStyle name="40% - Accent6 2 2 4 8" xfId="2076"/>
    <cellStyle name="40% - Accent6 2 2 4 8 2" xfId="56970"/>
    <cellStyle name="40% - Accent6 2 2 4 8 3" xfId="51162"/>
    <cellStyle name="40% - Accent6 2 2 4 9" xfId="32228"/>
    <cellStyle name="40% - Accent6 2 2 4 9 2" xfId="54815"/>
    <cellStyle name="40% - Accent6 2 2 4 9 3" xfId="43789"/>
    <cellStyle name="40% - Accent6 2 2 5" xfId="579"/>
    <cellStyle name="40% - Accent6 2 2 5 10" xfId="35110"/>
    <cellStyle name="40% - Accent6 2 2 5 10 2" xfId="52222"/>
    <cellStyle name="40% - Accent6 2 2 5 11" xfId="37221"/>
    <cellStyle name="40% - Accent6 2 2 5 2" xfId="1025"/>
    <cellStyle name="40% - Accent6 2 2 5 2 2" xfId="1723"/>
    <cellStyle name="40% - Accent6 2 2 5 2 2 2" xfId="4698"/>
    <cellStyle name="40% - Accent6 2 2 5 2 2 2 2" xfId="52148"/>
    <cellStyle name="40% - Accent6 2 2 5 2 2 2 2 2" xfId="57956"/>
    <cellStyle name="40% - Accent6 2 2 5 2 2 2 3" xfId="54669"/>
    <cellStyle name="40% - Accent6 2 2 5 2 2 2 4" xfId="43106"/>
    <cellStyle name="40% - Accent6 2 2 5 2 2 3" xfId="33516"/>
    <cellStyle name="40% - Accent6 2 2 5 2 2 3 2" xfId="56787"/>
    <cellStyle name="40% - Accent6 2 2 5 2 2 3 3" xfId="46079"/>
    <cellStyle name="40% - Accent6 2 2 5 2 2 4" xfId="36563"/>
    <cellStyle name="40% - Accent6 2 2 5 2 2 4 2" xfId="53500"/>
    <cellStyle name="40% - Accent6 2 2 5 2 2 5" xfId="39090"/>
    <cellStyle name="40% - Accent6 2 2 5 2 3" xfId="4042"/>
    <cellStyle name="40% - Accent6 2 2 5 2 3 2" xfId="45475"/>
    <cellStyle name="40% - Accent6 2 2 5 2 3 2 2" xfId="56203"/>
    <cellStyle name="40% - Accent6 2 2 5 2 3 3" xfId="54085"/>
    <cellStyle name="40% - Accent6 2 2 5 2 3 4" xfId="42462"/>
    <cellStyle name="40% - Accent6 2 2 5 2 4" xfId="2683"/>
    <cellStyle name="40% - Accent6 2 2 5 2 4 2" xfId="57372"/>
    <cellStyle name="40% - Accent6 2 2 5 2 4 3" xfId="51564"/>
    <cellStyle name="40% - Accent6 2 2 5 2 5" xfId="32818"/>
    <cellStyle name="40% - Accent6 2 2 5 2 5 2" xfId="55253"/>
    <cellStyle name="40% - Accent6 2 2 5 2 5 3" xfId="44227"/>
    <cellStyle name="40% - Accent6 2 2 5 2 6" xfId="35865"/>
    <cellStyle name="40% - Accent6 2 2 5 2 6 2" xfId="52916"/>
    <cellStyle name="40% - Accent6 2 2 5 2 7" xfId="38392"/>
    <cellStyle name="40% - Accent6 2 2 5 3" xfId="1207"/>
    <cellStyle name="40% - Accent6 2 2 5 3 2" xfId="4224"/>
    <cellStyle name="40% - Accent6 2 2 5 3 2 2" xfId="45657"/>
    <cellStyle name="40% - Accent6 2 2 5 3 2 2 2" xfId="56385"/>
    <cellStyle name="40% - Accent6 2 2 5 3 2 3" xfId="54267"/>
    <cellStyle name="40% - Accent6 2 2 5 3 2 4" xfId="42644"/>
    <cellStyle name="40% - Accent6 2 2 5 3 3" xfId="2865"/>
    <cellStyle name="40% - Accent6 2 2 5 3 3 2" xfId="57554"/>
    <cellStyle name="40% - Accent6 2 2 5 3 3 3" xfId="51746"/>
    <cellStyle name="40% - Accent6 2 2 5 3 4" xfId="33000"/>
    <cellStyle name="40% - Accent6 2 2 5 3 4 2" xfId="55435"/>
    <cellStyle name="40% - Accent6 2 2 5 3 4 3" xfId="44409"/>
    <cellStyle name="40% - Accent6 2 2 5 3 5" xfId="36047"/>
    <cellStyle name="40% - Accent6 2 2 5 3 5 2" xfId="53098"/>
    <cellStyle name="40% - Accent6 2 2 5 3 6" xfId="38574"/>
    <cellStyle name="40% - Accent6 2 2 5 4" xfId="1355"/>
    <cellStyle name="40% - Accent6 2 2 5 4 2" xfId="4351"/>
    <cellStyle name="40% - Accent6 2 2 5 4 2 2" xfId="45781"/>
    <cellStyle name="40% - Accent6 2 2 5 4 2 2 2" xfId="56496"/>
    <cellStyle name="40% - Accent6 2 2 5 4 2 3" xfId="54378"/>
    <cellStyle name="40% - Accent6 2 2 5 4 2 4" xfId="42759"/>
    <cellStyle name="40% - Accent6 2 2 5 4 3" xfId="2263"/>
    <cellStyle name="40% - Accent6 2 2 5 4 3 2" xfId="57665"/>
    <cellStyle name="40% - Accent6 2 2 5 4 3 3" xfId="51857"/>
    <cellStyle name="40% - Accent6 2 2 5 4 4" xfId="33148"/>
    <cellStyle name="40% - Accent6 2 2 5 4 4 2" xfId="54962"/>
    <cellStyle name="40% - Accent6 2 2 5 4 4 3" xfId="43936"/>
    <cellStyle name="40% - Accent6 2 2 5 4 5" xfId="36195"/>
    <cellStyle name="40% - Accent6 2 2 5 4 5 2" xfId="53209"/>
    <cellStyle name="40% - Accent6 2 2 5 4 6" xfId="38722"/>
    <cellStyle name="40% - Accent6 2 2 5 5" xfId="3704"/>
    <cellStyle name="40% - Accent6 2 2 5 5 2" xfId="32419"/>
    <cellStyle name="40% - Accent6 2 2 5 5 2 2" xfId="51273"/>
    <cellStyle name="40% - Accent6 2 2 5 5 2 2 2" xfId="57081"/>
    <cellStyle name="40% - Accent6 2 2 5 5 2 3" xfId="53794"/>
    <cellStyle name="40% - Accent6 2 2 5 5 2 4" xfId="42160"/>
    <cellStyle name="40% - Accent6 2 2 5 5 3" xfId="35466"/>
    <cellStyle name="40% - Accent6 2 2 5 5 3 2" xfId="55912"/>
    <cellStyle name="40% - Accent6 2 2 5 5 3 3" xfId="45149"/>
    <cellStyle name="40% - Accent6 2 2 5 5 4" xfId="52625"/>
    <cellStyle name="40% - Accent6 2 2 5 5 5" xfId="38002"/>
    <cellStyle name="40% - Accent6 2 2 5 6" xfId="3370"/>
    <cellStyle name="40% - Accent6 2 2 5 6 2" xfId="44897"/>
    <cellStyle name="40% - Accent6 2 2 5 6 2 2" xfId="55692"/>
    <cellStyle name="40% - Accent6 2 2 5 6 3" xfId="52405"/>
    <cellStyle name="40% - Accent6 2 2 5 6 4" xfId="37668"/>
    <cellStyle name="40% - Accent6 2 2 5 7" xfId="2986"/>
    <cellStyle name="40% - Accent6 2 2 5 7 2" xfId="44530"/>
    <cellStyle name="40% - Accent6 2 2 5 7 2 2" xfId="55509"/>
    <cellStyle name="40% - Accent6 2 2 5 7 3" xfId="53574"/>
    <cellStyle name="40% - Accent6 2 2 5 7 4" xfId="41860"/>
    <cellStyle name="40% - Accent6 2 2 5 8" xfId="2116"/>
    <cellStyle name="40% - Accent6 2 2 5 8 2" xfId="56861"/>
    <cellStyle name="40% - Accent6 2 2 5 8 3" xfId="51053"/>
    <cellStyle name="40% - Accent6 2 2 5 9" xfId="32063"/>
    <cellStyle name="40% - Accent6 2 2 5 9 2" xfId="54851"/>
    <cellStyle name="40% - Accent6 2 2 5 9 3" xfId="43825"/>
    <cellStyle name="40% - Accent6 2 2 6" xfId="819"/>
    <cellStyle name="40% - Accent6 2 2 6 2" xfId="1578"/>
    <cellStyle name="40% - Accent6 2 2 6 2 2" xfId="4553"/>
    <cellStyle name="40% - Accent6 2 2 6 2 2 2" xfId="52003"/>
    <cellStyle name="40% - Accent6 2 2 6 2 2 2 2" xfId="57811"/>
    <cellStyle name="40% - Accent6 2 2 6 2 2 3" xfId="54524"/>
    <cellStyle name="40% - Accent6 2 2 6 2 2 4" xfId="42961"/>
    <cellStyle name="40% - Accent6 2 2 6 2 3" xfId="33371"/>
    <cellStyle name="40% - Accent6 2 2 6 2 3 2" xfId="56642"/>
    <cellStyle name="40% - Accent6 2 2 6 2 3 3" xfId="45934"/>
    <cellStyle name="40% - Accent6 2 2 6 2 4" xfId="36418"/>
    <cellStyle name="40% - Accent6 2 2 6 2 4 2" xfId="53355"/>
    <cellStyle name="40% - Accent6 2 2 6 2 5" xfId="38945"/>
    <cellStyle name="40% - Accent6 2 2 6 3" xfId="3882"/>
    <cellStyle name="40% - Accent6 2 2 6 3 2" xfId="45315"/>
    <cellStyle name="40% - Accent6 2 2 6 3 2 2" xfId="56058"/>
    <cellStyle name="40% - Accent6 2 2 6 3 3" xfId="53940"/>
    <cellStyle name="40% - Accent6 2 2 6 3 4" xfId="42317"/>
    <cellStyle name="40% - Accent6 2 2 6 4" xfId="2486"/>
    <cellStyle name="40% - Accent6 2 2 6 4 2" xfId="57227"/>
    <cellStyle name="40% - Accent6 2 2 6 4 3" xfId="51419"/>
    <cellStyle name="40% - Accent6 2 2 6 5" xfId="32612"/>
    <cellStyle name="40% - Accent6 2 2 6 5 2" xfId="55108"/>
    <cellStyle name="40% - Accent6 2 2 6 5 3" xfId="44082"/>
    <cellStyle name="40% - Accent6 2 2 6 6" xfId="35659"/>
    <cellStyle name="40% - Accent6 2 2 6 6 2" xfId="52771"/>
    <cellStyle name="40% - Accent6 2 2 6 7" xfId="38186"/>
    <cellStyle name="40% - Accent6 2 2 7" xfId="1062"/>
    <cellStyle name="40% - Accent6 2 2 7 2" xfId="4079"/>
    <cellStyle name="40% - Accent6 2 2 7 2 2" xfId="45512"/>
    <cellStyle name="40% - Accent6 2 2 7 2 2 2" xfId="56240"/>
    <cellStyle name="40% - Accent6 2 2 7 2 3" xfId="54122"/>
    <cellStyle name="40% - Accent6 2 2 7 2 4" xfId="42499"/>
    <cellStyle name="40% - Accent6 2 2 7 3" xfId="2720"/>
    <cellStyle name="40% - Accent6 2 2 7 3 2" xfId="57409"/>
    <cellStyle name="40% - Accent6 2 2 7 3 3" xfId="51601"/>
    <cellStyle name="40% - Accent6 2 2 7 4" xfId="32855"/>
    <cellStyle name="40% - Accent6 2 2 7 4 2" xfId="55290"/>
    <cellStyle name="40% - Accent6 2 2 7 4 3" xfId="44264"/>
    <cellStyle name="40% - Accent6 2 2 7 5" xfId="35902"/>
    <cellStyle name="40% - Accent6 2 2 7 5 2" xfId="52953"/>
    <cellStyle name="40% - Accent6 2 2 7 6" xfId="38429"/>
    <cellStyle name="40% - Accent6 2 2 8" xfId="1248"/>
    <cellStyle name="40% - Accent6 2 2 8 2" xfId="4263"/>
    <cellStyle name="40% - Accent6 2 2 8 2 2" xfId="45696"/>
    <cellStyle name="40% - Accent6 2 2 8 2 2 2" xfId="56422"/>
    <cellStyle name="40% - Accent6 2 2 8 2 3" xfId="54304"/>
    <cellStyle name="40% - Accent6 2 2 8 2 4" xfId="42681"/>
    <cellStyle name="40% - Accent6 2 2 8 3" xfId="2158"/>
    <cellStyle name="40% - Accent6 2 2 8 3 2" xfId="57591"/>
    <cellStyle name="40% - Accent6 2 2 8 3 3" xfId="51783"/>
    <cellStyle name="40% - Accent6 2 2 8 4" xfId="33041"/>
    <cellStyle name="40% - Accent6 2 2 8 4 2" xfId="54888"/>
    <cellStyle name="40% - Accent6 2 2 8 4 3" xfId="43862"/>
    <cellStyle name="40% - Accent6 2 2 8 5" xfId="36088"/>
    <cellStyle name="40% - Accent6 2 2 8 5 2" xfId="53135"/>
    <cellStyle name="40% - Accent6 2 2 8 6" xfId="38615"/>
    <cellStyle name="40% - Accent6 2 2 9" xfId="3620"/>
    <cellStyle name="40% - Accent6 2 2 9 2" xfId="32335"/>
    <cellStyle name="40% - Accent6 2 2 9 2 2" xfId="51199"/>
    <cellStyle name="40% - Accent6 2 2 9 2 2 2" xfId="57007"/>
    <cellStyle name="40% - Accent6 2 2 9 2 3" xfId="53720"/>
    <cellStyle name="40% - Accent6 2 2 9 2 4" xfId="42076"/>
    <cellStyle name="40% - Accent6 2 2 9 3" xfId="35382"/>
    <cellStyle name="40% - Accent6 2 2 9 3 2" xfId="55838"/>
    <cellStyle name="40% - Accent6 2 2 9 3 3" xfId="45075"/>
    <cellStyle name="40% - Accent6 2 2 9 4" xfId="52551"/>
    <cellStyle name="40% - Accent6 2 2 9 5" xfId="37918"/>
    <cellStyle name="40% - Accent6 2 3" xfId="515"/>
    <cellStyle name="40% - Accent6 2 3 10" xfId="32111"/>
    <cellStyle name="40% - Accent6 2 3 10 2" xfId="54725"/>
    <cellStyle name="40% - Accent6 2 3 10 3" xfId="43699"/>
    <cellStyle name="40% - Accent6 2 3 11" xfId="35158"/>
    <cellStyle name="40% - Accent6 2 3 11 2" xfId="52241"/>
    <cellStyle name="40% - Accent6 2 3 12" xfId="37240"/>
    <cellStyle name="40% - Accent6 2 3 2" xfId="598"/>
    <cellStyle name="40% - Accent6 2 3 2 2" xfId="1374"/>
    <cellStyle name="40% - Accent6 2 3 2 2 2" xfId="4370"/>
    <cellStyle name="40% - Accent6 2 3 2 2 2 2" xfId="51876"/>
    <cellStyle name="40% - Accent6 2 3 2 2 2 2 2" xfId="57684"/>
    <cellStyle name="40% - Accent6 2 3 2 2 2 3" xfId="54397"/>
    <cellStyle name="40% - Accent6 2 3 2 2 2 4" xfId="42778"/>
    <cellStyle name="40% - Accent6 2 3 2 2 3" xfId="33167"/>
    <cellStyle name="40% - Accent6 2 3 2 2 3 2" xfId="56515"/>
    <cellStyle name="40% - Accent6 2 3 2 2 3 3" xfId="45800"/>
    <cellStyle name="40% - Accent6 2 3 2 2 4" xfId="36214"/>
    <cellStyle name="40% - Accent6 2 3 2 2 4 2" xfId="53228"/>
    <cellStyle name="40% - Accent6 2 3 2 2 5" xfId="38741"/>
    <cellStyle name="40% - Accent6 2 3 2 3" xfId="3723"/>
    <cellStyle name="40% - Accent6 2 3 2 3 2" xfId="45168"/>
    <cellStyle name="40% - Accent6 2 3 2 3 2 2" xfId="55931"/>
    <cellStyle name="40% - Accent6 2 3 2 3 3" xfId="53813"/>
    <cellStyle name="40% - Accent6 2 3 2 3 4" xfId="42179"/>
    <cellStyle name="40% - Accent6 2 3 2 4" xfId="2282"/>
    <cellStyle name="40% - Accent6 2 3 2 4 2" xfId="57100"/>
    <cellStyle name="40% - Accent6 2 3 2 4 3" xfId="51292"/>
    <cellStyle name="40% - Accent6 2 3 2 5" xfId="32438"/>
    <cellStyle name="40% - Accent6 2 3 2 5 2" xfId="54981"/>
    <cellStyle name="40% - Accent6 2 3 2 5 3" xfId="43955"/>
    <cellStyle name="40% - Accent6 2 3 2 6" xfId="35485"/>
    <cellStyle name="40% - Accent6 2 3 2 6 2" xfId="52644"/>
    <cellStyle name="40% - Accent6 2 3 2 7" xfId="38021"/>
    <cellStyle name="40% - Accent6 2 3 3" xfId="867"/>
    <cellStyle name="40% - Accent6 2 3 3 2" xfId="1597"/>
    <cellStyle name="40% - Accent6 2 3 3 2 2" xfId="4572"/>
    <cellStyle name="40% - Accent6 2 3 3 2 2 2" xfId="52022"/>
    <cellStyle name="40% - Accent6 2 3 3 2 2 2 2" xfId="57830"/>
    <cellStyle name="40% - Accent6 2 3 3 2 2 3" xfId="54543"/>
    <cellStyle name="40% - Accent6 2 3 3 2 2 4" xfId="42980"/>
    <cellStyle name="40% - Accent6 2 3 3 2 3" xfId="33390"/>
    <cellStyle name="40% - Accent6 2 3 3 2 3 2" xfId="56661"/>
    <cellStyle name="40% - Accent6 2 3 3 2 3 3" xfId="45953"/>
    <cellStyle name="40% - Accent6 2 3 3 2 4" xfId="36437"/>
    <cellStyle name="40% - Accent6 2 3 3 2 4 2" xfId="53374"/>
    <cellStyle name="40% - Accent6 2 3 3 2 5" xfId="38964"/>
    <cellStyle name="40% - Accent6 2 3 3 3" xfId="3908"/>
    <cellStyle name="40% - Accent6 2 3 3 3 2" xfId="45341"/>
    <cellStyle name="40% - Accent6 2 3 3 3 2 2" xfId="56077"/>
    <cellStyle name="40% - Accent6 2 3 3 3 3" xfId="53959"/>
    <cellStyle name="40% - Accent6 2 3 3 3 4" xfId="42336"/>
    <cellStyle name="40% - Accent6 2 3 3 4" xfId="2533"/>
    <cellStyle name="40% - Accent6 2 3 3 4 2" xfId="57246"/>
    <cellStyle name="40% - Accent6 2 3 3 4 3" xfId="51438"/>
    <cellStyle name="40% - Accent6 2 3 3 5" xfId="32660"/>
    <cellStyle name="40% - Accent6 2 3 3 5 2" xfId="55127"/>
    <cellStyle name="40% - Accent6 2 3 3 5 3" xfId="44101"/>
    <cellStyle name="40% - Accent6 2 3 3 6" xfId="35707"/>
    <cellStyle name="40% - Accent6 2 3 3 6 2" xfId="52790"/>
    <cellStyle name="40% - Accent6 2 3 3 7" xfId="38234"/>
    <cellStyle name="40% - Accent6 2 3 4" xfId="1081"/>
    <cellStyle name="40% - Accent6 2 3 4 2" xfId="4098"/>
    <cellStyle name="40% - Accent6 2 3 4 2 2" xfId="45531"/>
    <cellStyle name="40% - Accent6 2 3 4 2 2 2" xfId="56259"/>
    <cellStyle name="40% - Accent6 2 3 4 2 3" xfId="54141"/>
    <cellStyle name="40% - Accent6 2 3 4 2 4" xfId="42518"/>
    <cellStyle name="40% - Accent6 2 3 4 3" xfId="2739"/>
    <cellStyle name="40% - Accent6 2 3 4 3 2" xfId="57428"/>
    <cellStyle name="40% - Accent6 2 3 4 3 3" xfId="51620"/>
    <cellStyle name="40% - Accent6 2 3 4 4" xfId="32874"/>
    <cellStyle name="40% - Accent6 2 3 4 4 2" xfId="55309"/>
    <cellStyle name="40% - Accent6 2 3 4 4 3" xfId="44283"/>
    <cellStyle name="40% - Accent6 2 3 4 5" xfId="35921"/>
    <cellStyle name="40% - Accent6 2 3 4 5 2" xfId="52972"/>
    <cellStyle name="40% - Accent6 2 3 4 6" xfId="38448"/>
    <cellStyle name="40% - Accent6 2 3 5" xfId="1296"/>
    <cellStyle name="40% - Accent6 2 3 5 2" xfId="4293"/>
    <cellStyle name="40% - Accent6 2 3 5 2 2" xfId="45726"/>
    <cellStyle name="40% - Accent6 2 3 5 2 2 2" xfId="56441"/>
    <cellStyle name="40% - Accent6 2 3 5 2 3" xfId="54323"/>
    <cellStyle name="40% - Accent6 2 3 5 2 4" xfId="42700"/>
    <cellStyle name="40% - Accent6 2 3 5 3" xfId="2204"/>
    <cellStyle name="40% - Accent6 2 3 5 3 2" xfId="57610"/>
    <cellStyle name="40% - Accent6 2 3 5 3 3" xfId="51802"/>
    <cellStyle name="40% - Accent6 2 3 5 4" xfId="33089"/>
    <cellStyle name="40% - Accent6 2 3 5 4 2" xfId="54907"/>
    <cellStyle name="40% - Accent6 2 3 5 4 3" xfId="43881"/>
    <cellStyle name="40% - Accent6 2 3 5 5" xfId="36136"/>
    <cellStyle name="40% - Accent6 2 3 5 5 2" xfId="53154"/>
    <cellStyle name="40% - Accent6 2 3 5 6" xfId="38663"/>
    <cellStyle name="40% - Accent6 2 3 6" xfId="3648"/>
    <cellStyle name="40% - Accent6 2 3 6 2" xfId="32363"/>
    <cellStyle name="40% - Accent6 2 3 6 2 2" xfId="51218"/>
    <cellStyle name="40% - Accent6 2 3 6 2 2 2" xfId="57026"/>
    <cellStyle name="40% - Accent6 2 3 6 2 3" xfId="53739"/>
    <cellStyle name="40% - Accent6 2 3 6 2 4" xfId="42104"/>
    <cellStyle name="40% - Accent6 2 3 6 3" xfId="35410"/>
    <cellStyle name="40% - Accent6 2 3 6 3 2" xfId="55857"/>
    <cellStyle name="40% - Accent6 2 3 6 3 3" xfId="45094"/>
    <cellStyle name="40% - Accent6 2 3 6 4" xfId="52570"/>
    <cellStyle name="40% - Accent6 2 3 6 5" xfId="37946"/>
    <cellStyle name="40% - Accent6 2 3 7" xfId="3408"/>
    <cellStyle name="40% - Accent6 2 3 7 2" xfId="44934"/>
    <cellStyle name="40% - Accent6 2 3 7 2 2" xfId="55711"/>
    <cellStyle name="40% - Accent6 2 3 7 3" xfId="52424"/>
    <cellStyle name="40% - Accent6 2 3 7 4" xfId="37706"/>
    <cellStyle name="40% - Accent6 2 3 8" xfId="3005"/>
    <cellStyle name="40% - Accent6 2 3 8 2" xfId="44549"/>
    <cellStyle name="40% - Accent6 2 3 8 2 2" xfId="55528"/>
    <cellStyle name="40% - Accent6 2 3 8 3" xfId="53593"/>
    <cellStyle name="40% - Accent6 2 3 8 4" xfId="41879"/>
    <cellStyle name="40% - Accent6 2 3 9" xfId="1963"/>
    <cellStyle name="40% - Accent6 2 3 9 2" xfId="56880"/>
    <cellStyle name="40% - Accent6 2 3 9 3" xfId="51072"/>
    <cellStyle name="40% - Accent6 2 4" xfId="638"/>
    <cellStyle name="40% - Accent6 2 4 10" xfId="35198"/>
    <cellStyle name="40% - Accent6 2 4 10 2" xfId="52277"/>
    <cellStyle name="40% - Accent6 2 4 11" xfId="37280"/>
    <cellStyle name="40% - Accent6 2 4 2" xfId="907"/>
    <cellStyle name="40% - Accent6 2 4 2 2" xfId="1633"/>
    <cellStyle name="40% - Accent6 2 4 2 2 2" xfId="4608"/>
    <cellStyle name="40% - Accent6 2 4 2 2 2 2" xfId="52058"/>
    <cellStyle name="40% - Accent6 2 4 2 2 2 2 2" xfId="57866"/>
    <cellStyle name="40% - Accent6 2 4 2 2 2 3" xfId="54579"/>
    <cellStyle name="40% - Accent6 2 4 2 2 2 4" xfId="43016"/>
    <cellStyle name="40% - Accent6 2 4 2 2 3" xfId="33426"/>
    <cellStyle name="40% - Accent6 2 4 2 2 3 2" xfId="56697"/>
    <cellStyle name="40% - Accent6 2 4 2 2 3 3" xfId="45989"/>
    <cellStyle name="40% - Accent6 2 4 2 2 4" xfId="36473"/>
    <cellStyle name="40% - Accent6 2 4 2 2 4 2" xfId="53410"/>
    <cellStyle name="40% - Accent6 2 4 2 2 5" xfId="39000"/>
    <cellStyle name="40% - Accent6 2 4 2 3" xfId="3944"/>
    <cellStyle name="40% - Accent6 2 4 2 3 2" xfId="45377"/>
    <cellStyle name="40% - Accent6 2 4 2 3 2 2" xfId="56113"/>
    <cellStyle name="40% - Accent6 2 4 2 3 3" xfId="53995"/>
    <cellStyle name="40% - Accent6 2 4 2 3 4" xfId="42372"/>
    <cellStyle name="40% - Accent6 2 4 2 4" xfId="2573"/>
    <cellStyle name="40% - Accent6 2 4 2 4 2" xfId="57282"/>
    <cellStyle name="40% - Accent6 2 4 2 4 3" xfId="51474"/>
    <cellStyle name="40% - Accent6 2 4 2 5" xfId="32700"/>
    <cellStyle name="40% - Accent6 2 4 2 5 2" xfId="55163"/>
    <cellStyle name="40% - Accent6 2 4 2 5 3" xfId="44137"/>
    <cellStyle name="40% - Accent6 2 4 2 6" xfId="35747"/>
    <cellStyle name="40% - Accent6 2 4 2 6 2" xfId="52826"/>
    <cellStyle name="40% - Accent6 2 4 2 7" xfId="38274"/>
    <cellStyle name="40% - Accent6 2 4 3" xfId="1117"/>
    <cellStyle name="40% - Accent6 2 4 3 2" xfId="4134"/>
    <cellStyle name="40% - Accent6 2 4 3 2 2" xfId="45567"/>
    <cellStyle name="40% - Accent6 2 4 3 2 2 2" xfId="56295"/>
    <cellStyle name="40% - Accent6 2 4 3 2 3" xfId="54177"/>
    <cellStyle name="40% - Accent6 2 4 3 2 4" xfId="42554"/>
    <cellStyle name="40% - Accent6 2 4 3 3" xfId="2775"/>
    <cellStyle name="40% - Accent6 2 4 3 3 2" xfId="57464"/>
    <cellStyle name="40% - Accent6 2 4 3 3 3" xfId="51656"/>
    <cellStyle name="40% - Accent6 2 4 3 4" xfId="32910"/>
    <cellStyle name="40% - Accent6 2 4 3 4 2" xfId="55345"/>
    <cellStyle name="40% - Accent6 2 4 3 4 3" xfId="44319"/>
    <cellStyle name="40% - Accent6 2 4 3 5" xfId="35957"/>
    <cellStyle name="40% - Accent6 2 4 3 5 2" xfId="53008"/>
    <cellStyle name="40% - Accent6 2 4 3 6" xfId="38484"/>
    <cellStyle name="40% - Accent6 2 4 4" xfId="1412"/>
    <cellStyle name="40% - Accent6 2 4 4 2" xfId="4406"/>
    <cellStyle name="40% - Accent6 2 4 4 2 2" xfId="45836"/>
    <cellStyle name="40% - Accent6 2 4 4 2 2 2" xfId="56551"/>
    <cellStyle name="40% - Accent6 2 4 4 2 3" xfId="54433"/>
    <cellStyle name="40% - Accent6 2 4 4 2 4" xfId="42814"/>
    <cellStyle name="40% - Accent6 2 4 4 3" xfId="2320"/>
    <cellStyle name="40% - Accent6 2 4 4 3 2" xfId="57720"/>
    <cellStyle name="40% - Accent6 2 4 4 3 3" xfId="51912"/>
    <cellStyle name="40% - Accent6 2 4 4 4" xfId="33205"/>
    <cellStyle name="40% - Accent6 2 4 4 4 2" xfId="55017"/>
    <cellStyle name="40% - Accent6 2 4 4 4 3" xfId="43991"/>
    <cellStyle name="40% - Accent6 2 4 4 5" xfId="36252"/>
    <cellStyle name="40% - Accent6 2 4 4 5 2" xfId="53264"/>
    <cellStyle name="40% - Accent6 2 4 4 6" xfId="38779"/>
    <cellStyle name="40% - Accent6 2 4 5" xfId="3760"/>
    <cellStyle name="40% - Accent6 2 4 5 2" xfId="32475"/>
    <cellStyle name="40% - Accent6 2 4 5 2 2" xfId="51328"/>
    <cellStyle name="40% - Accent6 2 4 5 2 2 2" xfId="57136"/>
    <cellStyle name="40% - Accent6 2 4 5 2 3" xfId="53849"/>
    <cellStyle name="40% - Accent6 2 4 5 2 4" xfId="42216"/>
    <cellStyle name="40% - Accent6 2 4 5 3" xfId="35522"/>
    <cellStyle name="40% - Accent6 2 4 5 3 2" xfId="55967"/>
    <cellStyle name="40% - Accent6 2 4 5 3 3" xfId="45204"/>
    <cellStyle name="40% - Accent6 2 4 5 4" xfId="52680"/>
    <cellStyle name="40% - Accent6 2 4 5 5" xfId="38058"/>
    <cellStyle name="40% - Accent6 2 4 6" xfId="3447"/>
    <cellStyle name="40% - Accent6 2 4 6 2" xfId="44973"/>
    <cellStyle name="40% - Accent6 2 4 6 2 2" xfId="55747"/>
    <cellStyle name="40% - Accent6 2 4 6 3" xfId="52460"/>
    <cellStyle name="40% - Accent6 2 4 6 4" xfId="37745"/>
    <cellStyle name="40% - Accent6 2 4 7" xfId="3041"/>
    <cellStyle name="40% - Accent6 2 4 7 2" xfId="44585"/>
    <cellStyle name="40% - Accent6 2 4 7 2 2" xfId="55564"/>
    <cellStyle name="40% - Accent6 2 4 7 3" xfId="53629"/>
    <cellStyle name="40% - Accent6 2 4 7 4" xfId="41915"/>
    <cellStyle name="40% - Accent6 2 4 8" xfId="2001"/>
    <cellStyle name="40% - Accent6 2 4 8 2" xfId="56916"/>
    <cellStyle name="40% - Accent6 2 4 8 3" xfId="51108"/>
    <cellStyle name="40% - Accent6 2 4 9" xfId="32151"/>
    <cellStyle name="40% - Accent6 2 4 9 2" xfId="54761"/>
    <cellStyle name="40% - Accent6 2 4 9 3" xfId="43735"/>
    <cellStyle name="40% - Accent6 2 5" xfId="692"/>
    <cellStyle name="40% - Accent6 2 5 10" xfId="35252"/>
    <cellStyle name="40% - Accent6 2 5 10 2" xfId="52313"/>
    <cellStyle name="40% - Accent6 2 5 11" xfId="37334"/>
    <cellStyle name="40% - Accent6 2 5 2" xfId="961"/>
    <cellStyle name="40% - Accent6 2 5 2 2" xfId="1669"/>
    <cellStyle name="40% - Accent6 2 5 2 2 2" xfId="4644"/>
    <cellStyle name="40% - Accent6 2 5 2 2 2 2" xfId="52094"/>
    <cellStyle name="40% - Accent6 2 5 2 2 2 2 2" xfId="57902"/>
    <cellStyle name="40% - Accent6 2 5 2 2 2 3" xfId="54615"/>
    <cellStyle name="40% - Accent6 2 5 2 2 2 4" xfId="43052"/>
    <cellStyle name="40% - Accent6 2 5 2 2 3" xfId="33462"/>
    <cellStyle name="40% - Accent6 2 5 2 2 3 2" xfId="56733"/>
    <cellStyle name="40% - Accent6 2 5 2 2 3 3" xfId="46025"/>
    <cellStyle name="40% - Accent6 2 5 2 2 4" xfId="36509"/>
    <cellStyle name="40% - Accent6 2 5 2 2 4 2" xfId="53446"/>
    <cellStyle name="40% - Accent6 2 5 2 2 5" xfId="39036"/>
    <cellStyle name="40% - Accent6 2 5 2 3" xfId="3986"/>
    <cellStyle name="40% - Accent6 2 5 2 3 2" xfId="45419"/>
    <cellStyle name="40% - Accent6 2 5 2 3 2 2" xfId="56149"/>
    <cellStyle name="40% - Accent6 2 5 2 3 3" xfId="54031"/>
    <cellStyle name="40% - Accent6 2 5 2 3 4" xfId="42408"/>
    <cellStyle name="40% - Accent6 2 5 2 4" xfId="2623"/>
    <cellStyle name="40% - Accent6 2 5 2 4 2" xfId="57318"/>
    <cellStyle name="40% - Accent6 2 5 2 4 3" xfId="51510"/>
    <cellStyle name="40% - Accent6 2 5 2 5" xfId="32754"/>
    <cellStyle name="40% - Accent6 2 5 2 5 2" xfId="55199"/>
    <cellStyle name="40% - Accent6 2 5 2 5 3" xfId="44173"/>
    <cellStyle name="40% - Accent6 2 5 2 6" xfId="35801"/>
    <cellStyle name="40% - Accent6 2 5 2 6 2" xfId="52862"/>
    <cellStyle name="40% - Accent6 2 5 2 7" xfId="38328"/>
    <cellStyle name="40% - Accent6 2 5 3" xfId="1153"/>
    <cellStyle name="40% - Accent6 2 5 3 2" xfId="4170"/>
    <cellStyle name="40% - Accent6 2 5 3 2 2" xfId="45603"/>
    <cellStyle name="40% - Accent6 2 5 3 2 2 2" xfId="56331"/>
    <cellStyle name="40% - Accent6 2 5 3 2 3" xfId="54213"/>
    <cellStyle name="40% - Accent6 2 5 3 2 4" xfId="42590"/>
    <cellStyle name="40% - Accent6 2 5 3 3" xfId="2811"/>
    <cellStyle name="40% - Accent6 2 5 3 3 2" xfId="57500"/>
    <cellStyle name="40% - Accent6 2 5 3 3 3" xfId="51692"/>
    <cellStyle name="40% - Accent6 2 5 3 4" xfId="32946"/>
    <cellStyle name="40% - Accent6 2 5 3 4 2" xfId="55381"/>
    <cellStyle name="40% - Accent6 2 5 3 4 3" xfId="44355"/>
    <cellStyle name="40% - Accent6 2 5 3 5" xfId="35993"/>
    <cellStyle name="40% - Accent6 2 5 3 5 2" xfId="53044"/>
    <cellStyle name="40% - Accent6 2 5 3 6" xfId="38520"/>
    <cellStyle name="40% - Accent6 2 5 4" xfId="1462"/>
    <cellStyle name="40% - Accent6 2 5 4 2" xfId="4447"/>
    <cellStyle name="40% - Accent6 2 5 4 2 2" xfId="45877"/>
    <cellStyle name="40% - Accent6 2 5 4 2 2 2" xfId="56587"/>
    <cellStyle name="40% - Accent6 2 5 4 2 3" xfId="54469"/>
    <cellStyle name="40% - Accent6 2 5 4 2 4" xfId="42850"/>
    <cellStyle name="40% - Accent6 2 5 4 3" xfId="2367"/>
    <cellStyle name="40% - Accent6 2 5 4 3 2" xfId="57756"/>
    <cellStyle name="40% - Accent6 2 5 4 3 3" xfId="51948"/>
    <cellStyle name="40% - Accent6 2 5 4 4" xfId="33255"/>
    <cellStyle name="40% - Accent6 2 5 4 4 2" xfId="55053"/>
    <cellStyle name="40% - Accent6 2 5 4 4 3" xfId="44027"/>
    <cellStyle name="40% - Accent6 2 5 4 5" xfId="36302"/>
    <cellStyle name="40% - Accent6 2 5 4 5 2" xfId="53300"/>
    <cellStyle name="40% - Accent6 2 5 4 6" xfId="38829"/>
    <cellStyle name="40% - Accent6 2 5 5" xfId="3800"/>
    <cellStyle name="40% - Accent6 2 5 5 2" xfId="32515"/>
    <cellStyle name="40% - Accent6 2 5 5 2 2" xfId="51364"/>
    <cellStyle name="40% - Accent6 2 5 5 2 2 2" xfId="57172"/>
    <cellStyle name="40% - Accent6 2 5 5 2 3" xfId="53885"/>
    <cellStyle name="40% - Accent6 2 5 5 2 4" xfId="42256"/>
    <cellStyle name="40% - Accent6 2 5 5 3" xfId="35562"/>
    <cellStyle name="40% - Accent6 2 5 5 3 2" xfId="56003"/>
    <cellStyle name="40% - Accent6 2 5 5 3 3" xfId="45240"/>
    <cellStyle name="40% - Accent6 2 5 5 4" xfId="52716"/>
    <cellStyle name="40% - Accent6 2 5 5 5" xfId="38098"/>
    <cellStyle name="40% - Accent6 2 5 6" xfId="3492"/>
    <cellStyle name="40% - Accent6 2 5 6 2" xfId="45017"/>
    <cellStyle name="40% - Accent6 2 5 6 2 2" xfId="55783"/>
    <cellStyle name="40% - Accent6 2 5 6 3" xfId="52496"/>
    <cellStyle name="40% - Accent6 2 5 6 4" xfId="37790"/>
    <cellStyle name="40% - Accent6 2 5 7" xfId="3082"/>
    <cellStyle name="40% - Accent6 2 5 7 2" xfId="44626"/>
    <cellStyle name="40% - Accent6 2 5 7 2 2" xfId="55600"/>
    <cellStyle name="40% - Accent6 2 5 7 3" xfId="53665"/>
    <cellStyle name="40% - Accent6 2 5 7 4" xfId="41951"/>
    <cellStyle name="40% - Accent6 2 5 8" xfId="2053"/>
    <cellStyle name="40% - Accent6 2 5 8 2" xfId="56952"/>
    <cellStyle name="40% - Accent6 2 5 8 3" xfId="51144"/>
    <cellStyle name="40% - Accent6 2 5 9" xfId="32205"/>
    <cellStyle name="40% - Accent6 2 5 9 2" xfId="54797"/>
    <cellStyle name="40% - Accent6 2 5 9 3" xfId="43771"/>
    <cellStyle name="40% - Accent6 2 6" xfId="552"/>
    <cellStyle name="40% - Accent6 2 6 10" xfId="35087"/>
    <cellStyle name="40% - Accent6 2 6 10 2" xfId="52204"/>
    <cellStyle name="40% - Accent6 2 6 11" xfId="37194"/>
    <cellStyle name="40% - Accent6 2 6 2" xfId="1002"/>
    <cellStyle name="40% - Accent6 2 6 2 2" xfId="1705"/>
    <cellStyle name="40% - Accent6 2 6 2 2 2" xfId="4680"/>
    <cellStyle name="40% - Accent6 2 6 2 2 2 2" xfId="52130"/>
    <cellStyle name="40% - Accent6 2 6 2 2 2 2 2" xfId="57938"/>
    <cellStyle name="40% - Accent6 2 6 2 2 2 3" xfId="54651"/>
    <cellStyle name="40% - Accent6 2 6 2 2 2 4" xfId="43088"/>
    <cellStyle name="40% - Accent6 2 6 2 2 3" xfId="33498"/>
    <cellStyle name="40% - Accent6 2 6 2 2 3 2" xfId="56769"/>
    <cellStyle name="40% - Accent6 2 6 2 2 3 3" xfId="46061"/>
    <cellStyle name="40% - Accent6 2 6 2 2 4" xfId="36545"/>
    <cellStyle name="40% - Accent6 2 6 2 2 4 2" xfId="53482"/>
    <cellStyle name="40% - Accent6 2 6 2 2 5" xfId="39072"/>
    <cellStyle name="40% - Accent6 2 6 2 3" xfId="4023"/>
    <cellStyle name="40% - Accent6 2 6 2 3 2" xfId="45456"/>
    <cellStyle name="40% - Accent6 2 6 2 3 2 2" xfId="56185"/>
    <cellStyle name="40% - Accent6 2 6 2 3 3" xfId="54067"/>
    <cellStyle name="40% - Accent6 2 6 2 3 4" xfId="42444"/>
    <cellStyle name="40% - Accent6 2 6 2 4" xfId="2663"/>
    <cellStyle name="40% - Accent6 2 6 2 4 2" xfId="57354"/>
    <cellStyle name="40% - Accent6 2 6 2 4 3" xfId="51546"/>
    <cellStyle name="40% - Accent6 2 6 2 5" xfId="32795"/>
    <cellStyle name="40% - Accent6 2 6 2 5 2" xfId="55235"/>
    <cellStyle name="40% - Accent6 2 6 2 5 3" xfId="44209"/>
    <cellStyle name="40% - Accent6 2 6 2 6" xfId="35842"/>
    <cellStyle name="40% - Accent6 2 6 2 6 2" xfId="52898"/>
    <cellStyle name="40% - Accent6 2 6 2 7" xfId="38369"/>
    <cellStyle name="40% - Accent6 2 6 3" xfId="1189"/>
    <cellStyle name="40% - Accent6 2 6 3 2" xfId="4206"/>
    <cellStyle name="40% - Accent6 2 6 3 2 2" xfId="45639"/>
    <cellStyle name="40% - Accent6 2 6 3 2 2 2" xfId="56367"/>
    <cellStyle name="40% - Accent6 2 6 3 2 3" xfId="54249"/>
    <cellStyle name="40% - Accent6 2 6 3 2 4" xfId="42626"/>
    <cellStyle name="40% - Accent6 2 6 3 3" xfId="2847"/>
    <cellStyle name="40% - Accent6 2 6 3 3 2" xfId="57536"/>
    <cellStyle name="40% - Accent6 2 6 3 3 3" xfId="51728"/>
    <cellStyle name="40% - Accent6 2 6 3 4" xfId="32982"/>
    <cellStyle name="40% - Accent6 2 6 3 4 2" xfId="55417"/>
    <cellStyle name="40% - Accent6 2 6 3 4 3" xfId="44391"/>
    <cellStyle name="40% - Accent6 2 6 3 5" xfId="36029"/>
    <cellStyle name="40% - Accent6 2 6 3 5 2" xfId="53080"/>
    <cellStyle name="40% - Accent6 2 6 3 6" xfId="38556"/>
    <cellStyle name="40% - Accent6 2 6 4" xfId="1333"/>
    <cellStyle name="40% - Accent6 2 6 4 2" xfId="4330"/>
    <cellStyle name="40% - Accent6 2 6 4 2 2" xfId="45763"/>
    <cellStyle name="40% - Accent6 2 6 4 2 2 2" xfId="56478"/>
    <cellStyle name="40% - Accent6 2 6 4 2 3" xfId="54360"/>
    <cellStyle name="40% - Accent6 2 6 4 2 4" xfId="42737"/>
    <cellStyle name="40% - Accent6 2 6 4 3" xfId="2241"/>
    <cellStyle name="40% - Accent6 2 6 4 3 2" xfId="57647"/>
    <cellStyle name="40% - Accent6 2 6 4 3 3" xfId="51839"/>
    <cellStyle name="40% - Accent6 2 6 4 4" xfId="33126"/>
    <cellStyle name="40% - Accent6 2 6 4 4 2" xfId="54944"/>
    <cellStyle name="40% - Accent6 2 6 4 4 3" xfId="43918"/>
    <cellStyle name="40% - Accent6 2 6 4 5" xfId="36173"/>
    <cellStyle name="40% - Accent6 2 6 4 5 2" xfId="53191"/>
    <cellStyle name="40% - Accent6 2 6 4 6" xfId="38700"/>
    <cellStyle name="40% - Accent6 2 6 5" xfId="3685"/>
    <cellStyle name="40% - Accent6 2 6 5 2" xfId="32400"/>
    <cellStyle name="40% - Accent6 2 6 5 2 2" xfId="51255"/>
    <cellStyle name="40% - Accent6 2 6 5 2 2 2" xfId="57063"/>
    <cellStyle name="40% - Accent6 2 6 5 2 3" xfId="53776"/>
    <cellStyle name="40% - Accent6 2 6 5 2 4" xfId="42141"/>
    <cellStyle name="40% - Accent6 2 6 5 3" xfId="35447"/>
    <cellStyle name="40% - Accent6 2 6 5 3 2" xfId="55894"/>
    <cellStyle name="40% - Accent6 2 6 5 3 3" xfId="45131"/>
    <cellStyle name="40% - Accent6 2 6 5 4" xfId="52607"/>
    <cellStyle name="40% - Accent6 2 6 5 5" xfId="37983"/>
    <cellStyle name="40% - Accent6 2 6 6" xfId="3349"/>
    <cellStyle name="40% - Accent6 2 6 6 2" xfId="44876"/>
    <cellStyle name="40% - Accent6 2 6 6 2 2" xfId="55674"/>
    <cellStyle name="40% - Accent6 2 6 6 3" xfId="52387"/>
    <cellStyle name="40% - Accent6 2 6 6 4" xfId="37647"/>
    <cellStyle name="40% - Accent6 2 6 7" xfId="2964"/>
    <cellStyle name="40% - Accent6 2 6 7 2" xfId="44508"/>
    <cellStyle name="40% - Accent6 2 6 7 2 2" xfId="55491"/>
    <cellStyle name="40% - Accent6 2 6 7 3" xfId="53556"/>
    <cellStyle name="40% - Accent6 2 6 7 4" xfId="41842"/>
    <cellStyle name="40% - Accent6 2 6 8" xfId="2094"/>
    <cellStyle name="40% - Accent6 2 6 8 2" xfId="56843"/>
    <cellStyle name="40% - Accent6 2 6 8 3" xfId="51035"/>
    <cellStyle name="40% - Accent6 2 6 9" xfId="32040"/>
    <cellStyle name="40% - Accent6 2 6 9 2" xfId="54833"/>
    <cellStyle name="40% - Accent6 2 6 9 3" xfId="43807"/>
    <cellStyle name="40% - Accent6 2 7" xfId="796"/>
    <cellStyle name="40% - Accent6 2 7 2" xfId="1560"/>
    <cellStyle name="40% - Accent6 2 7 2 2" xfId="4535"/>
    <cellStyle name="40% - Accent6 2 7 2 2 2" xfId="51985"/>
    <cellStyle name="40% - Accent6 2 7 2 2 2 2" xfId="57793"/>
    <cellStyle name="40% - Accent6 2 7 2 2 3" xfId="54506"/>
    <cellStyle name="40% - Accent6 2 7 2 2 4" xfId="42943"/>
    <cellStyle name="40% - Accent6 2 7 2 3" xfId="33353"/>
    <cellStyle name="40% - Accent6 2 7 2 3 2" xfId="56624"/>
    <cellStyle name="40% - Accent6 2 7 2 3 3" xfId="45916"/>
    <cellStyle name="40% - Accent6 2 7 2 4" xfId="36400"/>
    <cellStyle name="40% - Accent6 2 7 2 4 2" xfId="53337"/>
    <cellStyle name="40% - Accent6 2 7 2 5" xfId="38927"/>
    <cellStyle name="40% - Accent6 2 7 3" xfId="3863"/>
    <cellStyle name="40% - Accent6 2 7 3 2" xfId="45296"/>
    <cellStyle name="40% - Accent6 2 7 3 2 2" xfId="56040"/>
    <cellStyle name="40% - Accent6 2 7 3 3" xfId="53922"/>
    <cellStyle name="40% - Accent6 2 7 3 4" xfId="42299"/>
    <cellStyle name="40% - Accent6 2 7 4" xfId="2463"/>
    <cellStyle name="40% - Accent6 2 7 4 2" xfId="57209"/>
    <cellStyle name="40% - Accent6 2 7 4 3" xfId="51401"/>
    <cellStyle name="40% - Accent6 2 7 5" xfId="32589"/>
    <cellStyle name="40% - Accent6 2 7 5 2" xfId="55090"/>
    <cellStyle name="40% - Accent6 2 7 5 3" xfId="44064"/>
    <cellStyle name="40% - Accent6 2 7 6" xfId="35636"/>
    <cellStyle name="40% - Accent6 2 7 6 2" xfId="52753"/>
    <cellStyle name="40% - Accent6 2 7 7" xfId="38163"/>
    <cellStyle name="40% - Accent6 2 8" xfId="1044"/>
    <cellStyle name="40% - Accent6 2 8 2" xfId="4061"/>
    <cellStyle name="40% - Accent6 2 8 2 2" xfId="45494"/>
    <cellStyle name="40% - Accent6 2 8 2 2 2" xfId="56222"/>
    <cellStyle name="40% - Accent6 2 8 2 3" xfId="54104"/>
    <cellStyle name="40% - Accent6 2 8 2 4" xfId="42481"/>
    <cellStyle name="40% - Accent6 2 8 3" xfId="2702"/>
    <cellStyle name="40% - Accent6 2 8 3 2" xfId="57391"/>
    <cellStyle name="40% - Accent6 2 8 3 3" xfId="51583"/>
    <cellStyle name="40% - Accent6 2 8 4" xfId="32837"/>
    <cellStyle name="40% - Accent6 2 8 4 2" xfId="55272"/>
    <cellStyle name="40% - Accent6 2 8 4 3" xfId="44246"/>
    <cellStyle name="40% - Accent6 2 8 5" xfId="35884"/>
    <cellStyle name="40% - Accent6 2 8 5 2" xfId="52935"/>
    <cellStyle name="40% - Accent6 2 8 6" xfId="38411"/>
    <cellStyle name="40% - Accent6 2 9" xfId="1230"/>
    <cellStyle name="40% - Accent6 2 9 2" xfId="4245"/>
    <cellStyle name="40% - Accent6 2 9 2 2" xfId="45678"/>
    <cellStyle name="40% - Accent6 2 9 2 2 2" xfId="56404"/>
    <cellStyle name="40% - Accent6 2 9 2 3" xfId="54286"/>
    <cellStyle name="40% - Accent6 2 9 2 4" xfId="42663"/>
    <cellStyle name="40% - Accent6 2 9 3" xfId="2140"/>
    <cellStyle name="40% - Accent6 2 9 3 2" xfId="57573"/>
    <cellStyle name="40% - Accent6 2 9 3 3" xfId="51765"/>
    <cellStyle name="40% - Accent6 2 9 4" xfId="33023"/>
    <cellStyle name="40% - Accent6 2 9 4 2" xfId="54870"/>
    <cellStyle name="40% - Accent6 2 9 4 3" xfId="43844"/>
    <cellStyle name="40% - Accent6 2 9 5" xfId="36070"/>
    <cellStyle name="40% - Accent6 2 9 5 2" xfId="53117"/>
    <cellStyle name="40% - Accent6 2 9 6" xfId="38597"/>
    <cellStyle name="40% - Accent6 3" xfId="218"/>
    <cellStyle name="60% - Accent1 2" xfId="219"/>
    <cellStyle name="60% - Accent1 3" xfId="220"/>
    <cellStyle name="60% - Accent2 2" xfId="221"/>
    <cellStyle name="60% - Accent2 3" xfId="222"/>
    <cellStyle name="60% - Accent3 2" xfId="223"/>
    <cellStyle name="60% - Accent3 3" xfId="224"/>
    <cellStyle name="60% - Accent4 2" xfId="225"/>
    <cellStyle name="60% - Accent4 3" xfId="226"/>
    <cellStyle name="60% - Accent5 2" xfId="227"/>
    <cellStyle name="60% - Accent5 3" xfId="228"/>
    <cellStyle name="60% - Accent6 2" xfId="229"/>
    <cellStyle name="60% - Accent6 3" xfId="230"/>
    <cellStyle name="Accent1 2" xfId="231"/>
    <cellStyle name="Accent1 3" xfId="232"/>
    <cellStyle name="Accent2 2" xfId="233"/>
    <cellStyle name="Accent2 3" xfId="234"/>
    <cellStyle name="Accent3 2" xfId="235"/>
    <cellStyle name="Accent3 3" xfId="236"/>
    <cellStyle name="Accent4 2" xfId="237"/>
    <cellStyle name="Accent4 3" xfId="238"/>
    <cellStyle name="Accent5 2" xfId="239"/>
    <cellStyle name="Accent5 3" xfId="240"/>
    <cellStyle name="Accent6 2" xfId="241"/>
    <cellStyle name="Accent6 3" xfId="242"/>
    <cellStyle name="Background" xfId="243"/>
    <cellStyle name="Background 10" xfId="3554"/>
    <cellStyle name="Background 10 2" xfId="32269"/>
    <cellStyle name="Background 10 2 2" xfId="51182"/>
    <cellStyle name="Background 10 2 2 2" xfId="56990"/>
    <cellStyle name="Background 10 2 3" xfId="53703"/>
    <cellStyle name="Background 10 2 4" xfId="42010"/>
    <cellStyle name="Background 10 3" xfId="35316"/>
    <cellStyle name="Background 10 3 2" xfId="55821"/>
    <cellStyle name="Background 10 3 3" xfId="45058"/>
    <cellStyle name="Background 10 4" xfId="52534"/>
    <cellStyle name="Background 10 5" xfId="37852"/>
    <cellStyle name="Background 11" xfId="3178"/>
    <cellStyle name="Background 11 2" xfId="44717"/>
    <cellStyle name="Background 11 2 2" xfId="55638"/>
    <cellStyle name="Background 11 3" xfId="52351"/>
    <cellStyle name="Background 11 4" xfId="37476"/>
    <cellStyle name="Background 12" xfId="2899"/>
    <cellStyle name="Background 12 2" xfId="44443"/>
    <cellStyle name="Background 12 2 2" xfId="55455"/>
    <cellStyle name="Background 12 3" xfId="53520"/>
    <cellStyle name="Background 12 4" xfId="41806"/>
    <cellStyle name="Background 13" xfId="1795"/>
    <cellStyle name="Background 13 2" xfId="56807"/>
    <cellStyle name="Background 13 3" xfId="50999"/>
    <cellStyle name="Background 14" xfId="31960"/>
    <cellStyle name="Background 14 2" xfId="54689"/>
    <cellStyle name="Background 14 3" xfId="43663"/>
    <cellStyle name="Background 15" xfId="35013"/>
    <cellStyle name="Background 15 2" xfId="52168"/>
    <cellStyle name="Background 16" xfId="37124"/>
    <cellStyle name="Background 2" xfId="468"/>
    <cellStyle name="Background 2 10" xfId="3316"/>
    <cellStyle name="Background 2 10 2" xfId="44843"/>
    <cellStyle name="Background 2 10 2 2" xfId="55656"/>
    <cellStyle name="Background 2 10 3" xfId="52369"/>
    <cellStyle name="Background 2 10 4" xfId="37614"/>
    <cellStyle name="Background 2 11" xfId="2939"/>
    <cellStyle name="Background 2 11 2" xfId="44483"/>
    <cellStyle name="Background 2 11 2 2" xfId="55473"/>
    <cellStyle name="Background 2 11 3" xfId="53538"/>
    <cellStyle name="Background 2 11 4" xfId="41824"/>
    <cellStyle name="Background 2 12" xfId="1920"/>
    <cellStyle name="Background 2 12 2" xfId="56825"/>
    <cellStyle name="Background 2 12 3" xfId="51017"/>
    <cellStyle name="Background 2 13" xfId="31989"/>
    <cellStyle name="Background 2 13 2" xfId="54707"/>
    <cellStyle name="Background 2 13 3" xfId="43681"/>
    <cellStyle name="Background 2 14" xfId="35036"/>
    <cellStyle name="Background 2 14 2" xfId="52186"/>
    <cellStyle name="Background 2 15" xfId="37147"/>
    <cellStyle name="Background 2 2" xfId="534"/>
    <cellStyle name="Background 2 2 10" xfId="32130"/>
    <cellStyle name="Background 2 2 10 2" xfId="54744"/>
    <cellStyle name="Background 2 2 10 3" xfId="43718"/>
    <cellStyle name="Background 2 2 11" xfId="35177"/>
    <cellStyle name="Background 2 2 11 2" xfId="52260"/>
    <cellStyle name="Background 2 2 12" xfId="37259"/>
    <cellStyle name="Background 2 2 2" xfId="617"/>
    <cellStyle name="Background 2 2 2 2" xfId="1393"/>
    <cellStyle name="Background 2 2 2 2 2" xfId="4389"/>
    <cellStyle name="Background 2 2 2 2 2 2" xfId="51895"/>
    <cellStyle name="Background 2 2 2 2 2 2 2" xfId="57703"/>
    <cellStyle name="Background 2 2 2 2 2 3" xfId="54416"/>
    <cellStyle name="Background 2 2 2 2 2 4" xfId="42797"/>
    <cellStyle name="Background 2 2 2 2 3" xfId="33186"/>
    <cellStyle name="Background 2 2 2 2 3 2" xfId="56534"/>
    <cellStyle name="Background 2 2 2 2 3 3" xfId="45819"/>
    <cellStyle name="Background 2 2 2 2 4" xfId="36233"/>
    <cellStyle name="Background 2 2 2 2 4 2" xfId="53247"/>
    <cellStyle name="Background 2 2 2 2 5" xfId="38760"/>
    <cellStyle name="Background 2 2 2 3" xfId="3742"/>
    <cellStyle name="Background 2 2 2 3 2" xfId="45187"/>
    <cellStyle name="Background 2 2 2 3 2 2" xfId="55950"/>
    <cellStyle name="Background 2 2 2 3 3" xfId="53832"/>
    <cellStyle name="Background 2 2 2 3 4" xfId="42198"/>
    <cellStyle name="Background 2 2 2 4" xfId="2301"/>
    <cellStyle name="Background 2 2 2 4 2" xfId="57119"/>
    <cellStyle name="Background 2 2 2 4 3" xfId="51311"/>
    <cellStyle name="Background 2 2 2 5" xfId="32457"/>
    <cellStyle name="Background 2 2 2 5 2" xfId="55000"/>
    <cellStyle name="Background 2 2 2 5 3" xfId="43974"/>
    <cellStyle name="Background 2 2 2 6" xfId="35504"/>
    <cellStyle name="Background 2 2 2 6 2" xfId="52663"/>
    <cellStyle name="Background 2 2 2 7" xfId="38040"/>
    <cellStyle name="Background 2 2 3" xfId="886"/>
    <cellStyle name="Background 2 2 3 2" xfId="1616"/>
    <cellStyle name="Background 2 2 3 2 2" xfId="4591"/>
    <cellStyle name="Background 2 2 3 2 2 2" xfId="52041"/>
    <cellStyle name="Background 2 2 3 2 2 2 2" xfId="57849"/>
    <cellStyle name="Background 2 2 3 2 2 3" xfId="54562"/>
    <cellStyle name="Background 2 2 3 2 2 4" xfId="42999"/>
    <cellStyle name="Background 2 2 3 2 3" xfId="33409"/>
    <cellStyle name="Background 2 2 3 2 3 2" xfId="56680"/>
    <cellStyle name="Background 2 2 3 2 3 3" xfId="45972"/>
    <cellStyle name="Background 2 2 3 2 4" xfId="36456"/>
    <cellStyle name="Background 2 2 3 2 4 2" xfId="53393"/>
    <cellStyle name="Background 2 2 3 2 5" xfId="38983"/>
    <cellStyle name="Background 2 2 3 3" xfId="3927"/>
    <cellStyle name="Background 2 2 3 3 2" xfId="45360"/>
    <cellStyle name="Background 2 2 3 3 2 2" xfId="56096"/>
    <cellStyle name="Background 2 2 3 3 3" xfId="53978"/>
    <cellStyle name="Background 2 2 3 3 4" xfId="42355"/>
    <cellStyle name="Background 2 2 3 4" xfId="2552"/>
    <cellStyle name="Background 2 2 3 4 2" xfId="57265"/>
    <cellStyle name="Background 2 2 3 4 3" xfId="51457"/>
    <cellStyle name="Background 2 2 3 5" xfId="32679"/>
    <cellStyle name="Background 2 2 3 5 2" xfId="55146"/>
    <cellStyle name="Background 2 2 3 5 3" xfId="44120"/>
    <cellStyle name="Background 2 2 3 6" xfId="35726"/>
    <cellStyle name="Background 2 2 3 6 2" xfId="52809"/>
    <cellStyle name="Background 2 2 3 7" xfId="38253"/>
    <cellStyle name="Background 2 2 4" xfId="1100"/>
    <cellStyle name="Background 2 2 4 2" xfId="4117"/>
    <cellStyle name="Background 2 2 4 2 2" xfId="45550"/>
    <cellStyle name="Background 2 2 4 2 2 2" xfId="56278"/>
    <cellStyle name="Background 2 2 4 2 3" xfId="54160"/>
    <cellStyle name="Background 2 2 4 2 4" xfId="42537"/>
    <cellStyle name="Background 2 2 4 3" xfId="2758"/>
    <cellStyle name="Background 2 2 4 3 2" xfId="57447"/>
    <cellStyle name="Background 2 2 4 3 3" xfId="51639"/>
    <cellStyle name="Background 2 2 4 4" xfId="32893"/>
    <cellStyle name="Background 2 2 4 4 2" xfId="55328"/>
    <cellStyle name="Background 2 2 4 4 3" xfId="44302"/>
    <cellStyle name="Background 2 2 4 5" xfId="35940"/>
    <cellStyle name="Background 2 2 4 5 2" xfId="52991"/>
    <cellStyle name="Background 2 2 4 6" xfId="38467"/>
    <cellStyle name="Background 2 2 5" xfId="1315"/>
    <cellStyle name="Background 2 2 5 2" xfId="4312"/>
    <cellStyle name="Background 2 2 5 2 2" xfId="45745"/>
    <cellStyle name="Background 2 2 5 2 2 2" xfId="56460"/>
    <cellStyle name="Background 2 2 5 2 3" xfId="54342"/>
    <cellStyle name="Background 2 2 5 2 4" xfId="42719"/>
    <cellStyle name="Background 2 2 5 3" xfId="2223"/>
    <cellStyle name="Background 2 2 5 3 2" xfId="57629"/>
    <cellStyle name="Background 2 2 5 3 3" xfId="51821"/>
    <cellStyle name="Background 2 2 5 4" xfId="33108"/>
    <cellStyle name="Background 2 2 5 4 2" xfId="54926"/>
    <cellStyle name="Background 2 2 5 4 3" xfId="43900"/>
    <cellStyle name="Background 2 2 5 5" xfId="36155"/>
    <cellStyle name="Background 2 2 5 5 2" xfId="53173"/>
    <cellStyle name="Background 2 2 5 6" xfId="38682"/>
    <cellStyle name="Background 2 2 6" xfId="3667"/>
    <cellStyle name="Background 2 2 6 2" xfId="32382"/>
    <cellStyle name="Background 2 2 6 2 2" xfId="51237"/>
    <cellStyle name="Background 2 2 6 2 2 2" xfId="57045"/>
    <cellStyle name="Background 2 2 6 2 3" xfId="53758"/>
    <cellStyle name="Background 2 2 6 2 4" xfId="42123"/>
    <cellStyle name="Background 2 2 6 3" xfId="35429"/>
    <cellStyle name="Background 2 2 6 3 2" xfId="55876"/>
    <cellStyle name="Background 2 2 6 3 3" xfId="45113"/>
    <cellStyle name="Background 2 2 6 4" xfId="52589"/>
    <cellStyle name="Background 2 2 6 5" xfId="37965"/>
    <cellStyle name="Background 2 2 7" xfId="3427"/>
    <cellStyle name="Background 2 2 7 2" xfId="44953"/>
    <cellStyle name="Background 2 2 7 2 2" xfId="55730"/>
    <cellStyle name="Background 2 2 7 3" xfId="52443"/>
    <cellStyle name="Background 2 2 7 4" xfId="37725"/>
    <cellStyle name="Background 2 2 8" xfId="3024"/>
    <cellStyle name="Background 2 2 8 2" xfId="44568"/>
    <cellStyle name="Background 2 2 8 2 2" xfId="55547"/>
    <cellStyle name="Background 2 2 8 3" xfId="53612"/>
    <cellStyle name="Background 2 2 8 4" xfId="41898"/>
    <cellStyle name="Background 2 2 9" xfId="1982"/>
    <cellStyle name="Background 2 2 9 2" xfId="56899"/>
    <cellStyle name="Background 2 2 9 3" xfId="51091"/>
    <cellStyle name="Background 2 3" xfId="675"/>
    <cellStyle name="Background 2 3 10" xfId="35235"/>
    <cellStyle name="Background 2 3 10 2" xfId="52296"/>
    <cellStyle name="Background 2 3 11" xfId="37317"/>
    <cellStyle name="Background 2 3 2" xfId="944"/>
    <cellStyle name="Background 2 3 2 2" xfId="1652"/>
    <cellStyle name="Background 2 3 2 2 2" xfId="4627"/>
    <cellStyle name="Background 2 3 2 2 2 2" xfId="52077"/>
    <cellStyle name="Background 2 3 2 2 2 2 2" xfId="57885"/>
    <cellStyle name="Background 2 3 2 2 2 3" xfId="54598"/>
    <cellStyle name="Background 2 3 2 2 2 4" xfId="43035"/>
    <cellStyle name="Background 2 3 2 2 3" xfId="33445"/>
    <cellStyle name="Background 2 3 2 2 3 2" xfId="56716"/>
    <cellStyle name="Background 2 3 2 2 3 3" xfId="46008"/>
    <cellStyle name="Background 2 3 2 2 4" xfId="36492"/>
    <cellStyle name="Background 2 3 2 2 4 2" xfId="53429"/>
    <cellStyle name="Background 2 3 2 2 5" xfId="39019"/>
    <cellStyle name="Background 2 3 2 3" xfId="3969"/>
    <cellStyle name="Background 2 3 2 3 2" xfId="45402"/>
    <cellStyle name="Background 2 3 2 3 2 2" xfId="56132"/>
    <cellStyle name="Background 2 3 2 3 3" xfId="54014"/>
    <cellStyle name="Background 2 3 2 3 4" xfId="42391"/>
    <cellStyle name="Background 2 3 2 4" xfId="2606"/>
    <cellStyle name="Background 2 3 2 4 2" xfId="57301"/>
    <cellStyle name="Background 2 3 2 4 3" xfId="51493"/>
    <cellStyle name="Background 2 3 2 5" xfId="32737"/>
    <cellStyle name="Background 2 3 2 5 2" xfId="55182"/>
    <cellStyle name="Background 2 3 2 5 3" xfId="44156"/>
    <cellStyle name="Background 2 3 2 6" xfId="35784"/>
    <cellStyle name="Background 2 3 2 6 2" xfId="52845"/>
    <cellStyle name="Background 2 3 2 7" xfId="38311"/>
    <cellStyle name="Background 2 3 3" xfId="1136"/>
    <cellStyle name="Background 2 3 3 2" xfId="4153"/>
    <cellStyle name="Background 2 3 3 2 2" xfId="45586"/>
    <cellStyle name="Background 2 3 3 2 2 2" xfId="56314"/>
    <cellStyle name="Background 2 3 3 2 3" xfId="54196"/>
    <cellStyle name="Background 2 3 3 2 4" xfId="42573"/>
    <cellStyle name="Background 2 3 3 3" xfId="2794"/>
    <cellStyle name="Background 2 3 3 3 2" xfId="57483"/>
    <cellStyle name="Background 2 3 3 3 3" xfId="51675"/>
    <cellStyle name="Background 2 3 3 4" xfId="32929"/>
    <cellStyle name="Background 2 3 3 4 2" xfId="55364"/>
    <cellStyle name="Background 2 3 3 4 3" xfId="44338"/>
    <cellStyle name="Background 2 3 3 5" xfId="35976"/>
    <cellStyle name="Background 2 3 3 5 2" xfId="53027"/>
    <cellStyle name="Background 2 3 3 6" xfId="38503"/>
    <cellStyle name="Background 2 3 4" xfId="1445"/>
    <cellStyle name="Background 2 3 4 2" xfId="4430"/>
    <cellStyle name="Background 2 3 4 2 2" xfId="45860"/>
    <cellStyle name="Background 2 3 4 2 2 2" xfId="56570"/>
    <cellStyle name="Background 2 3 4 2 3" xfId="54452"/>
    <cellStyle name="Background 2 3 4 2 4" xfId="42833"/>
    <cellStyle name="Background 2 3 4 3" xfId="2350"/>
    <cellStyle name="Background 2 3 4 3 2" xfId="57739"/>
    <cellStyle name="Background 2 3 4 3 3" xfId="51931"/>
    <cellStyle name="Background 2 3 4 4" xfId="33238"/>
    <cellStyle name="Background 2 3 4 4 2" xfId="55036"/>
    <cellStyle name="Background 2 3 4 4 3" xfId="44010"/>
    <cellStyle name="Background 2 3 4 5" xfId="36285"/>
    <cellStyle name="Background 2 3 4 5 2" xfId="53283"/>
    <cellStyle name="Background 2 3 4 6" xfId="38812"/>
    <cellStyle name="Background 2 3 5" xfId="3783"/>
    <cellStyle name="Background 2 3 5 2" xfId="32498"/>
    <cellStyle name="Background 2 3 5 2 2" xfId="51347"/>
    <cellStyle name="Background 2 3 5 2 2 2" xfId="57155"/>
    <cellStyle name="Background 2 3 5 2 3" xfId="53868"/>
    <cellStyle name="Background 2 3 5 2 4" xfId="42239"/>
    <cellStyle name="Background 2 3 5 3" xfId="35545"/>
    <cellStyle name="Background 2 3 5 3 2" xfId="55986"/>
    <cellStyle name="Background 2 3 5 3 3" xfId="45223"/>
    <cellStyle name="Background 2 3 5 4" xfId="52699"/>
    <cellStyle name="Background 2 3 5 5" xfId="38081"/>
    <cellStyle name="Background 2 3 6" xfId="3475"/>
    <cellStyle name="Background 2 3 6 2" xfId="45000"/>
    <cellStyle name="Background 2 3 6 2 2" xfId="55766"/>
    <cellStyle name="Background 2 3 6 3" xfId="52479"/>
    <cellStyle name="Background 2 3 6 4" xfId="37773"/>
    <cellStyle name="Background 2 3 7" xfId="3065"/>
    <cellStyle name="Background 2 3 7 2" xfId="44609"/>
    <cellStyle name="Background 2 3 7 2 2" xfId="55583"/>
    <cellStyle name="Background 2 3 7 3" xfId="53648"/>
    <cellStyle name="Background 2 3 7 4" xfId="41934"/>
    <cellStyle name="Background 2 3 8" xfId="2036"/>
    <cellStyle name="Background 2 3 8 2" xfId="56935"/>
    <cellStyle name="Background 2 3 8 3" xfId="51127"/>
    <cellStyle name="Background 2 3 9" xfId="32188"/>
    <cellStyle name="Background 2 3 9 2" xfId="54780"/>
    <cellStyle name="Background 2 3 9 3" xfId="43754"/>
    <cellStyle name="Background 2 4" xfId="716"/>
    <cellStyle name="Background 2 4 10" xfId="35276"/>
    <cellStyle name="Background 2 4 10 2" xfId="52332"/>
    <cellStyle name="Background 2 4 11" xfId="37358"/>
    <cellStyle name="Background 2 4 2" xfId="985"/>
    <cellStyle name="Background 2 4 2 2" xfId="1688"/>
    <cellStyle name="Background 2 4 2 2 2" xfId="4663"/>
    <cellStyle name="Background 2 4 2 2 2 2" xfId="52113"/>
    <cellStyle name="Background 2 4 2 2 2 2 2" xfId="57921"/>
    <cellStyle name="Background 2 4 2 2 2 3" xfId="54634"/>
    <cellStyle name="Background 2 4 2 2 2 4" xfId="43071"/>
    <cellStyle name="Background 2 4 2 2 3" xfId="33481"/>
    <cellStyle name="Background 2 4 2 2 3 2" xfId="56752"/>
    <cellStyle name="Background 2 4 2 2 3 3" xfId="46044"/>
    <cellStyle name="Background 2 4 2 2 4" xfId="36528"/>
    <cellStyle name="Background 2 4 2 2 4 2" xfId="53465"/>
    <cellStyle name="Background 2 4 2 2 5" xfId="39055"/>
    <cellStyle name="Background 2 4 2 3" xfId="4006"/>
    <cellStyle name="Background 2 4 2 3 2" xfId="45439"/>
    <cellStyle name="Background 2 4 2 3 2 2" xfId="56168"/>
    <cellStyle name="Background 2 4 2 3 3" xfId="54050"/>
    <cellStyle name="Background 2 4 2 3 4" xfId="42427"/>
    <cellStyle name="Background 2 4 2 4" xfId="2646"/>
    <cellStyle name="Background 2 4 2 4 2" xfId="57337"/>
    <cellStyle name="Background 2 4 2 4 3" xfId="51529"/>
    <cellStyle name="Background 2 4 2 5" xfId="32778"/>
    <cellStyle name="Background 2 4 2 5 2" xfId="55218"/>
    <cellStyle name="Background 2 4 2 5 3" xfId="44192"/>
    <cellStyle name="Background 2 4 2 6" xfId="35825"/>
    <cellStyle name="Background 2 4 2 6 2" xfId="52881"/>
    <cellStyle name="Background 2 4 2 7" xfId="38352"/>
    <cellStyle name="Background 2 4 3" xfId="1172"/>
    <cellStyle name="Background 2 4 3 2" xfId="4189"/>
    <cellStyle name="Background 2 4 3 2 2" xfId="45622"/>
    <cellStyle name="Background 2 4 3 2 2 2" xfId="56350"/>
    <cellStyle name="Background 2 4 3 2 3" xfId="54232"/>
    <cellStyle name="Background 2 4 3 2 4" xfId="42609"/>
    <cellStyle name="Background 2 4 3 3" xfId="2830"/>
    <cellStyle name="Background 2 4 3 3 2" xfId="57519"/>
    <cellStyle name="Background 2 4 3 3 3" xfId="51711"/>
    <cellStyle name="Background 2 4 3 4" xfId="32965"/>
    <cellStyle name="Background 2 4 3 4 2" xfId="55400"/>
    <cellStyle name="Background 2 4 3 4 3" xfId="44374"/>
    <cellStyle name="Background 2 4 3 5" xfId="36012"/>
    <cellStyle name="Background 2 4 3 5 2" xfId="53063"/>
    <cellStyle name="Background 2 4 3 6" xfId="38539"/>
    <cellStyle name="Background 2 4 4" xfId="1486"/>
    <cellStyle name="Background 2 4 4 2" xfId="4468"/>
    <cellStyle name="Background 2 4 4 2 2" xfId="45898"/>
    <cellStyle name="Background 2 4 4 2 2 2" xfId="56606"/>
    <cellStyle name="Background 2 4 4 2 3" xfId="54488"/>
    <cellStyle name="Background 2 4 4 2 4" xfId="42869"/>
    <cellStyle name="Background 2 4 4 3" xfId="2390"/>
    <cellStyle name="Background 2 4 4 3 2" xfId="57775"/>
    <cellStyle name="Background 2 4 4 3 3" xfId="51967"/>
    <cellStyle name="Background 2 4 4 4" xfId="33279"/>
    <cellStyle name="Background 2 4 4 4 2" xfId="55072"/>
    <cellStyle name="Background 2 4 4 4 3" xfId="44046"/>
    <cellStyle name="Background 2 4 4 5" xfId="36326"/>
    <cellStyle name="Background 2 4 4 5 2" xfId="53319"/>
    <cellStyle name="Background 2 4 4 6" xfId="38853"/>
    <cellStyle name="Background 2 4 5" xfId="3821"/>
    <cellStyle name="Background 2 4 5 2" xfId="32536"/>
    <cellStyle name="Background 2 4 5 2 2" xfId="51383"/>
    <cellStyle name="Background 2 4 5 2 2 2" xfId="57191"/>
    <cellStyle name="Background 2 4 5 2 3" xfId="53904"/>
    <cellStyle name="Background 2 4 5 2 4" xfId="42277"/>
    <cellStyle name="Background 2 4 5 3" xfId="35583"/>
    <cellStyle name="Background 2 4 5 3 2" xfId="56022"/>
    <cellStyle name="Background 2 4 5 3 3" xfId="45259"/>
    <cellStyle name="Background 2 4 5 4" xfId="52735"/>
    <cellStyle name="Background 2 4 5 5" xfId="38119"/>
    <cellStyle name="Background 2 4 6" xfId="3514"/>
    <cellStyle name="Background 2 4 6 2" xfId="45039"/>
    <cellStyle name="Background 2 4 6 2 2" xfId="55802"/>
    <cellStyle name="Background 2 4 6 3" xfId="52515"/>
    <cellStyle name="Background 2 4 6 4" xfId="37812"/>
    <cellStyle name="Background 2 4 7" xfId="3102"/>
    <cellStyle name="Background 2 4 7 2" xfId="44646"/>
    <cellStyle name="Background 2 4 7 2 2" xfId="55619"/>
    <cellStyle name="Background 2 4 7 3" xfId="53684"/>
    <cellStyle name="Background 2 4 7 4" xfId="41970"/>
    <cellStyle name="Background 2 4 8" xfId="2077"/>
    <cellStyle name="Background 2 4 8 2" xfId="56971"/>
    <cellStyle name="Background 2 4 8 3" xfId="51163"/>
    <cellStyle name="Background 2 4 9" xfId="32229"/>
    <cellStyle name="Background 2 4 9 2" xfId="54816"/>
    <cellStyle name="Background 2 4 9 3" xfId="43790"/>
    <cellStyle name="Background 2 5" xfId="580"/>
    <cellStyle name="Background 2 5 10" xfId="35111"/>
    <cellStyle name="Background 2 5 10 2" xfId="52223"/>
    <cellStyle name="Background 2 5 11" xfId="37222"/>
    <cellStyle name="Background 2 5 2" xfId="1026"/>
    <cellStyle name="Background 2 5 2 2" xfId="1724"/>
    <cellStyle name="Background 2 5 2 2 2" xfId="4699"/>
    <cellStyle name="Background 2 5 2 2 2 2" xfId="52149"/>
    <cellStyle name="Background 2 5 2 2 2 2 2" xfId="57957"/>
    <cellStyle name="Background 2 5 2 2 2 3" xfId="54670"/>
    <cellStyle name="Background 2 5 2 2 2 4" xfId="43107"/>
    <cellStyle name="Background 2 5 2 2 3" xfId="33517"/>
    <cellStyle name="Background 2 5 2 2 3 2" xfId="56788"/>
    <cellStyle name="Background 2 5 2 2 3 3" xfId="46080"/>
    <cellStyle name="Background 2 5 2 2 4" xfId="36564"/>
    <cellStyle name="Background 2 5 2 2 4 2" xfId="53501"/>
    <cellStyle name="Background 2 5 2 2 5" xfId="39091"/>
    <cellStyle name="Background 2 5 2 3" xfId="4043"/>
    <cellStyle name="Background 2 5 2 3 2" xfId="45476"/>
    <cellStyle name="Background 2 5 2 3 2 2" xfId="56204"/>
    <cellStyle name="Background 2 5 2 3 3" xfId="54086"/>
    <cellStyle name="Background 2 5 2 3 4" xfId="42463"/>
    <cellStyle name="Background 2 5 2 4" xfId="2684"/>
    <cellStyle name="Background 2 5 2 4 2" xfId="57373"/>
    <cellStyle name="Background 2 5 2 4 3" xfId="51565"/>
    <cellStyle name="Background 2 5 2 5" xfId="32819"/>
    <cellStyle name="Background 2 5 2 5 2" xfId="55254"/>
    <cellStyle name="Background 2 5 2 5 3" xfId="44228"/>
    <cellStyle name="Background 2 5 2 6" xfId="35866"/>
    <cellStyle name="Background 2 5 2 6 2" xfId="52917"/>
    <cellStyle name="Background 2 5 2 7" xfId="38393"/>
    <cellStyle name="Background 2 5 3" xfId="1208"/>
    <cellStyle name="Background 2 5 3 2" xfId="4225"/>
    <cellStyle name="Background 2 5 3 2 2" xfId="45658"/>
    <cellStyle name="Background 2 5 3 2 2 2" xfId="56386"/>
    <cellStyle name="Background 2 5 3 2 3" xfId="54268"/>
    <cellStyle name="Background 2 5 3 2 4" xfId="42645"/>
    <cellStyle name="Background 2 5 3 3" xfId="2866"/>
    <cellStyle name="Background 2 5 3 3 2" xfId="57555"/>
    <cellStyle name="Background 2 5 3 3 3" xfId="51747"/>
    <cellStyle name="Background 2 5 3 4" xfId="33001"/>
    <cellStyle name="Background 2 5 3 4 2" xfId="55436"/>
    <cellStyle name="Background 2 5 3 4 3" xfId="44410"/>
    <cellStyle name="Background 2 5 3 5" xfId="36048"/>
    <cellStyle name="Background 2 5 3 5 2" xfId="53099"/>
    <cellStyle name="Background 2 5 3 6" xfId="38575"/>
    <cellStyle name="Background 2 5 4" xfId="1356"/>
    <cellStyle name="Background 2 5 4 2" xfId="4352"/>
    <cellStyle name="Background 2 5 4 2 2" xfId="45782"/>
    <cellStyle name="Background 2 5 4 2 2 2" xfId="56497"/>
    <cellStyle name="Background 2 5 4 2 3" xfId="54379"/>
    <cellStyle name="Background 2 5 4 2 4" xfId="42760"/>
    <cellStyle name="Background 2 5 4 3" xfId="2264"/>
    <cellStyle name="Background 2 5 4 3 2" xfId="57666"/>
    <cellStyle name="Background 2 5 4 3 3" xfId="51858"/>
    <cellStyle name="Background 2 5 4 4" xfId="33149"/>
    <cellStyle name="Background 2 5 4 4 2" xfId="54963"/>
    <cellStyle name="Background 2 5 4 4 3" xfId="43937"/>
    <cellStyle name="Background 2 5 4 5" xfId="36196"/>
    <cellStyle name="Background 2 5 4 5 2" xfId="53210"/>
    <cellStyle name="Background 2 5 4 6" xfId="38723"/>
    <cellStyle name="Background 2 5 5" xfId="3705"/>
    <cellStyle name="Background 2 5 5 2" xfId="32420"/>
    <cellStyle name="Background 2 5 5 2 2" xfId="51274"/>
    <cellStyle name="Background 2 5 5 2 2 2" xfId="57082"/>
    <cellStyle name="Background 2 5 5 2 3" xfId="53795"/>
    <cellStyle name="Background 2 5 5 2 4" xfId="42161"/>
    <cellStyle name="Background 2 5 5 3" xfId="35467"/>
    <cellStyle name="Background 2 5 5 3 2" xfId="55913"/>
    <cellStyle name="Background 2 5 5 3 3" xfId="45150"/>
    <cellStyle name="Background 2 5 5 4" xfId="52626"/>
    <cellStyle name="Background 2 5 5 5" xfId="38003"/>
    <cellStyle name="Background 2 5 6" xfId="3371"/>
    <cellStyle name="Background 2 5 6 2" xfId="44898"/>
    <cellStyle name="Background 2 5 6 2 2" xfId="55693"/>
    <cellStyle name="Background 2 5 6 3" xfId="52406"/>
    <cellStyle name="Background 2 5 6 4" xfId="37669"/>
    <cellStyle name="Background 2 5 7" xfId="2987"/>
    <cellStyle name="Background 2 5 7 2" xfId="44531"/>
    <cellStyle name="Background 2 5 7 2 2" xfId="55510"/>
    <cellStyle name="Background 2 5 7 3" xfId="53575"/>
    <cellStyle name="Background 2 5 7 4" xfId="41861"/>
    <cellStyle name="Background 2 5 8" xfId="2117"/>
    <cellStyle name="Background 2 5 8 2" xfId="56862"/>
    <cellStyle name="Background 2 5 8 3" xfId="51054"/>
    <cellStyle name="Background 2 5 9" xfId="32064"/>
    <cellStyle name="Background 2 5 9 2" xfId="54852"/>
    <cellStyle name="Background 2 5 9 3" xfId="43826"/>
    <cellStyle name="Background 2 6" xfId="820"/>
    <cellStyle name="Background 2 6 2" xfId="1579"/>
    <cellStyle name="Background 2 6 2 2" xfId="4554"/>
    <cellStyle name="Background 2 6 2 2 2" xfId="52004"/>
    <cellStyle name="Background 2 6 2 2 2 2" xfId="57812"/>
    <cellStyle name="Background 2 6 2 2 3" xfId="54525"/>
    <cellStyle name="Background 2 6 2 2 4" xfId="42962"/>
    <cellStyle name="Background 2 6 2 3" xfId="33372"/>
    <cellStyle name="Background 2 6 2 3 2" xfId="56643"/>
    <cellStyle name="Background 2 6 2 3 3" xfId="45935"/>
    <cellStyle name="Background 2 6 2 4" xfId="36419"/>
    <cellStyle name="Background 2 6 2 4 2" xfId="53356"/>
    <cellStyle name="Background 2 6 2 5" xfId="38946"/>
    <cellStyle name="Background 2 6 3" xfId="3883"/>
    <cellStyle name="Background 2 6 3 2" xfId="45316"/>
    <cellStyle name="Background 2 6 3 2 2" xfId="56059"/>
    <cellStyle name="Background 2 6 3 3" xfId="53941"/>
    <cellStyle name="Background 2 6 3 4" xfId="42318"/>
    <cellStyle name="Background 2 6 4" xfId="2487"/>
    <cellStyle name="Background 2 6 4 2" xfId="57228"/>
    <cellStyle name="Background 2 6 4 3" xfId="51420"/>
    <cellStyle name="Background 2 6 5" xfId="32613"/>
    <cellStyle name="Background 2 6 5 2" xfId="55109"/>
    <cellStyle name="Background 2 6 5 3" xfId="44083"/>
    <cellStyle name="Background 2 6 6" xfId="35660"/>
    <cellStyle name="Background 2 6 6 2" xfId="52772"/>
    <cellStyle name="Background 2 6 7" xfId="38187"/>
    <cellStyle name="Background 2 7" xfId="1063"/>
    <cellStyle name="Background 2 7 2" xfId="4080"/>
    <cellStyle name="Background 2 7 2 2" xfId="45513"/>
    <cellStyle name="Background 2 7 2 2 2" xfId="56241"/>
    <cellStyle name="Background 2 7 2 3" xfId="54123"/>
    <cellStyle name="Background 2 7 2 4" xfId="42500"/>
    <cellStyle name="Background 2 7 3" xfId="2721"/>
    <cellStyle name="Background 2 7 3 2" xfId="57410"/>
    <cellStyle name="Background 2 7 3 3" xfId="51602"/>
    <cellStyle name="Background 2 7 4" xfId="32856"/>
    <cellStyle name="Background 2 7 4 2" xfId="55291"/>
    <cellStyle name="Background 2 7 4 3" xfId="44265"/>
    <cellStyle name="Background 2 7 5" xfId="35903"/>
    <cellStyle name="Background 2 7 5 2" xfId="52954"/>
    <cellStyle name="Background 2 7 6" xfId="38430"/>
    <cellStyle name="Background 2 8" xfId="1249"/>
    <cellStyle name="Background 2 8 2" xfId="4264"/>
    <cellStyle name="Background 2 8 2 2" xfId="45697"/>
    <cellStyle name="Background 2 8 2 2 2" xfId="56423"/>
    <cellStyle name="Background 2 8 2 3" xfId="54305"/>
    <cellStyle name="Background 2 8 2 4" xfId="42682"/>
    <cellStyle name="Background 2 8 3" xfId="2159"/>
    <cellStyle name="Background 2 8 3 2" xfId="57592"/>
    <cellStyle name="Background 2 8 3 3" xfId="51784"/>
    <cellStyle name="Background 2 8 4" xfId="33042"/>
    <cellStyle name="Background 2 8 4 2" xfId="54889"/>
    <cellStyle name="Background 2 8 4 3" xfId="43863"/>
    <cellStyle name="Background 2 8 5" xfId="36089"/>
    <cellStyle name="Background 2 8 5 2" xfId="53136"/>
    <cellStyle name="Background 2 8 6" xfId="38616"/>
    <cellStyle name="Background 2 9" xfId="3621"/>
    <cellStyle name="Background 2 9 2" xfId="32336"/>
    <cellStyle name="Background 2 9 2 2" xfId="51200"/>
    <cellStyle name="Background 2 9 2 2 2" xfId="57008"/>
    <cellStyle name="Background 2 9 2 3" xfId="53721"/>
    <cellStyle name="Background 2 9 2 4" xfId="42077"/>
    <cellStyle name="Background 2 9 3" xfId="35383"/>
    <cellStyle name="Background 2 9 3 2" xfId="55839"/>
    <cellStyle name="Background 2 9 3 3" xfId="45076"/>
    <cellStyle name="Background 2 9 4" xfId="52552"/>
    <cellStyle name="Background 2 9 5" xfId="37919"/>
    <cellStyle name="Background 3" xfId="516"/>
    <cellStyle name="Background 3 10" xfId="32112"/>
    <cellStyle name="Background 3 10 2" xfId="54726"/>
    <cellStyle name="Background 3 10 3" xfId="43700"/>
    <cellStyle name="Background 3 11" xfId="35159"/>
    <cellStyle name="Background 3 11 2" xfId="52242"/>
    <cellStyle name="Background 3 12" xfId="37241"/>
    <cellStyle name="Background 3 2" xfId="599"/>
    <cellStyle name="Background 3 2 2" xfId="1375"/>
    <cellStyle name="Background 3 2 2 2" xfId="4371"/>
    <cellStyle name="Background 3 2 2 2 2" xfId="51877"/>
    <cellStyle name="Background 3 2 2 2 2 2" xfId="57685"/>
    <cellStyle name="Background 3 2 2 2 3" xfId="54398"/>
    <cellStyle name="Background 3 2 2 2 4" xfId="42779"/>
    <cellStyle name="Background 3 2 2 3" xfId="33168"/>
    <cellStyle name="Background 3 2 2 3 2" xfId="56516"/>
    <cellStyle name="Background 3 2 2 3 3" xfId="45801"/>
    <cellStyle name="Background 3 2 2 4" xfId="36215"/>
    <cellStyle name="Background 3 2 2 4 2" xfId="53229"/>
    <cellStyle name="Background 3 2 2 5" xfId="38742"/>
    <cellStyle name="Background 3 2 3" xfId="3724"/>
    <cellStyle name="Background 3 2 3 2" xfId="45169"/>
    <cellStyle name="Background 3 2 3 2 2" xfId="55932"/>
    <cellStyle name="Background 3 2 3 3" xfId="53814"/>
    <cellStyle name="Background 3 2 3 4" xfId="42180"/>
    <cellStyle name="Background 3 2 4" xfId="2283"/>
    <cellStyle name="Background 3 2 4 2" xfId="57101"/>
    <cellStyle name="Background 3 2 4 3" xfId="51293"/>
    <cellStyle name="Background 3 2 5" xfId="32439"/>
    <cellStyle name="Background 3 2 5 2" xfId="54982"/>
    <cellStyle name="Background 3 2 5 3" xfId="43956"/>
    <cellStyle name="Background 3 2 6" xfId="35486"/>
    <cellStyle name="Background 3 2 6 2" xfId="52645"/>
    <cellStyle name="Background 3 2 7" xfId="38022"/>
    <cellStyle name="Background 3 3" xfId="868"/>
    <cellStyle name="Background 3 3 2" xfId="1598"/>
    <cellStyle name="Background 3 3 2 2" xfId="4573"/>
    <cellStyle name="Background 3 3 2 2 2" xfId="52023"/>
    <cellStyle name="Background 3 3 2 2 2 2" xfId="57831"/>
    <cellStyle name="Background 3 3 2 2 3" xfId="54544"/>
    <cellStyle name="Background 3 3 2 2 4" xfId="42981"/>
    <cellStyle name="Background 3 3 2 3" xfId="33391"/>
    <cellStyle name="Background 3 3 2 3 2" xfId="56662"/>
    <cellStyle name="Background 3 3 2 3 3" xfId="45954"/>
    <cellStyle name="Background 3 3 2 4" xfId="36438"/>
    <cellStyle name="Background 3 3 2 4 2" xfId="53375"/>
    <cellStyle name="Background 3 3 2 5" xfId="38965"/>
    <cellStyle name="Background 3 3 3" xfId="3909"/>
    <cellStyle name="Background 3 3 3 2" xfId="45342"/>
    <cellStyle name="Background 3 3 3 2 2" xfId="56078"/>
    <cellStyle name="Background 3 3 3 3" xfId="53960"/>
    <cellStyle name="Background 3 3 3 4" xfId="42337"/>
    <cellStyle name="Background 3 3 4" xfId="2534"/>
    <cellStyle name="Background 3 3 4 2" xfId="57247"/>
    <cellStyle name="Background 3 3 4 3" xfId="51439"/>
    <cellStyle name="Background 3 3 5" xfId="32661"/>
    <cellStyle name="Background 3 3 5 2" xfId="55128"/>
    <cellStyle name="Background 3 3 5 3" xfId="44102"/>
    <cellStyle name="Background 3 3 6" xfId="35708"/>
    <cellStyle name="Background 3 3 6 2" xfId="52791"/>
    <cellStyle name="Background 3 3 7" xfId="38235"/>
    <cellStyle name="Background 3 4" xfId="1082"/>
    <cellStyle name="Background 3 4 2" xfId="4099"/>
    <cellStyle name="Background 3 4 2 2" xfId="45532"/>
    <cellStyle name="Background 3 4 2 2 2" xfId="56260"/>
    <cellStyle name="Background 3 4 2 3" xfId="54142"/>
    <cellStyle name="Background 3 4 2 4" xfId="42519"/>
    <cellStyle name="Background 3 4 3" xfId="2740"/>
    <cellStyle name="Background 3 4 3 2" xfId="57429"/>
    <cellStyle name="Background 3 4 3 3" xfId="51621"/>
    <cellStyle name="Background 3 4 4" xfId="32875"/>
    <cellStyle name="Background 3 4 4 2" xfId="55310"/>
    <cellStyle name="Background 3 4 4 3" xfId="44284"/>
    <cellStyle name="Background 3 4 5" xfId="35922"/>
    <cellStyle name="Background 3 4 5 2" xfId="52973"/>
    <cellStyle name="Background 3 4 6" xfId="38449"/>
    <cellStyle name="Background 3 5" xfId="1297"/>
    <cellStyle name="Background 3 5 2" xfId="4294"/>
    <cellStyle name="Background 3 5 2 2" xfId="45727"/>
    <cellStyle name="Background 3 5 2 2 2" xfId="56442"/>
    <cellStyle name="Background 3 5 2 3" xfId="54324"/>
    <cellStyle name="Background 3 5 2 4" xfId="42701"/>
    <cellStyle name="Background 3 5 3" xfId="2205"/>
    <cellStyle name="Background 3 5 3 2" xfId="57611"/>
    <cellStyle name="Background 3 5 3 3" xfId="51803"/>
    <cellStyle name="Background 3 5 4" xfId="33090"/>
    <cellStyle name="Background 3 5 4 2" xfId="54908"/>
    <cellStyle name="Background 3 5 4 3" xfId="43882"/>
    <cellStyle name="Background 3 5 5" xfId="36137"/>
    <cellStyle name="Background 3 5 5 2" xfId="53155"/>
    <cellStyle name="Background 3 5 6" xfId="38664"/>
    <cellStyle name="Background 3 6" xfId="3649"/>
    <cellStyle name="Background 3 6 2" xfId="32364"/>
    <cellStyle name="Background 3 6 2 2" xfId="51219"/>
    <cellStyle name="Background 3 6 2 2 2" xfId="57027"/>
    <cellStyle name="Background 3 6 2 3" xfId="53740"/>
    <cellStyle name="Background 3 6 2 4" xfId="42105"/>
    <cellStyle name="Background 3 6 3" xfId="35411"/>
    <cellStyle name="Background 3 6 3 2" xfId="55858"/>
    <cellStyle name="Background 3 6 3 3" xfId="45095"/>
    <cellStyle name="Background 3 6 4" xfId="52571"/>
    <cellStyle name="Background 3 6 5" xfId="37947"/>
    <cellStyle name="Background 3 7" xfId="3409"/>
    <cellStyle name="Background 3 7 2" xfId="44935"/>
    <cellStyle name="Background 3 7 2 2" xfId="55712"/>
    <cellStyle name="Background 3 7 3" xfId="52425"/>
    <cellStyle name="Background 3 7 4" xfId="37707"/>
    <cellStyle name="Background 3 8" xfId="3006"/>
    <cellStyle name="Background 3 8 2" xfId="44550"/>
    <cellStyle name="Background 3 8 2 2" xfId="55529"/>
    <cellStyle name="Background 3 8 3" xfId="53594"/>
    <cellStyle name="Background 3 8 4" xfId="41880"/>
    <cellStyle name="Background 3 9" xfId="1964"/>
    <cellStyle name="Background 3 9 2" xfId="56881"/>
    <cellStyle name="Background 3 9 3" xfId="51073"/>
    <cellStyle name="Background 4" xfId="639"/>
    <cellStyle name="Background 4 10" xfId="35199"/>
    <cellStyle name="Background 4 10 2" xfId="52278"/>
    <cellStyle name="Background 4 11" xfId="37281"/>
    <cellStyle name="Background 4 2" xfId="908"/>
    <cellStyle name="Background 4 2 2" xfId="1634"/>
    <cellStyle name="Background 4 2 2 2" xfId="4609"/>
    <cellStyle name="Background 4 2 2 2 2" xfId="52059"/>
    <cellStyle name="Background 4 2 2 2 2 2" xfId="57867"/>
    <cellStyle name="Background 4 2 2 2 3" xfId="54580"/>
    <cellStyle name="Background 4 2 2 2 4" xfId="43017"/>
    <cellStyle name="Background 4 2 2 3" xfId="33427"/>
    <cellStyle name="Background 4 2 2 3 2" xfId="56698"/>
    <cellStyle name="Background 4 2 2 3 3" xfId="45990"/>
    <cellStyle name="Background 4 2 2 4" xfId="36474"/>
    <cellStyle name="Background 4 2 2 4 2" xfId="53411"/>
    <cellStyle name="Background 4 2 2 5" xfId="39001"/>
    <cellStyle name="Background 4 2 3" xfId="3945"/>
    <cellStyle name="Background 4 2 3 2" xfId="45378"/>
    <cellStyle name="Background 4 2 3 2 2" xfId="56114"/>
    <cellStyle name="Background 4 2 3 3" xfId="53996"/>
    <cellStyle name="Background 4 2 3 4" xfId="42373"/>
    <cellStyle name="Background 4 2 4" xfId="2574"/>
    <cellStyle name="Background 4 2 4 2" xfId="57283"/>
    <cellStyle name="Background 4 2 4 3" xfId="51475"/>
    <cellStyle name="Background 4 2 5" xfId="32701"/>
    <cellStyle name="Background 4 2 5 2" xfId="55164"/>
    <cellStyle name="Background 4 2 5 3" xfId="44138"/>
    <cellStyle name="Background 4 2 6" xfId="35748"/>
    <cellStyle name="Background 4 2 6 2" xfId="52827"/>
    <cellStyle name="Background 4 2 7" xfId="38275"/>
    <cellStyle name="Background 4 3" xfId="1118"/>
    <cellStyle name="Background 4 3 2" xfId="4135"/>
    <cellStyle name="Background 4 3 2 2" xfId="45568"/>
    <cellStyle name="Background 4 3 2 2 2" xfId="56296"/>
    <cellStyle name="Background 4 3 2 3" xfId="54178"/>
    <cellStyle name="Background 4 3 2 4" xfId="42555"/>
    <cellStyle name="Background 4 3 3" xfId="2776"/>
    <cellStyle name="Background 4 3 3 2" xfId="57465"/>
    <cellStyle name="Background 4 3 3 3" xfId="51657"/>
    <cellStyle name="Background 4 3 4" xfId="32911"/>
    <cellStyle name="Background 4 3 4 2" xfId="55346"/>
    <cellStyle name="Background 4 3 4 3" xfId="44320"/>
    <cellStyle name="Background 4 3 5" xfId="35958"/>
    <cellStyle name="Background 4 3 5 2" xfId="53009"/>
    <cellStyle name="Background 4 3 6" xfId="38485"/>
    <cellStyle name="Background 4 4" xfId="1413"/>
    <cellStyle name="Background 4 4 2" xfId="4407"/>
    <cellStyle name="Background 4 4 2 2" xfId="45837"/>
    <cellStyle name="Background 4 4 2 2 2" xfId="56552"/>
    <cellStyle name="Background 4 4 2 3" xfId="54434"/>
    <cellStyle name="Background 4 4 2 4" xfId="42815"/>
    <cellStyle name="Background 4 4 3" xfId="2321"/>
    <cellStyle name="Background 4 4 3 2" xfId="57721"/>
    <cellStyle name="Background 4 4 3 3" xfId="51913"/>
    <cellStyle name="Background 4 4 4" xfId="33206"/>
    <cellStyle name="Background 4 4 4 2" xfId="55018"/>
    <cellStyle name="Background 4 4 4 3" xfId="43992"/>
    <cellStyle name="Background 4 4 5" xfId="36253"/>
    <cellStyle name="Background 4 4 5 2" xfId="53265"/>
    <cellStyle name="Background 4 4 6" xfId="38780"/>
    <cellStyle name="Background 4 5" xfId="3761"/>
    <cellStyle name="Background 4 5 2" xfId="32476"/>
    <cellStyle name="Background 4 5 2 2" xfId="51329"/>
    <cellStyle name="Background 4 5 2 2 2" xfId="57137"/>
    <cellStyle name="Background 4 5 2 3" xfId="53850"/>
    <cellStyle name="Background 4 5 2 4" xfId="42217"/>
    <cellStyle name="Background 4 5 3" xfId="35523"/>
    <cellStyle name="Background 4 5 3 2" xfId="55968"/>
    <cellStyle name="Background 4 5 3 3" xfId="45205"/>
    <cellStyle name="Background 4 5 4" xfId="52681"/>
    <cellStyle name="Background 4 5 5" xfId="38059"/>
    <cellStyle name="Background 4 6" xfId="3448"/>
    <cellStyle name="Background 4 6 2" xfId="44974"/>
    <cellStyle name="Background 4 6 2 2" xfId="55748"/>
    <cellStyle name="Background 4 6 3" xfId="52461"/>
    <cellStyle name="Background 4 6 4" xfId="37746"/>
    <cellStyle name="Background 4 7" xfId="3042"/>
    <cellStyle name="Background 4 7 2" xfId="44586"/>
    <cellStyle name="Background 4 7 2 2" xfId="55565"/>
    <cellStyle name="Background 4 7 3" xfId="53630"/>
    <cellStyle name="Background 4 7 4" xfId="41916"/>
    <cellStyle name="Background 4 8" xfId="2002"/>
    <cellStyle name="Background 4 8 2" xfId="56917"/>
    <cellStyle name="Background 4 8 3" xfId="51109"/>
    <cellStyle name="Background 4 9" xfId="32152"/>
    <cellStyle name="Background 4 9 2" xfId="54762"/>
    <cellStyle name="Background 4 9 3" xfId="43736"/>
    <cellStyle name="Background 5" xfId="693"/>
    <cellStyle name="Background 5 10" xfId="35253"/>
    <cellStyle name="Background 5 10 2" xfId="52314"/>
    <cellStyle name="Background 5 11" xfId="37335"/>
    <cellStyle name="Background 5 2" xfId="962"/>
    <cellStyle name="Background 5 2 2" xfId="1670"/>
    <cellStyle name="Background 5 2 2 2" xfId="4645"/>
    <cellStyle name="Background 5 2 2 2 2" xfId="52095"/>
    <cellStyle name="Background 5 2 2 2 2 2" xfId="57903"/>
    <cellStyle name="Background 5 2 2 2 3" xfId="54616"/>
    <cellStyle name="Background 5 2 2 2 4" xfId="43053"/>
    <cellStyle name="Background 5 2 2 3" xfId="33463"/>
    <cellStyle name="Background 5 2 2 3 2" xfId="56734"/>
    <cellStyle name="Background 5 2 2 3 3" xfId="46026"/>
    <cellStyle name="Background 5 2 2 4" xfId="36510"/>
    <cellStyle name="Background 5 2 2 4 2" xfId="53447"/>
    <cellStyle name="Background 5 2 2 5" xfId="39037"/>
    <cellStyle name="Background 5 2 3" xfId="3987"/>
    <cellStyle name="Background 5 2 3 2" xfId="45420"/>
    <cellStyle name="Background 5 2 3 2 2" xfId="56150"/>
    <cellStyle name="Background 5 2 3 3" xfId="54032"/>
    <cellStyle name="Background 5 2 3 4" xfId="42409"/>
    <cellStyle name="Background 5 2 4" xfId="2624"/>
    <cellStyle name="Background 5 2 4 2" xfId="57319"/>
    <cellStyle name="Background 5 2 4 3" xfId="51511"/>
    <cellStyle name="Background 5 2 5" xfId="32755"/>
    <cellStyle name="Background 5 2 5 2" xfId="55200"/>
    <cellStyle name="Background 5 2 5 3" xfId="44174"/>
    <cellStyle name="Background 5 2 6" xfId="35802"/>
    <cellStyle name="Background 5 2 6 2" xfId="52863"/>
    <cellStyle name="Background 5 2 7" xfId="38329"/>
    <cellStyle name="Background 5 3" xfId="1154"/>
    <cellStyle name="Background 5 3 2" xfId="4171"/>
    <cellStyle name="Background 5 3 2 2" xfId="45604"/>
    <cellStyle name="Background 5 3 2 2 2" xfId="56332"/>
    <cellStyle name="Background 5 3 2 3" xfId="54214"/>
    <cellStyle name="Background 5 3 2 4" xfId="42591"/>
    <cellStyle name="Background 5 3 3" xfId="2812"/>
    <cellStyle name="Background 5 3 3 2" xfId="57501"/>
    <cellStyle name="Background 5 3 3 3" xfId="51693"/>
    <cellStyle name="Background 5 3 4" xfId="32947"/>
    <cellStyle name="Background 5 3 4 2" xfId="55382"/>
    <cellStyle name="Background 5 3 4 3" xfId="44356"/>
    <cellStyle name="Background 5 3 5" xfId="35994"/>
    <cellStyle name="Background 5 3 5 2" xfId="53045"/>
    <cellStyle name="Background 5 3 6" xfId="38521"/>
    <cellStyle name="Background 5 4" xfId="1463"/>
    <cellStyle name="Background 5 4 2" xfId="4448"/>
    <cellStyle name="Background 5 4 2 2" xfId="45878"/>
    <cellStyle name="Background 5 4 2 2 2" xfId="56588"/>
    <cellStyle name="Background 5 4 2 3" xfId="54470"/>
    <cellStyle name="Background 5 4 2 4" xfId="42851"/>
    <cellStyle name="Background 5 4 3" xfId="2368"/>
    <cellStyle name="Background 5 4 3 2" xfId="57757"/>
    <cellStyle name="Background 5 4 3 3" xfId="51949"/>
    <cellStyle name="Background 5 4 4" xfId="33256"/>
    <cellStyle name="Background 5 4 4 2" xfId="55054"/>
    <cellStyle name="Background 5 4 4 3" xfId="44028"/>
    <cellStyle name="Background 5 4 5" xfId="36303"/>
    <cellStyle name="Background 5 4 5 2" xfId="53301"/>
    <cellStyle name="Background 5 4 6" xfId="38830"/>
    <cellStyle name="Background 5 5" xfId="3801"/>
    <cellStyle name="Background 5 5 2" xfId="32516"/>
    <cellStyle name="Background 5 5 2 2" xfId="51365"/>
    <cellStyle name="Background 5 5 2 2 2" xfId="57173"/>
    <cellStyle name="Background 5 5 2 3" xfId="53886"/>
    <cellStyle name="Background 5 5 2 4" xfId="42257"/>
    <cellStyle name="Background 5 5 3" xfId="35563"/>
    <cellStyle name="Background 5 5 3 2" xfId="56004"/>
    <cellStyle name="Background 5 5 3 3" xfId="45241"/>
    <cellStyle name="Background 5 5 4" xfId="52717"/>
    <cellStyle name="Background 5 5 5" xfId="38099"/>
    <cellStyle name="Background 5 6" xfId="3493"/>
    <cellStyle name="Background 5 6 2" xfId="45018"/>
    <cellStyle name="Background 5 6 2 2" xfId="55784"/>
    <cellStyle name="Background 5 6 3" xfId="52497"/>
    <cellStyle name="Background 5 6 4" xfId="37791"/>
    <cellStyle name="Background 5 7" xfId="3083"/>
    <cellStyle name="Background 5 7 2" xfId="44627"/>
    <cellStyle name="Background 5 7 2 2" xfId="55601"/>
    <cellStyle name="Background 5 7 3" xfId="53666"/>
    <cellStyle name="Background 5 7 4" xfId="41952"/>
    <cellStyle name="Background 5 8" xfId="2054"/>
    <cellStyle name="Background 5 8 2" xfId="56953"/>
    <cellStyle name="Background 5 8 3" xfId="51145"/>
    <cellStyle name="Background 5 9" xfId="32206"/>
    <cellStyle name="Background 5 9 2" xfId="54798"/>
    <cellStyle name="Background 5 9 3" xfId="43772"/>
    <cellStyle name="Background 6" xfId="556"/>
    <cellStyle name="Background 6 10" xfId="35088"/>
    <cellStyle name="Background 6 10 2" xfId="52205"/>
    <cellStyle name="Background 6 11" xfId="37198"/>
    <cellStyle name="Background 6 2" xfId="1003"/>
    <cellStyle name="Background 6 2 2" xfId="1706"/>
    <cellStyle name="Background 6 2 2 2" xfId="4681"/>
    <cellStyle name="Background 6 2 2 2 2" xfId="52131"/>
    <cellStyle name="Background 6 2 2 2 2 2" xfId="57939"/>
    <cellStyle name="Background 6 2 2 2 3" xfId="54652"/>
    <cellStyle name="Background 6 2 2 2 4" xfId="43089"/>
    <cellStyle name="Background 6 2 2 3" xfId="33499"/>
    <cellStyle name="Background 6 2 2 3 2" xfId="56770"/>
    <cellStyle name="Background 6 2 2 3 3" xfId="46062"/>
    <cellStyle name="Background 6 2 2 4" xfId="36546"/>
    <cellStyle name="Background 6 2 2 4 2" xfId="53483"/>
    <cellStyle name="Background 6 2 2 5" xfId="39073"/>
    <cellStyle name="Background 6 2 3" xfId="4024"/>
    <cellStyle name="Background 6 2 3 2" xfId="45457"/>
    <cellStyle name="Background 6 2 3 2 2" xfId="56186"/>
    <cellStyle name="Background 6 2 3 3" xfId="54068"/>
    <cellStyle name="Background 6 2 3 4" xfId="42445"/>
    <cellStyle name="Background 6 2 4" xfId="2664"/>
    <cellStyle name="Background 6 2 4 2" xfId="57355"/>
    <cellStyle name="Background 6 2 4 3" xfId="51547"/>
    <cellStyle name="Background 6 2 5" xfId="32796"/>
    <cellStyle name="Background 6 2 5 2" xfId="55236"/>
    <cellStyle name="Background 6 2 5 3" xfId="44210"/>
    <cellStyle name="Background 6 2 6" xfId="35843"/>
    <cellStyle name="Background 6 2 6 2" xfId="52899"/>
    <cellStyle name="Background 6 2 7" xfId="38370"/>
    <cellStyle name="Background 6 3" xfId="1190"/>
    <cellStyle name="Background 6 3 2" xfId="4207"/>
    <cellStyle name="Background 6 3 2 2" xfId="45640"/>
    <cellStyle name="Background 6 3 2 2 2" xfId="56368"/>
    <cellStyle name="Background 6 3 2 3" xfId="54250"/>
    <cellStyle name="Background 6 3 2 4" xfId="42627"/>
    <cellStyle name="Background 6 3 3" xfId="2848"/>
    <cellStyle name="Background 6 3 3 2" xfId="57537"/>
    <cellStyle name="Background 6 3 3 3" xfId="51729"/>
    <cellStyle name="Background 6 3 4" xfId="32983"/>
    <cellStyle name="Background 6 3 4 2" xfId="55418"/>
    <cellStyle name="Background 6 3 4 3" xfId="44392"/>
    <cellStyle name="Background 6 3 5" xfId="36030"/>
    <cellStyle name="Background 6 3 5 2" xfId="53081"/>
    <cellStyle name="Background 6 3 6" xfId="38557"/>
    <cellStyle name="Background 6 4" xfId="1334"/>
    <cellStyle name="Background 6 4 2" xfId="4331"/>
    <cellStyle name="Background 6 4 2 2" xfId="45764"/>
    <cellStyle name="Background 6 4 2 2 2" xfId="56479"/>
    <cellStyle name="Background 6 4 2 3" xfId="54361"/>
    <cellStyle name="Background 6 4 2 4" xfId="42738"/>
    <cellStyle name="Background 6 4 3" xfId="2242"/>
    <cellStyle name="Background 6 4 3 2" xfId="57648"/>
    <cellStyle name="Background 6 4 3 3" xfId="51840"/>
    <cellStyle name="Background 6 4 4" xfId="33127"/>
    <cellStyle name="Background 6 4 4 2" xfId="54945"/>
    <cellStyle name="Background 6 4 4 3" xfId="43919"/>
    <cellStyle name="Background 6 4 5" xfId="36174"/>
    <cellStyle name="Background 6 4 5 2" xfId="53192"/>
    <cellStyle name="Background 6 4 6" xfId="38701"/>
    <cellStyle name="Background 6 5" xfId="3687"/>
    <cellStyle name="Background 6 5 2" xfId="32402"/>
    <cellStyle name="Background 6 5 2 2" xfId="51256"/>
    <cellStyle name="Background 6 5 2 2 2" xfId="57064"/>
    <cellStyle name="Background 6 5 2 3" xfId="53777"/>
    <cellStyle name="Background 6 5 2 4" xfId="42143"/>
    <cellStyle name="Background 6 5 3" xfId="35449"/>
    <cellStyle name="Background 6 5 3 2" xfId="55895"/>
    <cellStyle name="Background 6 5 3 3" xfId="45132"/>
    <cellStyle name="Background 6 5 4" xfId="52608"/>
    <cellStyle name="Background 6 5 5" xfId="37985"/>
    <cellStyle name="Background 6 6" xfId="3350"/>
    <cellStyle name="Background 6 6 2" xfId="44877"/>
    <cellStyle name="Background 6 6 2 2" xfId="55675"/>
    <cellStyle name="Background 6 6 3" xfId="52388"/>
    <cellStyle name="Background 6 6 4" xfId="37648"/>
    <cellStyle name="Background 6 7" xfId="2965"/>
    <cellStyle name="Background 6 7 2" xfId="44509"/>
    <cellStyle name="Background 6 7 2 2" xfId="55492"/>
    <cellStyle name="Background 6 7 3" xfId="53557"/>
    <cellStyle name="Background 6 7 4" xfId="41843"/>
    <cellStyle name="Background 6 8" xfId="2095"/>
    <cellStyle name="Background 6 8 2" xfId="56844"/>
    <cellStyle name="Background 6 8 3" xfId="51036"/>
    <cellStyle name="Background 6 9" xfId="32041"/>
    <cellStyle name="Background 6 9 2" xfId="54834"/>
    <cellStyle name="Background 6 9 3" xfId="43808"/>
    <cellStyle name="Background 7" xfId="797"/>
    <cellStyle name="Background 7 2" xfId="1561"/>
    <cellStyle name="Background 7 2 2" xfId="4536"/>
    <cellStyle name="Background 7 2 2 2" xfId="51986"/>
    <cellStyle name="Background 7 2 2 2 2" xfId="57794"/>
    <cellStyle name="Background 7 2 2 3" xfId="54507"/>
    <cellStyle name="Background 7 2 2 4" xfId="42944"/>
    <cellStyle name="Background 7 2 3" xfId="33354"/>
    <cellStyle name="Background 7 2 3 2" xfId="56625"/>
    <cellStyle name="Background 7 2 3 3" xfId="45917"/>
    <cellStyle name="Background 7 2 4" xfId="36401"/>
    <cellStyle name="Background 7 2 4 2" xfId="53338"/>
    <cellStyle name="Background 7 2 5" xfId="38928"/>
    <cellStyle name="Background 7 3" xfId="3864"/>
    <cellStyle name="Background 7 3 2" xfId="45297"/>
    <cellStyle name="Background 7 3 2 2" xfId="56041"/>
    <cellStyle name="Background 7 3 3" xfId="53923"/>
    <cellStyle name="Background 7 3 4" xfId="42300"/>
    <cellStyle name="Background 7 4" xfId="2464"/>
    <cellStyle name="Background 7 4 2" xfId="57210"/>
    <cellStyle name="Background 7 4 3" xfId="51402"/>
    <cellStyle name="Background 7 5" xfId="32590"/>
    <cellStyle name="Background 7 5 2" xfId="55091"/>
    <cellStyle name="Background 7 5 3" xfId="44065"/>
    <cellStyle name="Background 7 6" xfId="35637"/>
    <cellStyle name="Background 7 6 2" xfId="52754"/>
    <cellStyle name="Background 7 7" xfId="38164"/>
    <cellStyle name="Background 8" xfId="1045"/>
    <cellStyle name="Background 8 2" xfId="4062"/>
    <cellStyle name="Background 8 2 2" xfId="45495"/>
    <cellStyle name="Background 8 2 2 2" xfId="56223"/>
    <cellStyle name="Background 8 2 3" xfId="54105"/>
    <cellStyle name="Background 8 2 4" xfId="42482"/>
    <cellStyle name="Background 8 3" xfId="2703"/>
    <cellStyle name="Background 8 3 2" xfId="57392"/>
    <cellStyle name="Background 8 3 3" xfId="51584"/>
    <cellStyle name="Background 8 4" xfId="32838"/>
    <cellStyle name="Background 8 4 2" xfId="55273"/>
    <cellStyle name="Background 8 4 3" xfId="44247"/>
    <cellStyle name="Background 8 5" xfId="35885"/>
    <cellStyle name="Background 8 5 2" xfId="52936"/>
    <cellStyle name="Background 8 6" xfId="38412"/>
    <cellStyle name="Background 9" xfId="1231"/>
    <cellStyle name="Background 9 2" xfId="4246"/>
    <cellStyle name="Background 9 2 2" xfId="45679"/>
    <cellStyle name="Background 9 2 2 2" xfId="56405"/>
    <cellStyle name="Background 9 2 3" xfId="54287"/>
    <cellStyle name="Background 9 2 4" xfId="42664"/>
    <cellStyle name="Background 9 3" xfId="2141"/>
    <cellStyle name="Background 9 3 2" xfId="57574"/>
    <cellStyle name="Background 9 3 3" xfId="51766"/>
    <cellStyle name="Background 9 4" xfId="33024"/>
    <cellStyle name="Background 9 4 2" xfId="54871"/>
    <cellStyle name="Background 9 4 3" xfId="43845"/>
    <cellStyle name="Background 9 5" xfId="36071"/>
    <cellStyle name="Background 9 5 2" xfId="53118"/>
    <cellStyle name="Background 9 6" xfId="38598"/>
    <cellStyle name="Background table" xfId="244"/>
    <cellStyle name="Background table 2" xfId="1"/>
    <cellStyle name="Bad 2" xfId="245"/>
    <cellStyle name="Bad 3" xfId="246"/>
    <cellStyle name="Calc cel" xfId="247"/>
    <cellStyle name="Calc cel 2" xfId="3"/>
    <cellStyle name="Calc cel 2 2" xfId="187"/>
    <cellStyle name="Calc cel 2 2 10" xfId="6401"/>
    <cellStyle name="Calc cel 2 2 10 2" xfId="15103"/>
    <cellStyle name="Calc cel 2 2 10 3" xfId="23465"/>
    <cellStyle name="Calc cel 2 2 10 4" xfId="27280"/>
    <cellStyle name="Calc cel 2 2 10 5" xfId="40793"/>
    <cellStyle name="Calc cel 2 2 11" xfId="3108"/>
    <cellStyle name="Calc cel 2 2 11 2" xfId="11927"/>
    <cellStyle name="Calc cel 2 2 11 3" xfId="12827"/>
    <cellStyle name="Calc cel 2 2 11 4" xfId="21551"/>
    <cellStyle name="Calc cel 2 2 11 5" xfId="44652"/>
    <cellStyle name="Calc cel 2 2 12" xfId="7874"/>
    <cellStyle name="Calc cel 2 2 12 2" xfId="16576"/>
    <cellStyle name="Calc cel 2 2 12 3" xfId="24564"/>
    <cellStyle name="Calc cel 2 2 12 4" xfId="28752"/>
    <cellStyle name="Calc cel 2 2 12 5" xfId="48392"/>
    <cellStyle name="Calc cel 2 2 13" xfId="7736"/>
    <cellStyle name="Calc cel 2 2 13 2" xfId="16438"/>
    <cellStyle name="Calc cel 2 2 13 3" xfId="23209"/>
    <cellStyle name="Calc cel 2 2 13 4" xfId="28614"/>
    <cellStyle name="Calc cel 2 2 13 5" xfId="48266"/>
    <cellStyle name="Calc cel 2 2 14" xfId="7542"/>
    <cellStyle name="Calc cel 2 2 14 2" xfId="16244"/>
    <cellStyle name="Calc cel 2 2 14 3" xfId="25135"/>
    <cellStyle name="Calc cel 2 2 14 4" xfId="28420"/>
    <cellStyle name="Calc cel 2 2 14 5" xfId="48151"/>
    <cellStyle name="Calc cel 2 2 15" xfId="2438"/>
    <cellStyle name="Calc cel 2 2 16" xfId="20737"/>
    <cellStyle name="Calc cel 2 2 17" xfId="23754"/>
    <cellStyle name="Calc cel 2 2 18" xfId="31942"/>
    <cellStyle name="Calc cel 2 2 19" xfId="31969"/>
    <cellStyle name="Calc cel 2 2 2" xfId="563"/>
    <cellStyle name="Calc cel 2 2 2 10" xfId="2904"/>
    <cellStyle name="Calc cel 2 2 2 10 2" xfId="11737"/>
    <cellStyle name="Calc cel 2 2 2 10 3" xfId="22853"/>
    <cellStyle name="Calc cel 2 2 2 10 4" xfId="24315"/>
    <cellStyle name="Calc cel 2 2 2 10 5" xfId="44448"/>
    <cellStyle name="Calc cel 2 2 2 11" xfId="7406"/>
    <cellStyle name="Calc cel 2 2 2 11 2" xfId="16108"/>
    <cellStyle name="Calc cel 2 2 2 11 3" xfId="21122"/>
    <cellStyle name="Calc cel 2 2 2 11 4" xfId="28284"/>
    <cellStyle name="Calc cel 2 2 2 11 5" xfId="48015"/>
    <cellStyle name="Calc cel 2 2 2 12" xfId="3953"/>
    <cellStyle name="Calc cel 2 2 2 12 2" xfId="12719"/>
    <cellStyle name="Calc cel 2 2 2 12 3" xfId="24305"/>
    <cellStyle name="Calc cel 2 2 2 12 4" xfId="25241"/>
    <cellStyle name="Calc cel 2 2 2 12 5" xfId="45386"/>
    <cellStyle name="Calc cel 2 2 2 13" xfId="11132"/>
    <cellStyle name="Calc cel 2 2 2 14" xfId="1881"/>
    <cellStyle name="Calc cel 2 2 2 15" xfId="1857"/>
    <cellStyle name="Calc cel 2 2 2 16" xfId="32023"/>
    <cellStyle name="Calc cel 2 2 2 17" xfId="34090"/>
    <cellStyle name="Calc cel 2 2 2 18" xfId="35070"/>
    <cellStyle name="Calc cel 2 2 2 19" xfId="37205"/>
    <cellStyle name="Calc cel 2 2 2 2" xfId="1339"/>
    <cellStyle name="Calc cel 2 2 2 2 10" xfId="13063"/>
    <cellStyle name="Calc cel 2 2 2 2 11" xfId="12670"/>
    <cellStyle name="Calc cel 2 2 2 2 12" xfId="25516"/>
    <cellStyle name="Calc cel 2 2 2 2 13" xfId="33132"/>
    <cellStyle name="Calc cel 2 2 2 2 14" xfId="34377"/>
    <cellStyle name="Calc cel 2 2 2 2 15" xfId="36179"/>
    <cellStyle name="Calc cel 2 2 2 2 16" xfId="38706"/>
    <cellStyle name="Calc cel 2 2 2 2 2" xfId="4888"/>
    <cellStyle name="Calc cel 2 2 2 2 2 10" xfId="25767"/>
    <cellStyle name="Calc cel 2 2 2 2 2 11" xfId="33706"/>
    <cellStyle name="Calc cel 2 2 2 2 2 12" xfId="34642"/>
    <cellStyle name="Calc cel 2 2 2 2 2 13" xfId="36753"/>
    <cellStyle name="Calc cel 2 2 2 2 2 14" xfId="39280"/>
    <cellStyle name="Calc cel 2 2 2 2 2 2" xfId="5978"/>
    <cellStyle name="Calc cel 2 2 2 2 2 2 2" xfId="14680"/>
    <cellStyle name="Calc cel 2 2 2 2 2 2 2 2" xfId="46767"/>
    <cellStyle name="Calc cel 2 2 2 2 2 2 3" xfId="21105"/>
    <cellStyle name="Calc cel 2 2 2 2 2 2 4" xfId="26857"/>
    <cellStyle name="Calc cel 2 2 2 2 2 2 5" xfId="40370"/>
    <cellStyle name="Calc cel 2 2 2 2 2 3" xfId="6979"/>
    <cellStyle name="Calc cel 2 2 2 2 2 3 2" xfId="15681"/>
    <cellStyle name="Calc cel 2 2 2 2 2 3 2 2" xfId="47657"/>
    <cellStyle name="Calc cel 2 2 2 2 2 3 3" xfId="11582"/>
    <cellStyle name="Calc cel 2 2 2 2 2 3 4" xfId="27857"/>
    <cellStyle name="Calc cel 2 2 2 2 2 3 5" xfId="41370"/>
    <cellStyle name="Calc cel 2 2 2 2 2 4" xfId="8644"/>
    <cellStyle name="Calc cel 2 2 2 2 2 4 2" xfId="17346"/>
    <cellStyle name="Calc cel 2 2 2 2 2 4 3" xfId="23125"/>
    <cellStyle name="Calc cel 2 2 2 2 2 4 4" xfId="29522"/>
    <cellStyle name="Calc cel 2 2 2 2 2 4 5" xfId="43296"/>
    <cellStyle name="Calc cel 2 2 2 2 2 5" xfId="9399"/>
    <cellStyle name="Calc cel 2 2 2 2 2 5 2" xfId="18101"/>
    <cellStyle name="Calc cel 2 2 2 2 2 5 3" xfId="25301"/>
    <cellStyle name="Calc cel 2 2 2 2 2 5 4" xfId="30277"/>
    <cellStyle name="Calc cel 2 2 2 2 2 5 5" xfId="49320"/>
    <cellStyle name="Calc cel 2 2 2 2 2 6" xfId="10093"/>
    <cellStyle name="Calc cel 2 2 2 2 2 6 2" xfId="18795"/>
    <cellStyle name="Calc cel 2 2 2 2 2 6 3" xfId="11397"/>
    <cellStyle name="Calc cel 2 2 2 2 2 6 4" xfId="30971"/>
    <cellStyle name="Calc cel 2 2 2 2 2 6 5" xfId="50014"/>
    <cellStyle name="Calc cel 2 2 2 2 2 7" xfId="10711"/>
    <cellStyle name="Calc cel 2 2 2 2 2 7 2" xfId="19413"/>
    <cellStyle name="Calc cel 2 2 2 2 2 7 3" xfId="19844"/>
    <cellStyle name="Calc cel 2 2 2 2 2 7 4" xfId="31589"/>
    <cellStyle name="Calc cel 2 2 2 2 2 7 5" xfId="50632"/>
    <cellStyle name="Calc cel 2 2 2 2 2 8" xfId="13590"/>
    <cellStyle name="Calc cel 2 2 2 2 2 9" xfId="22409"/>
    <cellStyle name="Calc cel 2 2 2 2 3" xfId="4766"/>
    <cellStyle name="Calc cel 2 2 2 2 3 10" xfId="25645"/>
    <cellStyle name="Calc cel 2 2 2 2 3 11" xfId="33584"/>
    <cellStyle name="Calc cel 2 2 2 2 3 12" xfId="34520"/>
    <cellStyle name="Calc cel 2 2 2 2 3 13" xfId="36631"/>
    <cellStyle name="Calc cel 2 2 2 2 3 14" xfId="39158"/>
    <cellStyle name="Calc cel 2 2 2 2 3 2" xfId="6221"/>
    <cellStyle name="Calc cel 2 2 2 2 3 2 2" xfId="14923"/>
    <cellStyle name="Calc cel 2 2 2 2 3 2 2 2" xfId="46986"/>
    <cellStyle name="Calc cel 2 2 2 2 3 2 3" xfId="22419"/>
    <cellStyle name="Calc cel 2 2 2 2 3 2 4" xfId="27100"/>
    <cellStyle name="Calc cel 2 2 2 2 3 2 5" xfId="40613"/>
    <cellStyle name="Calc cel 2 2 2 2 3 3" xfId="6857"/>
    <cellStyle name="Calc cel 2 2 2 2 3 3 2" xfId="15559"/>
    <cellStyle name="Calc cel 2 2 2 2 3 3 2 2" xfId="47535"/>
    <cellStyle name="Calc cel 2 2 2 2 3 3 3" xfId="13276"/>
    <cellStyle name="Calc cel 2 2 2 2 3 3 4" xfId="27735"/>
    <cellStyle name="Calc cel 2 2 2 2 3 3 5" xfId="41248"/>
    <cellStyle name="Calc cel 2 2 2 2 3 4" xfId="8522"/>
    <cellStyle name="Calc cel 2 2 2 2 3 4 2" xfId="17224"/>
    <cellStyle name="Calc cel 2 2 2 2 3 4 3" xfId="21633"/>
    <cellStyle name="Calc cel 2 2 2 2 3 4 4" xfId="29400"/>
    <cellStyle name="Calc cel 2 2 2 2 3 4 5" xfId="43174"/>
    <cellStyle name="Calc cel 2 2 2 2 3 5" xfId="9277"/>
    <cellStyle name="Calc cel 2 2 2 2 3 5 2" xfId="17979"/>
    <cellStyle name="Calc cel 2 2 2 2 3 5 3" xfId="23107"/>
    <cellStyle name="Calc cel 2 2 2 2 3 5 4" xfId="30155"/>
    <cellStyle name="Calc cel 2 2 2 2 3 5 5" xfId="49198"/>
    <cellStyle name="Calc cel 2 2 2 2 3 6" xfId="9971"/>
    <cellStyle name="Calc cel 2 2 2 2 3 6 2" xfId="18673"/>
    <cellStyle name="Calc cel 2 2 2 2 3 6 3" xfId="20408"/>
    <cellStyle name="Calc cel 2 2 2 2 3 6 4" xfId="30849"/>
    <cellStyle name="Calc cel 2 2 2 2 3 6 5" xfId="49892"/>
    <cellStyle name="Calc cel 2 2 2 2 3 7" xfId="10589"/>
    <cellStyle name="Calc cel 2 2 2 2 3 7 2" xfId="19291"/>
    <cellStyle name="Calc cel 2 2 2 2 3 7 3" xfId="2176"/>
    <cellStyle name="Calc cel 2 2 2 2 3 7 4" xfId="31467"/>
    <cellStyle name="Calc cel 2 2 2 2 3 7 5" xfId="50510"/>
    <cellStyle name="Calc cel 2 2 2 2 3 8" xfId="13468"/>
    <cellStyle name="Calc cel 2 2 2 2 3 9" xfId="23787"/>
    <cellStyle name="Calc cel 2 2 2 2 4" xfId="6389"/>
    <cellStyle name="Calc cel 2 2 2 2 4 2" xfId="15091"/>
    <cellStyle name="Calc cel 2 2 2 2 4 2 2" xfId="47141"/>
    <cellStyle name="Calc cel 2 2 2 2 4 3" xfId="21344"/>
    <cellStyle name="Calc cel 2 2 2 2 4 4" xfId="27268"/>
    <cellStyle name="Calc cel 2 2 2 2 4 5" xfId="40781"/>
    <cellStyle name="Calc cel 2 2 2 2 5" xfId="6611"/>
    <cellStyle name="Calc cel 2 2 2 2 5 2" xfId="15313"/>
    <cellStyle name="Calc cel 2 2 2 2 5 2 2" xfId="47332"/>
    <cellStyle name="Calc cel 2 2 2 2 5 3" xfId="22907"/>
    <cellStyle name="Calc cel 2 2 2 2 5 4" xfId="27489"/>
    <cellStyle name="Calc cel 2 2 2 2 5 5" xfId="41002"/>
    <cellStyle name="Calc cel 2 2 2 2 6" xfId="8212"/>
    <cellStyle name="Calc cel 2 2 2 2 6 2" xfId="16914"/>
    <cellStyle name="Calc cel 2 2 2 2 6 3" xfId="22335"/>
    <cellStyle name="Calc cel 2 2 2 2 6 4" xfId="29090"/>
    <cellStyle name="Calc cel 2 2 2 2 6 5" xfId="42743"/>
    <cellStyle name="Calc cel 2 2 2 2 7" xfId="9005"/>
    <cellStyle name="Calc cel 2 2 2 2 7 2" xfId="17707"/>
    <cellStyle name="Calc cel 2 2 2 2 7 3" xfId="23970"/>
    <cellStyle name="Calc cel 2 2 2 2 7 4" xfId="29883"/>
    <cellStyle name="Calc cel 2 2 2 2 7 5" xfId="48926"/>
    <cellStyle name="Calc cel 2 2 2 2 8" xfId="9755"/>
    <cellStyle name="Calc cel 2 2 2 2 8 2" xfId="18457"/>
    <cellStyle name="Calc cel 2 2 2 2 8 3" xfId="12716"/>
    <cellStyle name="Calc cel 2 2 2 2 8 4" xfId="30633"/>
    <cellStyle name="Calc cel 2 2 2 2 8 5" xfId="49676"/>
    <cellStyle name="Calc cel 2 2 2 2 9" xfId="10446"/>
    <cellStyle name="Calc cel 2 2 2 2 9 2" xfId="19148"/>
    <cellStyle name="Calc cel 2 2 2 2 9 3" xfId="13290"/>
    <cellStyle name="Calc cel 2 2 2 2 9 4" xfId="31324"/>
    <cellStyle name="Calc cel 2 2 2 2 9 5" xfId="50367"/>
    <cellStyle name="Calc cel 2 2 2 3" xfId="3522"/>
    <cellStyle name="Calc cel 2 2 2 3 10" xfId="23375"/>
    <cellStyle name="Calc cel 2 2 2 3 11" xfId="32237"/>
    <cellStyle name="Calc cel 2 2 2 3 12" xfId="34159"/>
    <cellStyle name="Calc cel 2 2 2 3 13" xfId="35284"/>
    <cellStyle name="Calc cel 2 2 2 3 14" xfId="37820"/>
    <cellStyle name="Calc cel 2 2 2 3 2" xfId="5971"/>
    <cellStyle name="Calc cel 2 2 2 3 2 2" xfId="14673"/>
    <cellStyle name="Calc cel 2 2 2 3 2 2 2" xfId="46760"/>
    <cellStyle name="Calc cel 2 2 2 3 2 3" xfId="21433"/>
    <cellStyle name="Calc cel 2 2 2 3 2 4" xfId="26850"/>
    <cellStyle name="Calc cel 2 2 2 3 2 5" xfId="40363"/>
    <cellStyle name="Calc cel 2 2 2 3 3" xfId="5908"/>
    <cellStyle name="Calc cel 2 2 2 3 3 2" xfId="14610"/>
    <cellStyle name="Calc cel 2 2 2 3 3 2 2" xfId="46705"/>
    <cellStyle name="Calc cel 2 2 2 3 3 3" xfId="22667"/>
    <cellStyle name="Calc cel 2 2 2 3 3 4" xfId="26787"/>
    <cellStyle name="Calc cel 2 2 2 3 3 5" xfId="40300"/>
    <cellStyle name="Calc cel 2 2 2 3 4" xfId="7616"/>
    <cellStyle name="Calc cel 2 2 2 3 4 2" xfId="16318"/>
    <cellStyle name="Calc cel 2 2 2 3 4 3" xfId="24096"/>
    <cellStyle name="Calc cel 2 2 2 3 4 4" xfId="28494"/>
    <cellStyle name="Calc cel 2 2 2 3 4 5" xfId="41978"/>
    <cellStyle name="Calc cel 2 2 2 3 5" xfId="2918"/>
    <cellStyle name="Calc cel 2 2 2 3 5 2" xfId="11751"/>
    <cellStyle name="Calc cel 2 2 2 3 5 3" xfId="22820"/>
    <cellStyle name="Calc cel 2 2 2 3 5 4" xfId="23897"/>
    <cellStyle name="Calc cel 2 2 2 3 5 5" xfId="44462"/>
    <cellStyle name="Calc cel 2 2 2 3 6" xfId="7419"/>
    <cellStyle name="Calc cel 2 2 2 3 6 2" xfId="16121"/>
    <cellStyle name="Calc cel 2 2 2 3 6 3" xfId="22756"/>
    <cellStyle name="Calc cel 2 2 2 3 6 4" xfId="28297"/>
    <cellStyle name="Calc cel 2 2 2 3 6 5" xfId="48028"/>
    <cellStyle name="Calc cel 2 2 2 3 7" xfId="8030"/>
    <cellStyle name="Calc cel 2 2 2 3 7 2" xfId="16732"/>
    <cellStyle name="Calc cel 2 2 2 3 7 3" xfId="21629"/>
    <cellStyle name="Calc cel 2 2 2 3 7 4" xfId="28908"/>
    <cellStyle name="Calc cel 2 2 2 3 7 5" xfId="48548"/>
    <cellStyle name="Calc cel 2 2 2 3 8" xfId="12322"/>
    <cellStyle name="Calc cel 2 2 2 3 9" xfId="24925"/>
    <cellStyle name="Calc cel 2 2 2 4" xfId="4987"/>
    <cellStyle name="Calc cel 2 2 2 4 10" xfId="25866"/>
    <cellStyle name="Calc cel 2 2 2 4 11" xfId="33805"/>
    <cellStyle name="Calc cel 2 2 2 4 12" xfId="34741"/>
    <cellStyle name="Calc cel 2 2 2 4 13" xfId="36852"/>
    <cellStyle name="Calc cel 2 2 2 4 14" xfId="39379"/>
    <cellStyle name="Calc cel 2 2 2 4 2" xfId="5744"/>
    <cellStyle name="Calc cel 2 2 2 4 2 2" xfId="14446"/>
    <cellStyle name="Calc cel 2 2 2 4 2 2 2" xfId="46553"/>
    <cellStyle name="Calc cel 2 2 2 4 2 3" xfId="24288"/>
    <cellStyle name="Calc cel 2 2 2 4 2 4" xfId="26623"/>
    <cellStyle name="Calc cel 2 2 2 4 2 5" xfId="40136"/>
    <cellStyle name="Calc cel 2 2 2 4 3" xfId="7078"/>
    <cellStyle name="Calc cel 2 2 2 4 3 2" xfId="15780"/>
    <cellStyle name="Calc cel 2 2 2 4 3 2 2" xfId="47756"/>
    <cellStyle name="Calc cel 2 2 2 4 3 3" xfId="20091"/>
    <cellStyle name="Calc cel 2 2 2 4 3 4" xfId="27956"/>
    <cellStyle name="Calc cel 2 2 2 4 3 5" xfId="41469"/>
    <cellStyle name="Calc cel 2 2 2 4 4" xfId="8743"/>
    <cellStyle name="Calc cel 2 2 2 4 4 2" xfId="17445"/>
    <cellStyle name="Calc cel 2 2 2 4 4 3" xfId="25198"/>
    <cellStyle name="Calc cel 2 2 2 4 4 4" xfId="29621"/>
    <cellStyle name="Calc cel 2 2 2 4 4 5" xfId="43395"/>
    <cellStyle name="Calc cel 2 2 2 4 5" xfId="9498"/>
    <cellStyle name="Calc cel 2 2 2 4 5 2" xfId="18200"/>
    <cellStyle name="Calc cel 2 2 2 4 5 3" xfId="20110"/>
    <cellStyle name="Calc cel 2 2 2 4 5 4" xfId="30376"/>
    <cellStyle name="Calc cel 2 2 2 4 5 5" xfId="49419"/>
    <cellStyle name="Calc cel 2 2 2 4 6" xfId="10192"/>
    <cellStyle name="Calc cel 2 2 2 4 6 2" xfId="18894"/>
    <cellStyle name="Calc cel 2 2 2 4 6 3" xfId="12958"/>
    <cellStyle name="Calc cel 2 2 2 4 6 4" xfId="31070"/>
    <cellStyle name="Calc cel 2 2 2 4 6 5" xfId="50113"/>
    <cellStyle name="Calc cel 2 2 2 4 7" xfId="10810"/>
    <cellStyle name="Calc cel 2 2 2 4 7 2" xfId="19512"/>
    <cellStyle name="Calc cel 2 2 2 4 7 3" xfId="11548"/>
    <cellStyle name="Calc cel 2 2 2 4 7 4" xfId="31688"/>
    <cellStyle name="Calc cel 2 2 2 4 7 5" xfId="50731"/>
    <cellStyle name="Calc cel 2 2 2 4 8" xfId="13689"/>
    <cellStyle name="Calc cel 2 2 2 4 9" xfId="24950"/>
    <cellStyle name="Calc cel 2 2 2 5" xfId="5381"/>
    <cellStyle name="Calc cel 2 2 2 5 2" xfId="14083"/>
    <cellStyle name="Calc cel 2 2 2 5 2 2" xfId="46219"/>
    <cellStyle name="Calc cel 2 2 2 5 3" xfId="22463"/>
    <cellStyle name="Calc cel 2 2 2 5 4" xfId="26260"/>
    <cellStyle name="Calc cel 2 2 2 5 5" xfId="39773"/>
    <cellStyle name="Calc cel 2 2 2 6" xfId="6214"/>
    <cellStyle name="Calc cel 2 2 2 6 2" xfId="14916"/>
    <cellStyle name="Calc cel 2 2 2 6 2 2" xfId="46979"/>
    <cellStyle name="Calc cel 2 2 2 6 3" xfId="22273"/>
    <cellStyle name="Calc cel 2 2 2 6 4" xfId="27093"/>
    <cellStyle name="Calc cel 2 2 2 6 5" xfId="40606"/>
    <cellStyle name="Calc cel 2 2 2 7" xfId="3170"/>
    <cellStyle name="Calc cel 2 2 2 7 2" xfId="11985"/>
    <cellStyle name="Calc cel 2 2 2 7 2 2" xfId="44710"/>
    <cellStyle name="Calc cel 2 2 2 7 3" xfId="20607"/>
    <cellStyle name="Calc cel 2 2 2 7 4" xfId="22405"/>
    <cellStyle name="Calc cel 2 2 2 7 5" xfId="37468"/>
    <cellStyle name="Calc cel 2 2 2 8" xfId="5926"/>
    <cellStyle name="Calc cel 2 2 2 8 2" xfId="14628"/>
    <cellStyle name="Calc cel 2 2 2 8 3" xfId="20645"/>
    <cellStyle name="Calc cel 2 2 2 8 4" xfId="26805"/>
    <cellStyle name="Calc cel 2 2 2 8 5" xfId="40318"/>
    <cellStyle name="Calc cel 2 2 2 9" xfId="7468"/>
    <cellStyle name="Calc cel 2 2 2 9 2" xfId="16170"/>
    <cellStyle name="Calc cel 2 2 2 9 3" xfId="12475"/>
    <cellStyle name="Calc cel 2 2 2 9 4" xfId="28346"/>
    <cellStyle name="Calc cel 2 2 2 9 5" xfId="48077"/>
    <cellStyle name="Calc cel 2 2 20" xfId="34995"/>
    <cellStyle name="Calc cel 2 2 21" xfId="37106"/>
    <cellStyle name="Calc cel 2 2 3" xfId="779"/>
    <cellStyle name="Calc cel 2 2 3 10" xfId="8036"/>
    <cellStyle name="Calc cel 2 2 3 10 2" xfId="16738"/>
    <cellStyle name="Calc cel 2 2 3 10 3" xfId="12244"/>
    <cellStyle name="Calc cel 2 2 3 10 4" xfId="28914"/>
    <cellStyle name="Calc cel 2 2 3 10 5" xfId="48554"/>
    <cellStyle name="Calc cel 2 2 3 11" xfId="8099"/>
    <cellStyle name="Calc cel 2 2 3 11 2" xfId="16801"/>
    <cellStyle name="Calc cel 2 2 3 11 3" xfId="20908"/>
    <cellStyle name="Calc cel 2 2 3 11 4" xfId="28977"/>
    <cellStyle name="Calc cel 2 2 3 11 5" xfId="48617"/>
    <cellStyle name="Calc cel 2 2 3 12" xfId="11326"/>
    <cellStyle name="Calc cel 2 2 3 13" xfId="20280"/>
    <cellStyle name="Calc cel 2 2 3 14" xfId="20883"/>
    <cellStyle name="Calc cel 2 2 3 15" xfId="32572"/>
    <cellStyle name="Calc cel 2 2 3 16" xfId="34273"/>
    <cellStyle name="Calc cel 2 2 3 17" xfId="35619"/>
    <cellStyle name="Calc cel 2 2 3 18" xfId="38146"/>
    <cellStyle name="Calc cel 2 2 3 2" xfId="4897"/>
    <cellStyle name="Calc cel 2 2 3 2 10" xfId="25776"/>
    <cellStyle name="Calc cel 2 2 3 2 11" xfId="33715"/>
    <cellStyle name="Calc cel 2 2 3 2 12" xfId="34651"/>
    <cellStyle name="Calc cel 2 2 3 2 13" xfId="36762"/>
    <cellStyle name="Calc cel 2 2 3 2 14" xfId="39289"/>
    <cellStyle name="Calc cel 2 2 3 2 2" xfId="5699"/>
    <cellStyle name="Calc cel 2 2 3 2 2 2" xfId="14401"/>
    <cellStyle name="Calc cel 2 2 3 2 2 2 2" xfId="46514"/>
    <cellStyle name="Calc cel 2 2 3 2 2 3" xfId="21290"/>
    <cellStyle name="Calc cel 2 2 3 2 2 4" xfId="26578"/>
    <cellStyle name="Calc cel 2 2 3 2 2 5" xfId="40091"/>
    <cellStyle name="Calc cel 2 2 3 2 3" xfId="6988"/>
    <cellStyle name="Calc cel 2 2 3 2 3 2" xfId="15690"/>
    <cellStyle name="Calc cel 2 2 3 2 3 2 2" xfId="47666"/>
    <cellStyle name="Calc cel 2 2 3 2 3 3" xfId="12727"/>
    <cellStyle name="Calc cel 2 2 3 2 3 4" xfId="27866"/>
    <cellStyle name="Calc cel 2 2 3 2 3 5" xfId="41379"/>
    <cellStyle name="Calc cel 2 2 3 2 4" xfId="8653"/>
    <cellStyle name="Calc cel 2 2 3 2 4 2" xfId="17355"/>
    <cellStyle name="Calc cel 2 2 3 2 4 3" xfId="23651"/>
    <cellStyle name="Calc cel 2 2 3 2 4 4" xfId="29531"/>
    <cellStyle name="Calc cel 2 2 3 2 4 5" xfId="43305"/>
    <cellStyle name="Calc cel 2 2 3 2 5" xfId="9408"/>
    <cellStyle name="Calc cel 2 2 3 2 5 2" xfId="18110"/>
    <cellStyle name="Calc cel 2 2 3 2 5 3" xfId="24141"/>
    <cellStyle name="Calc cel 2 2 3 2 5 4" xfId="30286"/>
    <cellStyle name="Calc cel 2 2 3 2 5 5" xfId="49329"/>
    <cellStyle name="Calc cel 2 2 3 2 6" xfId="10102"/>
    <cellStyle name="Calc cel 2 2 3 2 6 2" xfId="18804"/>
    <cellStyle name="Calc cel 2 2 3 2 6 3" xfId="11767"/>
    <cellStyle name="Calc cel 2 2 3 2 6 4" xfId="30980"/>
    <cellStyle name="Calc cel 2 2 3 2 6 5" xfId="50023"/>
    <cellStyle name="Calc cel 2 2 3 2 7" xfId="10720"/>
    <cellStyle name="Calc cel 2 2 3 2 7 2" xfId="19422"/>
    <cellStyle name="Calc cel 2 2 3 2 7 3" xfId="11596"/>
    <cellStyle name="Calc cel 2 2 3 2 7 4" xfId="31598"/>
    <cellStyle name="Calc cel 2 2 3 2 7 5" xfId="50641"/>
    <cellStyle name="Calc cel 2 2 3 2 8" xfId="13599"/>
    <cellStyle name="Calc cel 2 2 3 2 9" xfId="25180"/>
    <cellStyle name="Calc cel 2 2 3 3" xfId="4948"/>
    <cellStyle name="Calc cel 2 2 3 3 10" xfId="25827"/>
    <cellStyle name="Calc cel 2 2 3 3 11" xfId="33766"/>
    <cellStyle name="Calc cel 2 2 3 3 12" xfId="34702"/>
    <cellStyle name="Calc cel 2 2 3 3 13" xfId="36813"/>
    <cellStyle name="Calc cel 2 2 3 3 14" xfId="39340"/>
    <cellStyle name="Calc cel 2 2 3 3 2" xfId="5901"/>
    <cellStyle name="Calc cel 2 2 3 3 2 2" xfId="14603"/>
    <cellStyle name="Calc cel 2 2 3 3 2 2 2" xfId="46698"/>
    <cellStyle name="Calc cel 2 2 3 3 2 3" xfId="23740"/>
    <cellStyle name="Calc cel 2 2 3 3 2 4" xfId="26780"/>
    <cellStyle name="Calc cel 2 2 3 3 2 5" xfId="40293"/>
    <cellStyle name="Calc cel 2 2 3 3 3" xfId="7039"/>
    <cellStyle name="Calc cel 2 2 3 3 3 2" xfId="15741"/>
    <cellStyle name="Calc cel 2 2 3 3 3 2 2" xfId="47717"/>
    <cellStyle name="Calc cel 2 2 3 3 3 3" xfId="11431"/>
    <cellStyle name="Calc cel 2 2 3 3 3 4" xfId="27917"/>
    <cellStyle name="Calc cel 2 2 3 3 3 5" xfId="41430"/>
    <cellStyle name="Calc cel 2 2 3 3 4" xfId="8704"/>
    <cellStyle name="Calc cel 2 2 3 3 4 2" xfId="17406"/>
    <cellStyle name="Calc cel 2 2 3 3 4 3" xfId="24067"/>
    <cellStyle name="Calc cel 2 2 3 3 4 4" xfId="29582"/>
    <cellStyle name="Calc cel 2 2 3 3 4 5" xfId="43356"/>
    <cellStyle name="Calc cel 2 2 3 3 5" xfId="9459"/>
    <cellStyle name="Calc cel 2 2 3 3 5 2" xfId="18161"/>
    <cellStyle name="Calc cel 2 2 3 3 5 3" xfId="22637"/>
    <cellStyle name="Calc cel 2 2 3 3 5 4" xfId="30337"/>
    <cellStyle name="Calc cel 2 2 3 3 5 5" xfId="49380"/>
    <cellStyle name="Calc cel 2 2 3 3 6" xfId="10153"/>
    <cellStyle name="Calc cel 2 2 3 3 6 2" xfId="18855"/>
    <cellStyle name="Calc cel 2 2 3 3 6 3" xfId="12472"/>
    <cellStyle name="Calc cel 2 2 3 3 6 4" xfId="31031"/>
    <cellStyle name="Calc cel 2 2 3 3 6 5" xfId="50074"/>
    <cellStyle name="Calc cel 2 2 3 3 7" xfId="10771"/>
    <cellStyle name="Calc cel 2 2 3 3 7 2" xfId="19473"/>
    <cellStyle name="Calc cel 2 2 3 3 7 3" xfId="11143"/>
    <cellStyle name="Calc cel 2 2 3 3 7 4" xfId="31649"/>
    <cellStyle name="Calc cel 2 2 3 3 7 5" xfId="50692"/>
    <cellStyle name="Calc cel 2 2 3 3 8" xfId="13650"/>
    <cellStyle name="Calc cel 2 2 3 3 9" xfId="23118"/>
    <cellStyle name="Calc cel 2 2 3 4" xfId="5242"/>
    <cellStyle name="Calc cel 2 2 3 4 2" xfId="13944"/>
    <cellStyle name="Calc cel 2 2 3 4 2 2" xfId="46086"/>
    <cellStyle name="Calc cel 2 2 3 4 3" xfId="25319"/>
    <cellStyle name="Calc cel 2 2 3 4 4" xfId="26121"/>
    <cellStyle name="Calc cel 2 2 3 4 5" xfId="39634"/>
    <cellStyle name="Calc cel 2 2 3 5" xfId="6446"/>
    <cellStyle name="Calc cel 2 2 3 5 2" xfId="15148"/>
    <cellStyle name="Calc cel 2 2 3 5 2 2" xfId="47192"/>
    <cellStyle name="Calc cel 2 2 3 5 3" xfId="23597"/>
    <cellStyle name="Calc cel 2 2 3 5 4" xfId="27325"/>
    <cellStyle name="Calc cel 2 2 3 5 5" xfId="40838"/>
    <cellStyle name="Calc cel 2 2 3 6" xfId="5649"/>
    <cellStyle name="Calc cel 2 2 3 6 2" xfId="14351"/>
    <cellStyle name="Calc cel 2 2 3 6 2 2" xfId="46467"/>
    <cellStyle name="Calc cel 2 2 3 6 3" xfId="25200"/>
    <cellStyle name="Calc cel 2 2 3 6 4" xfId="26528"/>
    <cellStyle name="Calc cel 2 2 3 6 5" xfId="40041"/>
    <cellStyle name="Calc cel 2 2 3 7" xfId="6615"/>
    <cellStyle name="Calc cel 2 2 3 7 2" xfId="15317"/>
    <cellStyle name="Calc cel 2 2 3 7 3" xfId="21563"/>
    <cellStyle name="Calc cel 2 2 3 7 4" xfId="27493"/>
    <cellStyle name="Calc cel 2 2 3 7 5" xfId="41006"/>
    <cellStyle name="Calc cel 2 2 3 8" xfId="7857"/>
    <cellStyle name="Calc cel 2 2 3 8 2" xfId="16559"/>
    <cellStyle name="Calc cel 2 2 3 8 3" xfId="1880"/>
    <cellStyle name="Calc cel 2 2 3 8 4" xfId="28735"/>
    <cellStyle name="Calc cel 2 2 3 8 5" xfId="48375"/>
    <cellStyle name="Calc cel 2 2 3 9" xfId="7821"/>
    <cellStyle name="Calc cel 2 2 3 9 2" xfId="16523"/>
    <cellStyle name="Calc cel 2 2 3 9 3" xfId="24740"/>
    <cellStyle name="Calc cel 2 2 3 9 4" xfId="28699"/>
    <cellStyle name="Calc cel 2 2 3 9 5" xfId="48343"/>
    <cellStyle name="Calc cel 2 2 4" xfId="1213"/>
    <cellStyle name="Calc cel 2 2 4 10" xfId="7528"/>
    <cellStyle name="Calc cel 2 2 4 10 2" xfId="16230"/>
    <cellStyle name="Calc cel 2 2 4 10 3" xfId="20456"/>
    <cellStyle name="Calc cel 2 2 4 10 4" xfId="28406"/>
    <cellStyle name="Calc cel 2 2 4 10 5" xfId="48137"/>
    <cellStyle name="Calc cel 2 2 4 11" xfId="7868"/>
    <cellStyle name="Calc cel 2 2 4 11 2" xfId="16570"/>
    <cellStyle name="Calc cel 2 2 4 11 3" xfId="23000"/>
    <cellStyle name="Calc cel 2 2 4 11 4" xfId="28746"/>
    <cellStyle name="Calc cel 2 2 4 11 5" xfId="48386"/>
    <cellStyle name="Calc cel 2 2 4 12" xfId="1923"/>
    <cellStyle name="Calc cel 2 2 4 13" xfId="22229"/>
    <cellStyle name="Calc cel 2 2 4 14" xfId="21386"/>
    <cellStyle name="Calc cel 2 2 4 15" xfId="33006"/>
    <cellStyle name="Calc cel 2 2 4 16" xfId="34343"/>
    <cellStyle name="Calc cel 2 2 4 17" xfId="36053"/>
    <cellStyle name="Calc cel 2 2 4 18" xfId="38580"/>
    <cellStyle name="Calc cel 2 2 4 2" xfId="5042"/>
    <cellStyle name="Calc cel 2 2 4 2 10" xfId="25921"/>
    <cellStyle name="Calc cel 2 2 4 2 11" xfId="33860"/>
    <cellStyle name="Calc cel 2 2 4 2 12" xfId="34796"/>
    <cellStyle name="Calc cel 2 2 4 2 13" xfId="36907"/>
    <cellStyle name="Calc cel 2 2 4 2 14" xfId="39434"/>
    <cellStyle name="Calc cel 2 2 4 2 2" xfId="5256"/>
    <cellStyle name="Calc cel 2 2 4 2 2 2" xfId="13958"/>
    <cellStyle name="Calc cel 2 2 4 2 2 2 2" xfId="46100"/>
    <cellStyle name="Calc cel 2 2 4 2 2 3" xfId="12634"/>
    <cellStyle name="Calc cel 2 2 4 2 2 4" xfId="26135"/>
    <cellStyle name="Calc cel 2 2 4 2 2 5" xfId="39648"/>
    <cellStyle name="Calc cel 2 2 4 2 3" xfId="7133"/>
    <cellStyle name="Calc cel 2 2 4 2 3 2" xfId="15835"/>
    <cellStyle name="Calc cel 2 2 4 2 3 2 2" xfId="47811"/>
    <cellStyle name="Calc cel 2 2 4 2 3 3" xfId="13321"/>
    <cellStyle name="Calc cel 2 2 4 2 3 4" xfId="28011"/>
    <cellStyle name="Calc cel 2 2 4 2 3 5" xfId="41524"/>
    <cellStyle name="Calc cel 2 2 4 2 4" xfId="8798"/>
    <cellStyle name="Calc cel 2 2 4 2 4 2" xfId="17500"/>
    <cellStyle name="Calc cel 2 2 4 2 4 3" xfId="20949"/>
    <cellStyle name="Calc cel 2 2 4 2 4 4" xfId="29676"/>
    <cellStyle name="Calc cel 2 2 4 2 4 5" xfId="43450"/>
    <cellStyle name="Calc cel 2 2 4 2 5" xfId="9553"/>
    <cellStyle name="Calc cel 2 2 4 2 5 2" xfId="18255"/>
    <cellStyle name="Calc cel 2 2 4 2 5 3" xfId="11342"/>
    <cellStyle name="Calc cel 2 2 4 2 5 4" xfId="30431"/>
    <cellStyle name="Calc cel 2 2 4 2 5 5" xfId="49474"/>
    <cellStyle name="Calc cel 2 2 4 2 6" xfId="10247"/>
    <cellStyle name="Calc cel 2 2 4 2 6 2" xfId="18949"/>
    <cellStyle name="Calc cel 2 2 4 2 6 3" xfId="12250"/>
    <cellStyle name="Calc cel 2 2 4 2 6 4" xfId="31125"/>
    <cellStyle name="Calc cel 2 2 4 2 6 5" xfId="50168"/>
    <cellStyle name="Calc cel 2 2 4 2 7" xfId="10865"/>
    <cellStyle name="Calc cel 2 2 4 2 7 2" xfId="19567"/>
    <cellStyle name="Calc cel 2 2 4 2 7 3" xfId="12479"/>
    <cellStyle name="Calc cel 2 2 4 2 7 4" xfId="31743"/>
    <cellStyle name="Calc cel 2 2 4 2 7 5" xfId="50786"/>
    <cellStyle name="Calc cel 2 2 4 2 8" xfId="13744"/>
    <cellStyle name="Calc cel 2 2 4 2 9" xfId="22353"/>
    <cellStyle name="Calc cel 2 2 4 3" xfId="5020"/>
    <cellStyle name="Calc cel 2 2 4 3 10" xfId="25899"/>
    <cellStyle name="Calc cel 2 2 4 3 11" xfId="33838"/>
    <cellStyle name="Calc cel 2 2 4 3 12" xfId="34774"/>
    <cellStyle name="Calc cel 2 2 4 3 13" xfId="36885"/>
    <cellStyle name="Calc cel 2 2 4 3 14" xfId="39412"/>
    <cellStyle name="Calc cel 2 2 4 3 2" xfId="6245"/>
    <cellStyle name="Calc cel 2 2 4 3 2 2" xfId="14947"/>
    <cellStyle name="Calc cel 2 2 4 3 2 2 2" xfId="47010"/>
    <cellStyle name="Calc cel 2 2 4 3 2 3" xfId="24548"/>
    <cellStyle name="Calc cel 2 2 4 3 2 4" xfId="27124"/>
    <cellStyle name="Calc cel 2 2 4 3 2 5" xfId="40637"/>
    <cellStyle name="Calc cel 2 2 4 3 3" xfId="7111"/>
    <cellStyle name="Calc cel 2 2 4 3 3 2" xfId="15813"/>
    <cellStyle name="Calc cel 2 2 4 3 3 2 2" xfId="47789"/>
    <cellStyle name="Calc cel 2 2 4 3 3 3" xfId="22698"/>
    <cellStyle name="Calc cel 2 2 4 3 3 4" xfId="27989"/>
    <cellStyle name="Calc cel 2 2 4 3 3 5" xfId="41502"/>
    <cellStyle name="Calc cel 2 2 4 3 4" xfId="8776"/>
    <cellStyle name="Calc cel 2 2 4 3 4 2" xfId="17478"/>
    <cellStyle name="Calc cel 2 2 4 3 4 3" xfId="20595"/>
    <cellStyle name="Calc cel 2 2 4 3 4 4" xfId="29654"/>
    <cellStyle name="Calc cel 2 2 4 3 4 5" xfId="43428"/>
    <cellStyle name="Calc cel 2 2 4 3 5" xfId="9531"/>
    <cellStyle name="Calc cel 2 2 4 3 5 2" xfId="18233"/>
    <cellStyle name="Calc cel 2 2 4 3 5 3" xfId="11611"/>
    <cellStyle name="Calc cel 2 2 4 3 5 4" xfId="30409"/>
    <cellStyle name="Calc cel 2 2 4 3 5 5" xfId="49452"/>
    <cellStyle name="Calc cel 2 2 4 3 6" xfId="10225"/>
    <cellStyle name="Calc cel 2 2 4 3 6 2" xfId="18927"/>
    <cellStyle name="Calc cel 2 2 4 3 6 3" xfId="13181"/>
    <cellStyle name="Calc cel 2 2 4 3 6 4" xfId="31103"/>
    <cellStyle name="Calc cel 2 2 4 3 6 5" xfId="50146"/>
    <cellStyle name="Calc cel 2 2 4 3 7" xfId="10843"/>
    <cellStyle name="Calc cel 2 2 4 3 7 2" xfId="19545"/>
    <cellStyle name="Calc cel 2 2 4 3 7 3" xfId="12480"/>
    <cellStyle name="Calc cel 2 2 4 3 7 4" xfId="31721"/>
    <cellStyle name="Calc cel 2 2 4 3 7 5" xfId="50764"/>
    <cellStyle name="Calc cel 2 2 4 3 8" xfId="13722"/>
    <cellStyle name="Calc cel 2 2 4 3 9" xfId="22402"/>
    <cellStyle name="Calc cel 2 2 4 4" xfId="6318"/>
    <cellStyle name="Calc cel 2 2 4 4 2" xfId="15020"/>
    <cellStyle name="Calc cel 2 2 4 4 2 2" xfId="47075"/>
    <cellStyle name="Calc cel 2 2 4 4 3" xfId="22931"/>
    <cellStyle name="Calc cel 2 2 4 4 4" xfId="27197"/>
    <cellStyle name="Calc cel 2 2 4 4 5" xfId="40710"/>
    <cellStyle name="Calc cel 2 2 4 5" xfId="5262"/>
    <cellStyle name="Calc cel 2 2 4 5 2" xfId="13964"/>
    <cellStyle name="Calc cel 2 2 4 5 2 2" xfId="46106"/>
    <cellStyle name="Calc cel 2 2 4 5 3" xfId="21670"/>
    <cellStyle name="Calc cel 2 2 4 5 4" xfId="26141"/>
    <cellStyle name="Calc cel 2 2 4 5 5" xfId="39654"/>
    <cellStyle name="Calc cel 2 2 4 6" xfId="6352"/>
    <cellStyle name="Calc cel 2 2 4 6 2" xfId="15054"/>
    <cellStyle name="Calc cel 2 2 4 6 2 2" xfId="47108"/>
    <cellStyle name="Calc cel 2 2 4 6 3" xfId="24271"/>
    <cellStyle name="Calc cel 2 2 4 6 4" xfId="27231"/>
    <cellStyle name="Calc cel 2 2 4 6 5" xfId="40744"/>
    <cellStyle name="Calc cel 2 2 4 7" xfId="7341"/>
    <cellStyle name="Calc cel 2 2 4 7 2" xfId="16043"/>
    <cellStyle name="Calc cel 2 2 4 7 3" xfId="24206"/>
    <cellStyle name="Calc cel 2 2 4 7 4" xfId="28219"/>
    <cellStyle name="Calc cel 2 2 4 7 5" xfId="41732"/>
    <cellStyle name="Calc cel 2 2 4 8" xfId="8125"/>
    <cellStyle name="Calc cel 2 2 4 8 2" xfId="16827"/>
    <cellStyle name="Calc cel 2 2 4 8 3" xfId="23078"/>
    <cellStyle name="Calc cel 2 2 4 8 4" xfId="29003"/>
    <cellStyle name="Calc cel 2 2 4 8 5" xfId="48643"/>
    <cellStyle name="Calc cel 2 2 4 9" xfId="7941"/>
    <cellStyle name="Calc cel 2 2 4 9 2" xfId="16643"/>
    <cellStyle name="Calc cel 2 2 4 9 3" xfId="20454"/>
    <cellStyle name="Calc cel 2 2 4 9 4" xfId="28819"/>
    <cellStyle name="Calc cel 2 2 4 9 5" xfId="48459"/>
    <cellStyle name="Calc cel 2 2 5" xfId="4850"/>
    <cellStyle name="Calc cel 2 2 5 10" xfId="25729"/>
    <cellStyle name="Calc cel 2 2 5 11" xfId="33668"/>
    <cellStyle name="Calc cel 2 2 5 12" xfId="34604"/>
    <cellStyle name="Calc cel 2 2 5 13" xfId="36715"/>
    <cellStyle name="Calc cel 2 2 5 14" xfId="39242"/>
    <cellStyle name="Calc cel 2 2 5 2" xfId="5777"/>
    <cellStyle name="Calc cel 2 2 5 2 2" xfId="14479"/>
    <cellStyle name="Calc cel 2 2 5 2 2 2" xfId="46583"/>
    <cellStyle name="Calc cel 2 2 5 2 3" xfId="21562"/>
    <cellStyle name="Calc cel 2 2 5 2 4" xfId="26656"/>
    <cellStyle name="Calc cel 2 2 5 2 5" xfId="40169"/>
    <cellStyle name="Calc cel 2 2 5 3" xfId="6941"/>
    <cellStyle name="Calc cel 2 2 5 3 2" xfId="15643"/>
    <cellStyle name="Calc cel 2 2 5 3 2 2" xfId="47619"/>
    <cellStyle name="Calc cel 2 2 5 3 3" xfId="12596"/>
    <cellStyle name="Calc cel 2 2 5 3 4" xfId="27819"/>
    <cellStyle name="Calc cel 2 2 5 3 5" xfId="41332"/>
    <cellStyle name="Calc cel 2 2 5 4" xfId="8606"/>
    <cellStyle name="Calc cel 2 2 5 4 2" xfId="17308"/>
    <cellStyle name="Calc cel 2 2 5 4 3" xfId="22513"/>
    <cellStyle name="Calc cel 2 2 5 4 4" xfId="29484"/>
    <cellStyle name="Calc cel 2 2 5 4 5" xfId="43258"/>
    <cellStyle name="Calc cel 2 2 5 5" xfId="9361"/>
    <cellStyle name="Calc cel 2 2 5 5 2" xfId="18063"/>
    <cellStyle name="Calc cel 2 2 5 5 3" xfId="23641"/>
    <cellStyle name="Calc cel 2 2 5 5 4" xfId="30239"/>
    <cellStyle name="Calc cel 2 2 5 5 5" xfId="49282"/>
    <cellStyle name="Calc cel 2 2 5 6" xfId="10055"/>
    <cellStyle name="Calc cel 2 2 5 6 2" xfId="18757"/>
    <cellStyle name="Calc cel 2 2 5 6 3" xfId="20322"/>
    <cellStyle name="Calc cel 2 2 5 6 4" xfId="30933"/>
    <cellStyle name="Calc cel 2 2 5 6 5" xfId="49976"/>
    <cellStyle name="Calc cel 2 2 5 7" xfId="10673"/>
    <cellStyle name="Calc cel 2 2 5 7 2" xfId="19375"/>
    <cellStyle name="Calc cel 2 2 5 7 3" xfId="20402"/>
    <cellStyle name="Calc cel 2 2 5 7 4" xfId="31551"/>
    <cellStyle name="Calc cel 2 2 5 7 5" xfId="50594"/>
    <cellStyle name="Calc cel 2 2 5 8" xfId="13552"/>
    <cellStyle name="Calc cel 2 2 5 9" xfId="24160"/>
    <cellStyle name="Calc cel 2 2 6" xfId="4992"/>
    <cellStyle name="Calc cel 2 2 6 10" xfId="25871"/>
    <cellStyle name="Calc cel 2 2 6 11" xfId="33810"/>
    <cellStyle name="Calc cel 2 2 6 12" xfId="34746"/>
    <cellStyle name="Calc cel 2 2 6 13" xfId="36857"/>
    <cellStyle name="Calc cel 2 2 6 14" xfId="39384"/>
    <cellStyle name="Calc cel 2 2 6 2" xfId="6233"/>
    <cellStyle name="Calc cel 2 2 6 2 2" xfId="14935"/>
    <cellStyle name="Calc cel 2 2 6 2 2 2" xfId="46998"/>
    <cellStyle name="Calc cel 2 2 6 2 3" xfId="23834"/>
    <cellStyle name="Calc cel 2 2 6 2 4" xfId="27112"/>
    <cellStyle name="Calc cel 2 2 6 2 5" xfId="40625"/>
    <cellStyle name="Calc cel 2 2 6 3" xfId="7083"/>
    <cellStyle name="Calc cel 2 2 6 3 2" xfId="15785"/>
    <cellStyle name="Calc cel 2 2 6 3 2 2" xfId="47761"/>
    <cellStyle name="Calc cel 2 2 6 3 3" xfId="20345"/>
    <cellStyle name="Calc cel 2 2 6 3 4" xfId="27961"/>
    <cellStyle name="Calc cel 2 2 6 3 5" xfId="41474"/>
    <cellStyle name="Calc cel 2 2 6 4" xfId="8748"/>
    <cellStyle name="Calc cel 2 2 6 4 2" xfId="17450"/>
    <cellStyle name="Calc cel 2 2 6 4 3" xfId="21526"/>
    <cellStyle name="Calc cel 2 2 6 4 4" xfId="29626"/>
    <cellStyle name="Calc cel 2 2 6 4 5" xfId="43400"/>
    <cellStyle name="Calc cel 2 2 6 5" xfId="9503"/>
    <cellStyle name="Calc cel 2 2 6 5 2" xfId="18205"/>
    <cellStyle name="Calc cel 2 2 6 5 3" xfId="22699"/>
    <cellStyle name="Calc cel 2 2 6 5 4" xfId="30381"/>
    <cellStyle name="Calc cel 2 2 6 5 5" xfId="49424"/>
    <cellStyle name="Calc cel 2 2 6 6" xfId="10197"/>
    <cellStyle name="Calc cel 2 2 6 6 2" xfId="18899"/>
    <cellStyle name="Calc cel 2 2 6 6 3" xfId="12797"/>
    <cellStyle name="Calc cel 2 2 6 6 4" xfId="31075"/>
    <cellStyle name="Calc cel 2 2 6 6 5" xfId="50118"/>
    <cellStyle name="Calc cel 2 2 6 7" xfId="10815"/>
    <cellStyle name="Calc cel 2 2 6 7 2" xfId="19517"/>
    <cellStyle name="Calc cel 2 2 6 7 3" xfId="20150"/>
    <cellStyle name="Calc cel 2 2 6 7 4" xfId="31693"/>
    <cellStyle name="Calc cel 2 2 6 7 5" xfId="50736"/>
    <cellStyle name="Calc cel 2 2 6 8" xfId="13694"/>
    <cellStyle name="Calc cel 2 2 6 9" xfId="20824"/>
    <cellStyle name="Calc cel 2 2 7" xfId="6526"/>
    <cellStyle name="Calc cel 2 2 7 2" xfId="15228"/>
    <cellStyle name="Calc cel 2 2 7 2 2" xfId="47257"/>
    <cellStyle name="Calc cel 2 2 7 3" xfId="21762"/>
    <cellStyle name="Calc cel 2 2 7 4" xfId="27405"/>
    <cellStyle name="Calc cel 2 2 7 5" xfId="40918"/>
    <cellStyle name="Calc cel 2 2 8" xfId="5513"/>
    <cellStyle name="Calc cel 2 2 8 2" xfId="14215"/>
    <cellStyle name="Calc cel 2 2 8 2 2" xfId="46340"/>
    <cellStyle name="Calc cel 2 2 8 3" xfId="22117"/>
    <cellStyle name="Calc cel 2 2 8 4" xfId="26392"/>
    <cellStyle name="Calc cel 2 2 8 5" xfId="39905"/>
    <cellStyle name="Calc cel 2 2 9" xfId="5379"/>
    <cellStyle name="Calc cel 2 2 9 2" xfId="14081"/>
    <cellStyle name="Calc cel 2 2 9 2 2" xfId="46217"/>
    <cellStyle name="Calc cel 2 2 9 3" xfId="24369"/>
    <cellStyle name="Calc cel 2 2 9 4" xfId="26258"/>
    <cellStyle name="Calc cel 2 2 9 5" xfId="39771"/>
    <cellStyle name="Calc cel 2 3" xfId="495"/>
    <cellStyle name="Calc cel 2 3 10" xfId="7392"/>
    <cellStyle name="Calc cel 2 3 10 2" xfId="16094"/>
    <cellStyle name="Calc cel 2 3 10 3" xfId="22274"/>
    <cellStyle name="Calc cel 2 3 10 4" xfId="28270"/>
    <cellStyle name="Calc cel 2 3 10 5" xfId="41783"/>
    <cellStyle name="Calc cel 2 3 11" xfId="7462"/>
    <cellStyle name="Calc cel 2 3 11 2" xfId="16164"/>
    <cellStyle name="Calc cel 2 3 11 3" xfId="23715"/>
    <cellStyle name="Calc cel 2 3 11 4" xfId="28340"/>
    <cellStyle name="Calc cel 2 3 11 5" xfId="48071"/>
    <cellStyle name="Calc cel 2 3 12" xfId="4268"/>
    <cellStyle name="Calc cel 2 3 12 2" xfId="13000"/>
    <cellStyle name="Calc cel 2 3 12 3" xfId="12122"/>
    <cellStyle name="Calc cel 2 3 12 4" xfId="25504"/>
    <cellStyle name="Calc cel 2 3 12 5" xfId="45701"/>
    <cellStyle name="Calc cel 2 3 13" xfId="4277"/>
    <cellStyle name="Calc cel 2 3 13 2" xfId="13009"/>
    <cellStyle name="Calc cel 2 3 13 3" xfId="2465"/>
    <cellStyle name="Calc cel 2 3 13 4" xfId="25513"/>
    <cellStyle name="Calc cel 2 3 13 5" xfId="45710"/>
    <cellStyle name="Calc cel 2 3 14" xfId="7423"/>
    <cellStyle name="Calc cel 2 3 14 2" xfId="16125"/>
    <cellStyle name="Calc cel 2 3 14 3" xfId="23891"/>
    <cellStyle name="Calc cel 2 3 14 4" xfId="28301"/>
    <cellStyle name="Calc cel 2 3 14 5" xfId="48032"/>
    <cellStyle name="Calc cel 2 3 15" xfId="2429"/>
    <cellStyle name="Calc cel 2 3 16" xfId="24392"/>
    <cellStyle name="Calc cel 2 3 17" xfId="12960"/>
    <cellStyle name="Calc cel 2 3 18" xfId="32016"/>
    <cellStyle name="Calc cel 2 3 19" xfId="34084"/>
    <cellStyle name="Calc cel 2 3 2" xfId="743"/>
    <cellStyle name="Calc cel 2 3 2 10" xfId="7549"/>
    <cellStyle name="Calc cel 2 3 2 10 2" xfId="16251"/>
    <cellStyle name="Calc cel 2 3 2 10 3" xfId="25249"/>
    <cellStyle name="Calc cel 2 3 2 10 4" xfId="28427"/>
    <cellStyle name="Calc cel 2 3 2 10 5" xfId="48158"/>
    <cellStyle name="Calc cel 2 3 2 11" xfId="7754"/>
    <cellStyle name="Calc cel 2 3 2 11 2" xfId="16456"/>
    <cellStyle name="Calc cel 2 3 2 11 3" xfId="20654"/>
    <cellStyle name="Calc cel 2 3 2 11 4" xfId="28632"/>
    <cellStyle name="Calc cel 2 3 2 11 5" xfId="48283"/>
    <cellStyle name="Calc cel 2 3 2 12" xfId="7946"/>
    <cellStyle name="Calc cel 2 3 2 12 2" xfId="16648"/>
    <cellStyle name="Calc cel 2 3 2 12 3" xfId="22046"/>
    <cellStyle name="Calc cel 2 3 2 12 4" xfId="28824"/>
    <cellStyle name="Calc cel 2 3 2 12 5" xfId="48464"/>
    <cellStyle name="Calc cel 2 3 2 13" xfId="11292"/>
    <cellStyle name="Calc cel 2 3 2 14" xfId="11825"/>
    <cellStyle name="Calc cel 2 3 2 15" xfId="11841"/>
    <cellStyle name="Calc cel 2 3 2 16" xfId="32091"/>
    <cellStyle name="Calc cel 2 3 2 17" xfId="34122"/>
    <cellStyle name="Calc cel 2 3 2 18" xfId="35138"/>
    <cellStyle name="Calc cel 2 3 2 19" xfId="37385"/>
    <cellStyle name="Calc cel 2 3 2 2" xfId="1513"/>
    <cellStyle name="Calc cel 2 3 2 2 10" xfId="13210"/>
    <cellStyle name="Calc cel 2 3 2 2 11" xfId="21420"/>
    <cellStyle name="Calc cel 2 3 2 2 12" xfId="25549"/>
    <cellStyle name="Calc cel 2 3 2 2 13" xfId="33306"/>
    <cellStyle name="Calc cel 2 3 2 2 14" xfId="34424"/>
    <cellStyle name="Calc cel 2 3 2 2 15" xfId="36353"/>
    <cellStyle name="Calc cel 2 3 2 2 16" xfId="38880"/>
    <cellStyle name="Calc cel 2 3 2 2 2" xfId="4931"/>
    <cellStyle name="Calc cel 2 3 2 2 2 10" xfId="25810"/>
    <cellStyle name="Calc cel 2 3 2 2 2 11" xfId="33749"/>
    <cellStyle name="Calc cel 2 3 2 2 2 12" xfId="34685"/>
    <cellStyle name="Calc cel 2 3 2 2 2 13" xfId="36796"/>
    <cellStyle name="Calc cel 2 3 2 2 2 14" xfId="39323"/>
    <cellStyle name="Calc cel 2 3 2 2 2 2" xfId="6059"/>
    <cellStyle name="Calc cel 2 3 2 2 2 2 2" xfId="14761"/>
    <cellStyle name="Calc cel 2 3 2 2 2 2 2 2" xfId="46839"/>
    <cellStyle name="Calc cel 2 3 2 2 2 2 3" xfId="25296"/>
    <cellStyle name="Calc cel 2 3 2 2 2 2 4" xfId="26938"/>
    <cellStyle name="Calc cel 2 3 2 2 2 2 5" xfId="40451"/>
    <cellStyle name="Calc cel 2 3 2 2 2 3" xfId="7022"/>
    <cellStyle name="Calc cel 2 3 2 2 2 3 2" xfId="15724"/>
    <cellStyle name="Calc cel 2 3 2 2 2 3 2 2" xfId="47700"/>
    <cellStyle name="Calc cel 2 3 2 2 2 3 3" xfId="11432"/>
    <cellStyle name="Calc cel 2 3 2 2 2 3 4" xfId="27900"/>
    <cellStyle name="Calc cel 2 3 2 2 2 3 5" xfId="41413"/>
    <cellStyle name="Calc cel 2 3 2 2 2 4" xfId="8687"/>
    <cellStyle name="Calc cel 2 3 2 2 2 4 2" xfId="17389"/>
    <cellStyle name="Calc cel 2 3 2 2 2 4 3" xfId="24561"/>
    <cellStyle name="Calc cel 2 3 2 2 2 4 4" xfId="29565"/>
    <cellStyle name="Calc cel 2 3 2 2 2 4 5" xfId="43339"/>
    <cellStyle name="Calc cel 2 3 2 2 2 5" xfId="9442"/>
    <cellStyle name="Calc cel 2 3 2 2 2 5 2" xfId="18144"/>
    <cellStyle name="Calc cel 2 3 2 2 2 5 3" xfId="25269"/>
    <cellStyle name="Calc cel 2 3 2 2 2 5 4" xfId="30320"/>
    <cellStyle name="Calc cel 2 3 2 2 2 5 5" xfId="49363"/>
    <cellStyle name="Calc cel 2 3 2 2 2 6" xfId="10136"/>
    <cellStyle name="Calc cel 2 3 2 2 2 6 2" xfId="18838"/>
    <cellStyle name="Calc cel 2 3 2 2 2 6 3" xfId="19987"/>
    <cellStyle name="Calc cel 2 3 2 2 2 6 4" xfId="31014"/>
    <cellStyle name="Calc cel 2 3 2 2 2 6 5" xfId="50057"/>
    <cellStyle name="Calc cel 2 3 2 2 2 7" xfId="10754"/>
    <cellStyle name="Calc cel 2 3 2 2 2 7 2" xfId="19456"/>
    <cellStyle name="Calc cel 2 3 2 2 2 7 3" xfId="19880"/>
    <cellStyle name="Calc cel 2 3 2 2 2 7 4" xfId="31632"/>
    <cellStyle name="Calc cel 2 3 2 2 2 7 5" xfId="50675"/>
    <cellStyle name="Calc cel 2 3 2 2 2 8" xfId="13633"/>
    <cellStyle name="Calc cel 2 3 2 2 2 9" xfId="11846"/>
    <cellStyle name="Calc cel 2 3 2 2 3" xfId="5207"/>
    <cellStyle name="Calc cel 2 3 2 2 3 10" xfId="26086"/>
    <cellStyle name="Calc cel 2 3 2 2 3 11" xfId="34025"/>
    <cellStyle name="Calc cel 2 3 2 2 3 12" xfId="34961"/>
    <cellStyle name="Calc cel 2 3 2 2 3 13" xfId="37072"/>
    <cellStyle name="Calc cel 2 3 2 2 3 14" xfId="39599"/>
    <cellStyle name="Calc cel 2 3 2 2 3 2" xfId="6562"/>
    <cellStyle name="Calc cel 2 3 2 2 3 2 2" xfId="15264"/>
    <cellStyle name="Calc cel 2 3 2 2 3 2 2 2" xfId="47289"/>
    <cellStyle name="Calc cel 2 3 2 2 3 2 3" xfId="12557"/>
    <cellStyle name="Calc cel 2 3 2 2 3 2 4" xfId="27440"/>
    <cellStyle name="Calc cel 2 3 2 2 3 2 5" xfId="40953"/>
    <cellStyle name="Calc cel 2 3 2 2 3 3" xfId="7298"/>
    <cellStyle name="Calc cel 2 3 2 2 3 3 2" xfId="16000"/>
    <cellStyle name="Calc cel 2 3 2 2 3 3 2 2" xfId="47976"/>
    <cellStyle name="Calc cel 2 3 2 2 3 3 3" xfId="24370"/>
    <cellStyle name="Calc cel 2 3 2 2 3 3 4" xfId="28176"/>
    <cellStyle name="Calc cel 2 3 2 2 3 3 5" xfId="41689"/>
    <cellStyle name="Calc cel 2 3 2 2 3 4" xfId="8963"/>
    <cellStyle name="Calc cel 2 3 2 2 3 4 2" xfId="17665"/>
    <cellStyle name="Calc cel 2 3 2 2 3 4 3" xfId="22616"/>
    <cellStyle name="Calc cel 2 3 2 2 3 4 4" xfId="29841"/>
    <cellStyle name="Calc cel 2 3 2 2 3 4 5" xfId="43615"/>
    <cellStyle name="Calc cel 2 3 2 2 3 5" xfId="9718"/>
    <cellStyle name="Calc cel 2 3 2 2 3 5 2" xfId="18420"/>
    <cellStyle name="Calc cel 2 3 2 2 3 5 3" xfId="12597"/>
    <cellStyle name="Calc cel 2 3 2 2 3 5 4" xfId="30596"/>
    <cellStyle name="Calc cel 2 3 2 2 3 5 5" xfId="49639"/>
    <cellStyle name="Calc cel 2 3 2 2 3 6" xfId="10412"/>
    <cellStyle name="Calc cel 2 3 2 2 3 6 2" xfId="19114"/>
    <cellStyle name="Calc cel 2 3 2 2 3 6 3" xfId="4335"/>
    <cellStyle name="Calc cel 2 3 2 2 3 6 4" xfId="31290"/>
    <cellStyle name="Calc cel 2 3 2 2 3 6 5" xfId="50333"/>
    <cellStyle name="Calc cel 2 3 2 2 3 7" xfId="11030"/>
    <cellStyle name="Calc cel 2 3 2 2 3 7 2" xfId="19732"/>
    <cellStyle name="Calc cel 2 3 2 2 3 7 3" xfId="20187"/>
    <cellStyle name="Calc cel 2 3 2 2 3 7 4" xfId="31908"/>
    <cellStyle name="Calc cel 2 3 2 2 3 7 5" xfId="50951"/>
    <cellStyle name="Calc cel 2 3 2 2 3 8" xfId="13909"/>
    <cellStyle name="Calc cel 2 3 2 2 3 9" xfId="23179"/>
    <cellStyle name="Calc cel 2 3 2 2 4" xfId="5278"/>
    <cellStyle name="Calc cel 2 3 2 2 4 2" xfId="13980"/>
    <cellStyle name="Calc cel 2 3 2 2 4 2 2" xfId="46122"/>
    <cellStyle name="Calc cel 2 3 2 2 4 3" xfId="24968"/>
    <cellStyle name="Calc cel 2 3 2 2 4 4" xfId="26157"/>
    <cellStyle name="Calc cel 2 3 2 2 4 5" xfId="39670"/>
    <cellStyle name="Calc cel 2 3 2 2 5" xfId="6695"/>
    <cellStyle name="Calc cel 2 3 2 2 5 2" xfId="15397"/>
    <cellStyle name="Calc cel 2 3 2 2 5 2 2" xfId="47400"/>
    <cellStyle name="Calc cel 2 3 2 2 5 3" xfId="20757"/>
    <cellStyle name="Calc cel 2 3 2 2 5 4" xfId="27573"/>
    <cellStyle name="Calc cel 2 3 2 2 5 5" xfId="41086"/>
    <cellStyle name="Calc cel 2 3 2 2 6" xfId="8331"/>
    <cellStyle name="Calc cel 2 3 2 2 6 2" xfId="17033"/>
    <cellStyle name="Calc cel 2 3 2 2 6 3" xfId="21516"/>
    <cellStyle name="Calc cel 2 3 2 2 6 4" xfId="29209"/>
    <cellStyle name="Calc cel 2 3 2 2 6 5" xfId="42896"/>
    <cellStyle name="Calc cel 2 3 2 2 7" xfId="9106"/>
    <cellStyle name="Calc cel 2 3 2 2 7 2" xfId="17808"/>
    <cellStyle name="Calc cel 2 3 2 2 7 3" xfId="23418"/>
    <cellStyle name="Calc cel 2 3 2 2 7 4" xfId="29984"/>
    <cellStyle name="Calc cel 2 3 2 2 7 5" xfId="49027"/>
    <cellStyle name="Calc cel 2 3 2 2 8" xfId="9834"/>
    <cellStyle name="Calc cel 2 3 2 2 8 2" xfId="18536"/>
    <cellStyle name="Calc cel 2 3 2 2 8 3" xfId="12831"/>
    <cellStyle name="Calc cel 2 3 2 2 8 4" xfId="30712"/>
    <cellStyle name="Calc cel 2 3 2 2 8 5" xfId="49755"/>
    <cellStyle name="Calc cel 2 3 2 2 9" xfId="10493"/>
    <cellStyle name="Calc cel 2 3 2 2 9 2" xfId="19195"/>
    <cellStyle name="Calc cel 2 3 2 2 9 3" xfId="12677"/>
    <cellStyle name="Calc cel 2 3 2 2 9 4" xfId="31371"/>
    <cellStyle name="Calc cel 2 3 2 2 9 5" xfId="50414"/>
    <cellStyle name="Calc cel 2 3 2 3" xfId="4982"/>
    <cellStyle name="Calc cel 2 3 2 3 10" xfId="25861"/>
    <cellStyle name="Calc cel 2 3 2 3 11" xfId="33800"/>
    <cellStyle name="Calc cel 2 3 2 3 12" xfId="34736"/>
    <cellStyle name="Calc cel 2 3 2 3 13" xfId="36847"/>
    <cellStyle name="Calc cel 2 3 2 3 14" xfId="39374"/>
    <cellStyle name="Calc cel 2 3 2 3 2" xfId="5599"/>
    <cellStyle name="Calc cel 2 3 2 3 2 2" xfId="14301"/>
    <cellStyle name="Calc cel 2 3 2 3 2 2 2" xfId="46420"/>
    <cellStyle name="Calc cel 2 3 2 3 2 3" xfId="21925"/>
    <cellStyle name="Calc cel 2 3 2 3 2 4" xfId="26478"/>
    <cellStyle name="Calc cel 2 3 2 3 2 5" xfId="39991"/>
    <cellStyle name="Calc cel 2 3 2 3 3" xfId="7073"/>
    <cellStyle name="Calc cel 2 3 2 3 3 2" xfId="15775"/>
    <cellStyle name="Calc cel 2 3 2 3 3 2 2" xfId="47751"/>
    <cellStyle name="Calc cel 2 3 2 3 3 3" xfId="11092"/>
    <cellStyle name="Calc cel 2 3 2 3 3 4" xfId="27951"/>
    <cellStyle name="Calc cel 2 3 2 3 3 5" xfId="41464"/>
    <cellStyle name="Calc cel 2 3 2 3 4" xfId="8738"/>
    <cellStyle name="Calc cel 2 3 2 3 4 2" xfId="17440"/>
    <cellStyle name="Calc cel 2 3 2 3 4 3" xfId="21197"/>
    <cellStyle name="Calc cel 2 3 2 3 4 4" xfId="29616"/>
    <cellStyle name="Calc cel 2 3 2 3 4 5" xfId="43390"/>
    <cellStyle name="Calc cel 2 3 2 3 5" xfId="9493"/>
    <cellStyle name="Calc cel 2 3 2 3 5 2" xfId="18195"/>
    <cellStyle name="Calc cel 2 3 2 3 5 3" xfId="24170"/>
    <cellStyle name="Calc cel 2 3 2 3 5 4" xfId="30371"/>
    <cellStyle name="Calc cel 2 3 2 3 5 5" xfId="49414"/>
    <cellStyle name="Calc cel 2 3 2 3 6" xfId="10187"/>
    <cellStyle name="Calc cel 2 3 2 3 6 2" xfId="18889"/>
    <cellStyle name="Calc cel 2 3 2 3 6 3" xfId="11417"/>
    <cellStyle name="Calc cel 2 3 2 3 6 4" xfId="31065"/>
    <cellStyle name="Calc cel 2 3 2 3 6 5" xfId="50108"/>
    <cellStyle name="Calc cel 2 3 2 3 7" xfId="10805"/>
    <cellStyle name="Calc cel 2 3 2 3 7 2" xfId="19507"/>
    <cellStyle name="Calc cel 2 3 2 3 7 3" xfId="11434"/>
    <cellStyle name="Calc cel 2 3 2 3 7 4" xfId="31683"/>
    <cellStyle name="Calc cel 2 3 2 3 7 5" xfId="50726"/>
    <cellStyle name="Calc cel 2 3 2 3 8" xfId="13684"/>
    <cellStyle name="Calc cel 2 3 2 3 9" xfId="21257"/>
    <cellStyle name="Calc cel 2 3 2 4" xfId="4901"/>
    <cellStyle name="Calc cel 2 3 2 4 10" xfId="25780"/>
    <cellStyle name="Calc cel 2 3 2 4 11" xfId="33719"/>
    <cellStyle name="Calc cel 2 3 2 4 12" xfId="34655"/>
    <cellStyle name="Calc cel 2 3 2 4 13" xfId="36766"/>
    <cellStyle name="Calc cel 2 3 2 4 14" xfId="39293"/>
    <cellStyle name="Calc cel 2 3 2 4 2" xfId="5819"/>
    <cellStyle name="Calc cel 2 3 2 4 2 2" xfId="14521"/>
    <cellStyle name="Calc cel 2 3 2 4 2 2 2" xfId="46619"/>
    <cellStyle name="Calc cel 2 3 2 4 2 3" xfId="21567"/>
    <cellStyle name="Calc cel 2 3 2 4 2 4" xfId="26698"/>
    <cellStyle name="Calc cel 2 3 2 4 2 5" xfId="40211"/>
    <cellStyle name="Calc cel 2 3 2 4 3" xfId="6992"/>
    <cellStyle name="Calc cel 2 3 2 4 3 2" xfId="15694"/>
    <cellStyle name="Calc cel 2 3 2 4 3 2 2" xfId="47670"/>
    <cellStyle name="Calc cel 2 3 2 4 3 3" xfId="19994"/>
    <cellStyle name="Calc cel 2 3 2 4 3 4" xfId="27870"/>
    <cellStyle name="Calc cel 2 3 2 4 3 5" xfId="41383"/>
    <cellStyle name="Calc cel 2 3 2 4 4" xfId="8657"/>
    <cellStyle name="Calc cel 2 3 2 4 4 2" xfId="17359"/>
    <cellStyle name="Calc cel 2 3 2 4 4 3" xfId="25405"/>
    <cellStyle name="Calc cel 2 3 2 4 4 4" xfId="29535"/>
    <cellStyle name="Calc cel 2 3 2 4 4 5" xfId="43309"/>
    <cellStyle name="Calc cel 2 3 2 4 5" xfId="9412"/>
    <cellStyle name="Calc cel 2 3 2 4 5 2" xfId="18114"/>
    <cellStyle name="Calc cel 2 3 2 4 5 3" xfId="20572"/>
    <cellStyle name="Calc cel 2 3 2 4 5 4" xfId="30290"/>
    <cellStyle name="Calc cel 2 3 2 4 5 5" xfId="49333"/>
    <cellStyle name="Calc cel 2 3 2 4 6" xfId="10106"/>
    <cellStyle name="Calc cel 2 3 2 4 6 2" xfId="18808"/>
    <cellStyle name="Calc cel 2 3 2 4 6 3" xfId="11199"/>
    <cellStyle name="Calc cel 2 3 2 4 6 4" xfId="30984"/>
    <cellStyle name="Calc cel 2 3 2 4 6 5" xfId="50027"/>
    <cellStyle name="Calc cel 2 3 2 4 7" xfId="10724"/>
    <cellStyle name="Calc cel 2 3 2 4 7 2" xfId="19426"/>
    <cellStyle name="Calc cel 2 3 2 4 7 3" xfId="20418"/>
    <cellStyle name="Calc cel 2 3 2 4 7 4" xfId="31602"/>
    <cellStyle name="Calc cel 2 3 2 4 7 5" xfId="50645"/>
    <cellStyle name="Calc cel 2 3 2 4 8" xfId="13603"/>
    <cellStyle name="Calc cel 2 3 2 4 9" xfId="22221"/>
    <cellStyle name="Calc cel 2 3 2 5" xfId="3453"/>
    <cellStyle name="Calc cel 2 3 2 5 2" xfId="12255"/>
    <cellStyle name="Calc cel 2 3 2 5 2 2" xfId="44979"/>
    <cellStyle name="Calc cel 2 3 2 5 3" xfId="22073"/>
    <cellStyle name="Calc cel 2 3 2 5 4" xfId="21903"/>
    <cellStyle name="Calc cel 2 3 2 5 5" xfId="37751"/>
    <cellStyle name="Calc cel 2 3 2 6" xfId="5853"/>
    <cellStyle name="Calc cel 2 3 2 6 2" xfId="14555"/>
    <cellStyle name="Calc cel 2 3 2 6 2 2" xfId="46650"/>
    <cellStyle name="Calc cel 2 3 2 6 3" xfId="21313"/>
    <cellStyle name="Calc cel 2 3 2 6 4" xfId="26732"/>
    <cellStyle name="Calc cel 2 3 2 6 5" xfId="40245"/>
    <cellStyle name="Calc cel 2 3 2 7" xfId="5876"/>
    <cellStyle name="Calc cel 2 3 2 7 2" xfId="14578"/>
    <cellStyle name="Calc cel 2 3 2 7 2 2" xfId="46673"/>
    <cellStyle name="Calc cel 2 3 2 7 3" xfId="24575"/>
    <cellStyle name="Calc cel 2 3 2 7 4" xfId="26755"/>
    <cellStyle name="Calc cel 2 3 2 7 5" xfId="40268"/>
    <cellStyle name="Calc cel 2 3 2 8" xfId="7378"/>
    <cellStyle name="Calc cel 2 3 2 8 2" xfId="16080"/>
    <cellStyle name="Calc cel 2 3 2 8 3" xfId="23319"/>
    <cellStyle name="Calc cel 2 3 2 8 4" xfId="28256"/>
    <cellStyle name="Calc cel 2 3 2 8 5" xfId="41769"/>
    <cellStyle name="Calc cel 2 3 2 9" xfId="7519"/>
    <cellStyle name="Calc cel 2 3 2 9 2" xfId="16221"/>
    <cellStyle name="Calc cel 2 3 2 9 3" xfId="21209"/>
    <cellStyle name="Calc cel 2 3 2 9 4" xfId="28397"/>
    <cellStyle name="Calc cel 2 3 2 9 5" xfId="48128"/>
    <cellStyle name="Calc cel 2 3 20" xfId="35063"/>
    <cellStyle name="Calc cel 2 3 21" xfId="37174"/>
    <cellStyle name="Calc cel 2 3 3" xfId="847"/>
    <cellStyle name="Calc cel 2 3 3 10" xfId="9193"/>
    <cellStyle name="Calc cel 2 3 3 10 2" xfId="17895"/>
    <cellStyle name="Calc cel 2 3 3 10 3" xfId="22904"/>
    <cellStyle name="Calc cel 2 3 3 10 4" xfId="30071"/>
    <cellStyle name="Calc cel 2 3 3 10 5" xfId="49114"/>
    <cellStyle name="Calc cel 2 3 3 11" xfId="9896"/>
    <cellStyle name="Calc cel 2 3 3 11 2" xfId="18598"/>
    <cellStyle name="Calc cel 2 3 3 11 3" xfId="11195"/>
    <cellStyle name="Calc cel 2 3 3 11 4" xfId="30774"/>
    <cellStyle name="Calc cel 2 3 3 11 5" xfId="49817"/>
    <cellStyle name="Calc cel 2 3 3 12" xfId="11390"/>
    <cellStyle name="Calc cel 2 3 3 13" xfId="21169"/>
    <cellStyle name="Calc cel 2 3 3 14" xfId="20643"/>
    <cellStyle name="Calc cel 2 3 3 15" xfId="32640"/>
    <cellStyle name="Calc cel 2 3 3 16" xfId="34305"/>
    <cellStyle name="Calc cel 2 3 3 17" xfId="35687"/>
    <cellStyle name="Calc cel 2 3 3 18" xfId="38214"/>
    <cellStyle name="Calc cel 2 3 3 2" xfId="5129"/>
    <cellStyle name="Calc cel 2 3 3 2 10" xfId="26008"/>
    <cellStyle name="Calc cel 2 3 3 2 11" xfId="33947"/>
    <cellStyle name="Calc cel 2 3 3 2 12" xfId="34883"/>
    <cellStyle name="Calc cel 2 3 3 2 13" xfId="36994"/>
    <cellStyle name="Calc cel 2 3 3 2 14" xfId="39521"/>
    <cellStyle name="Calc cel 2 3 3 2 2" xfId="5682"/>
    <cellStyle name="Calc cel 2 3 3 2 2 2" xfId="14384"/>
    <cellStyle name="Calc cel 2 3 3 2 2 2 2" xfId="46498"/>
    <cellStyle name="Calc cel 2 3 3 2 2 3" xfId="22671"/>
    <cellStyle name="Calc cel 2 3 3 2 2 4" xfId="26561"/>
    <cellStyle name="Calc cel 2 3 3 2 2 5" xfId="40074"/>
    <cellStyle name="Calc cel 2 3 3 2 3" xfId="7220"/>
    <cellStyle name="Calc cel 2 3 3 2 3 2" xfId="15922"/>
    <cellStyle name="Calc cel 2 3 3 2 3 2 2" xfId="47898"/>
    <cellStyle name="Calc cel 2 3 3 2 3 3" xfId="22817"/>
    <cellStyle name="Calc cel 2 3 3 2 3 4" xfId="28098"/>
    <cellStyle name="Calc cel 2 3 3 2 3 5" xfId="41611"/>
    <cellStyle name="Calc cel 2 3 3 2 4" xfId="8885"/>
    <cellStyle name="Calc cel 2 3 3 2 4 2" xfId="17587"/>
    <cellStyle name="Calc cel 2 3 3 2 4 3" xfId="24220"/>
    <cellStyle name="Calc cel 2 3 3 2 4 4" xfId="29763"/>
    <cellStyle name="Calc cel 2 3 3 2 4 5" xfId="43537"/>
    <cellStyle name="Calc cel 2 3 3 2 5" xfId="9640"/>
    <cellStyle name="Calc cel 2 3 3 2 5 2" xfId="18342"/>
    <cellStyle name="Calc cel 2 3 3 2 5 3" xfId="11758"/>
    <cellStyle name="Calc cel 2 3 3 2 5 4" xfId="30518"/>
    <cellStyle name="Calc cel 2 3 3 2 5 5" xfId="49561"/>
    <cellStyle name="Calc cel 2 3 3 2 6" xfId="10334"/>
    <cellStyle name="Calc cel 2 3 3 2 6 2" xfId="19036"/>
    <cellStyle name="Calc cel 2 3 3 2 6 3" xfId="12711"/>
    <cellStyle name="Calc cel 2 3 3 2 6 4" xfId="31212"/>
    <cellStyle name="Calc cel 2 3 3 2 6 5" xfId="50255"/>
    <cellStyle name="Calc cel 2 3 3 2 7" xfId="10952"/>
    <cellStyle name="Calc cel 2 3 3 2 7 2" xfId="19654"/>
    <cellStyle name="Calc cel 2 3 3 2 7 3" xfId="11354"/>
    <cellStyle name="Calc cel 2 3 3 2 7 4" xfId="31830"/>
    <cellStyle name="Calc cel 2 3 3 2 7 5" xfId="50873"/>
    <cellStyle name="Calc cel 2 3 3 2 8" xfId="13831"/>
    <cellStyle name="Calc cel 2 3 3 2 9" xfId="25271"/>
    <cellStyle name="Calc cel 2 3 3 3" xfId="3602"/>
    <cellStyle name="Calc cel 2 3 3 3 10" xfId="23586"/>
    <cellStyle name="Calc cel 2 3 3 3 11" xfId="32317"/>
    <cellStyle name="Calc cel 2 3 3 3 12" xfId="34220"/>
    <cellStyle name="Calc cel 2 3 3 3 13" xfId="35364"/>
    <cellStyle name="Calc cel 2 3 3 3 14" xfId="37900"/>
    <cellStyle name="Calc cel 2 3 3 3 2" xfId="5922"/>
    <cellStyle name="Calc cel 2 3 3 3 2 2" xfId="14624"/>
    <cellStyle name="Calc cel 2 3 3 3 2 2 2" xfId="46717"/>
    <cellStyle name="Calc cel 2 3 3 3 2 3" xfId="24214"/>
    <cellStyle name="Calc cel 2 3 3 3 2 4" xfId="26801"/>
    <cellStyle name="Calc cel 2 3 3 3 2 5" xfId="40314"/>
    <cellStyle name="Calc cel 2 3 3 3 3" xfId="5401"/>
    <cellStyle name="Calc cel 2 3 3 3 3 2" xfId="14103"/>
    <cellStyle name="Calc cel 2 3 3 3 3 2 2" xfId="46235"/>
    <cellStyle name="Calc cel 2 3 3 3 3 3" xfId="1730"/>
    <cellStyle name="Calc cel 2 3 3 3 3 4" xfId="26280"/>
    <cellStyle name="Calc cel 2 3 3 3 3 5" xfId="39793"/>
    <cellStyle name="Calc cel 2 3 3 3 4" xfId="7689"/>
    <cellStyle name="Calc cel 2 3 3 3 4 2" xfId="16391"/>
    <cellStyle name="Calc cel 2 3 3 3 4 3" xfId="22347"/>
    <cellStyle name="Calc cel 2 3 3 3 4 4" xfId="28567"/>
    <cellStyle name="Calc cel 2 3 3 3 4 5" xfId="42058"/>
    <cellStyle name="Calc cel 2 3 3 3 5" xfId="3109"/>
    <cellStyle name="Calc cel 2 3 3 3 5 2" xfId="11928"/>
    <cellStyle name="Calc cel 2 3 3 3 5 3" xfId="25475"/>
    <cellStyle name="Calc cel 2 3 3 3 5 4" xfId="11715"/>
    <cellStyle name="Calc cel 2 3 3 3 5 5" xfId="44653"/>
    <cellStyle name="Calc cel 2 3 3 3 6" xfId="8069"/>
    <cellStyle name="Calc cel 2 3 3 3 6 2" xfId="16771"/>
    <cellStyle name="Calc cel 2 3 3 3 6 3" xfId="24245"/>
    <cellStyle name="Calc cel 2 3 3 3 6 4" xfId="28947"/>
    <cellStyle name="Calc cel 2 3 3 3 6 5" xfId="48587"/>
    <cellStyle name="Calc cel 2 3 3 3 7" xfId="8300"/>
    <cellStyle name="Calc cel 2 3 3 3 7 2" xfId="17002"/>
    <cellStyle name="Calc cel 2 3 3 3 7 3" xfId="20240"/>
    <cellStyle name="Calc cel 2 3 3 3 7 4" xfId="29178"/>
    <cellStyle name="Calc cel 2 3 3 3 7 5" xfId="48814"/>
    <cellStyle name="Calc cel 2 3 3 3 8" xfId="12399"/>
    <cellStyle name="Calc cel 2 3 3 3 9" xfId="20812"/>
    <cellStyle name="Calc cel 2 3 3 4" xfId="5856"/>
    <cellStyle name="Calc cel 2 3 3 4 2" xfId="14558"/>
    <cellStyle name="Calc cel 2 3 3 4 2 2" xfId="46653"/>
    <cellStyle name="Calc cel 2 3 3 4 3" xfId="24896"/>
    <cellStyle name="Calc cel 2 3 3 4 4" xfId="26735"/>
    <cellStyle name="Calc cel 2 3 3 4 5" xfId="40248"/>
    <cellStyle name="Calc cel 2 3 3 5" xfId="6408"/>
    <cellStyle name="Calc cel 2 3 3 5 2" xfId="15110"/>
    <cellStyle name="Calc cel 2 3 3 5 2 2" xfId="47157"/>
    <cellStyle name="Calc cel 2 3 3 5 3" xfId="22861"/>
    <cellStyle name="Calc cel 2 3 3 5 4" xfId="27287"/>
    <cellStyle name="Calc cel 2 3 3 5 5" xfId="40800"/>
    <cellStyle name="Calc cel 2 3 3 6" xfId="5614"/>
    <cellStyle name="Calc cel 2 3 3 6 2" xfId="14316"/>
    <cellStyle name="Calc cel 2 3 3 6 2 2" xfId="46434"/>
    <cellStyle name="Calc cel 2 3 3 6 3" xfId="23088"/>
    <cellStyle name="Calc cel 2 3 3 6 4" xfId="26493"/>
    <cellStyle name="Calc cel 2 3 3 6 5" xfId="40006"/>
    <cellStyle name="Calc cel 2 3 3 7" xfId="7394"/>
    <cellStyle name="Calc cel 2 3 3 7 2" xfId="16096"/>
    <cellStyle name="Calc cel 2 3 3 7 3" xfId="20615"/>
    <cellStyle name="Calc cel 2 3 3 7 4" xfId="28272"/>
    <cellStyle name="Calc cel 2 3 3 7 5" xfId="41785"/>
    <cellStyle name="Calc cel 2 3 3 8" xfId="7908"/>
    <cellStyle name="Calc cel 2 3 3 8 2" xfId="16610"/>
    <cellStyle name="Calc cel 2 3 3 8 3" xfId="24360"/>
    <cellStyle name="Calc cel 2 3 3 8 4" xfId="28786"/>
    <cellStyle name="Calc cel 2 3 3 8 5" xfId="48426"/>
    <cellStyle name="Calc cel 2 3 3 9" xfId="8433"/>
    <cellStyle name="Calc cel 2 3 3 9 2" xfId="17135"/>
    <cellStyle name="Calc cel 2 3 3 9 3" xfId="21117"/>
    <cellStyle name="Calc cel 2 3 3 9 4" xfId="29311"/>
    <cellStyle name="Calc cel 2 3 3 9 5" xfId="48891"/>
    <cellStyle name="Calc cel 2 3 4" xfId="1276"/>
    <cellStyle name="Calc cel 2 3 4 10" xfId="8098"/>
    <cellStyle name="Calc cel 2 3 4 10 2" xfId="16800"/>
    <cellStyle name="Calc cel 2 3 4 10 3" xfId="22785"/>
    <cellStyle name="Calc cel 2 3 4 10 4" xfId="28976"/>
    <cellStyle name="Calc cel 2 3 4 10 5" xfId="48616"/>
    <cellStyle name="Calc cel 2 3 4 11" xfId="7747"/>
    <cellStyle name="Calc cel 2 3 4 11 2" xfId="16449"/>
    <cellStyle name="Calc cel 2 3 4 11 3" xfId="21412"/>
    <cellStyle name="Calc cel 2 3 4 11 4" xfId="28625"/>
    <cellStyle name="Calc cel 2 3 4 11 5" xfId="48276"/>
    <cellStyle name="Calc cel 2 3 4 12" xfId="11072"/>
    <cellStyle name="Calc cel 2 3 4 13" xfId="23540"/>
    <cellStyle name="Calc cel 2 3 4 14" xfId="21064"/>
    <cellStyle name="Calc cel 2 3 4 15" xfId="33069"/>
    <cellStyle name="Calc cel 2 3 4 16" xfId="34370"/>
    <cellStyle name="Calc cel 2 3 4 17" xfId="36116"/>
    <cellStyle name="Calc cel 2 3 4 18" xfId="38643"/>
    <cellStyle name="Calc cel 2 3 4 2" xfId="4828"/>
    <cellStyle name="Calc cel 2 3 4 2 10" xfId="25707"/>
    <cellStyle name="Calc cel 2 3 4 2 11" xfId="33646"/>
    <cellStyle name="Calc cel 2 3 4 2 12" xfId="34582"/>
    <cellStyle name="Calc cel 2 3 4 2 13" xfId="36693"/>
    <cellStyle name="Calc cel 2 3 4 2 14" xfId="39220"/>
    <cellStyle name="Calc cel 2 3 4 2 2" xfId="5538"/>
    <cellStyle name="Calc cel 2 3 4 2 2 2" xfId="14240"/>
    <cellStyle name="Calc cel 2 3 4 2 2 2 2" xfId="46363"/>
    <cellStyle name="Calc cel 2 3 4 2 2 3" xfId="24098"/>
    <cellStyle name="Calc cel 2 3 4 2 2 4" xfId="26417"/>
    <cellStyle name="Calc cel 2 3 4 2 2 5" xfId="39930"/>
    <cellStyle name="Calc cel 2 3 4 2 3" xfId="6919"/>
    <cellStyle name="Calc cel 2 3 4 2 3 2" xfId="15621"/>
    <cellStyle name="Calc cel 2 3 4 2 3 2 2" xfId="47597"/>
    <cellStyle name="Calc cel 2 3 4 2 3 3" xfId="20144"/>
    <cellStyle name="Calc cel 2 3 4 2 3 4" xfId="27797"/>
    <cellStyle name="Calc cel 2 3 4 2 3 5" xfId="41310"/>
    <cellStyle name="Calc cel 2 3 4 2 4" xfId="8584"/>
    <cellStyle name="Calc cel 2 3 4 2 4 2" xfId="17286"/>
    <cellStyle name="Calc cel 2 3 4 2 4 3" xfId="22700"/>
    <cellStyle name="Calc cel 2 3 4 2 4 4" xfId="29462"/>
    <cellStyle name="Calc cel 2 3 4 2 4 5" xfId="43236"/>
    <cellStyle name="Calc cel 2 3 4 2 5" xfId="9339"/>
    <cellStyle name="Calc cel 2 3 4 2 5 2" xfId="18041"/>
    <cellStyle name="Calc cel 2 3 4 2 5 3" xfId="23763"/>
    <cellStyle name="Calc cel 2 3 4 2 5 4" xfId="30217"/>
    <cellStyle name="Calc cel 2 3 4 2 5 5" xfId="49260"/>
    <cellStyle name="Calc cel 2 3 4 2 6" xfId="10033"/>
    <cellStyle name="Calc cel 2 3 4 2 6 2" xfId="18735"/>
    <cellStyle name="Calc cel 2 3 4 2 6 3" xfId="20390"/>
    <cellStyle name="Calc cel 2 3 4 2 6 4" xfId="30911"/>
    <cellStyle name="Calc cel 2 3 4 2 6 5" xfId="49954"/>
    <cellStyle name="Calc cel 2 3 4 2 7" xfId="10651"/>
    <cellStyle name="Calc cel 2 3 4 2 7 2" xfId="19353"/>
    <cellStyle name="Calc cel 2 3 4 2 7 3" xfId="11479"/>
    <cellStyle name="Calc cel 2 3 4 2 7 4" xfId="31529"/>
    <cellStyle name="Calc cel 2 3 4 2 7 5" xfId="50572"/>
    <cellStyle name="Calc cel 2 3 4 2 8" xfId="13530"/>
    <cellStyle name="Calc cel 2 3 4 2 9" xfId="23229"/>
    <cellStyle name="Calc cel 2 3 4 3" xfId="5113"/>
    <cellStyle name="Calc cel 2 3 4 3 10" xfId="25992"/>
    <cellStyle name="Calc cel 2 3 4 3 11" xfId="33931"/>
    <cellStyle name="Calc cel 2 3 4 3 12" xfId="34867"/>
    <cellStyle name="Calc cel 2 3 4 3 13" xfId="36978"/>
    <cellStyle name="Calc cel 2 3 4 3 14" xfId="39505"/>
    <cellStyle name="Calc cel 2 3 4 3 2" xfId="5466"/>
    <cellStyle name="Calc cel 2 3 4 3 2 2" xfId="14168"/>
    <cellStyle name="Calc cel 2 3 4 3 2 2 2" xfId="46293"/>
    <cellStyle name="Calc cel 2 3 4 3 2 3" xfId="22474"/>
    <cellStyle name="Calc cel 2 3 4 3 2 4" xfId="26345"/>
    <cellStyle name="Calc cel 2 3 4 3 2 5" xfId="39858"/>
    <cellStyle name="Calc cel 2 3 4 3 3" xfId="7204"/>
    <cellStyle name="Calc cel 2 3 4 3 3 2" xfId="15906"/>
    <cellStyle name="Calc cel 2 3 4 3 3 2 2" xfId="47882"/>
    <cellStyle name="Calc cel 2 3 4 3 3 3" xfId="24955"/>
    <cellStyle name="Calc cel 2 3 4 3 3 4" xfId="28082"/>
    <cellStyle name="Calc cel 2 3 4 3 3 5" xfId="41595"/>
    <cellStyle name="Calc cel 2 3 4 3 4" xfId="8869"/>
    <cellStyle name="Calc cel 2 3 4 3 4 2" xfId="17571"/>
    <cellStyle name="Calc cel 2 3 4 3 4 3" xfId="20476"/>
    <cellStyle name="Calc cel 2 3 4 3 4 4" xfId="29747"/>
    <cellStyle name="Calc cel 2 3 4 3 4 5" xfId="43521"/>
    <cellStyle name="Calc cel 2 3 4 3 5" xfId="9624"/>
    <cellStyle name="Calc cel 2 3 4 3 5 2" xfId="18326"/>
    <cellStyle name="Calc cel 2 3 4 3 5 3" xfId="2409"/>
    <cellStyle name="Calc cel 2 3 4 3 5 4" xfId="30502"/>
    <cellStyle name="Calc cel 2 3 4 3 5 5" xfId="49545"/>
    <cellStyle name="Calc cel 2 3 4 3 6" xfId="10318"/>
    <cellStyle name="Calc cel 2 3 4 3 6 2" xfId="19020"/>
    <cellStyle name="Calc cel 2 3 4 3 6 3" xfId="11642"/>
    <cellStyle name="Calc cel 2 3 4 3 6 4" xfId="31196"/>
    <cellStyle name="Calc cel 2 3 4 3 6 5" xfId="50239"/>
    <cellStyle name="Calc cel 2 3 4 3 7" xfId="10936"/>
    <cellStyle name="Calc cel 2 3 4 3 7 2" xfId="19638"/>
    <cellStyle name="Calc cel 2 3 4 3 7 3" xfId="13019"/>
    <cellStyle name="Calc cel 2 3 4 3 7 4" xfId="31814"/>
    <cellStyle name="Calc cel 2 3 4 3 7 5" xfId="50857"/>
    <cellStyle name="Calc cel 2 3 4 3 8" xfId="13815"/>
    <cellStyle name="Calc cel 2 3 4 3 9" xfId="24558"/>
    <cellStyle name="Calc cel 2 3 4 4" xfId="5373"/>
    <cellStyle name="Calc cel 2 3 4 4 2" xfId="14075"/>
    <cellStyle name="Calc cel 2 3 4 4 2 2" xfId="46212"/>
    <cellStyle name="Calc cel 2 3 4 4 3" xfId="23453"/>
    <cellStyle name="Calc cel 2 3 4 4 4" xfId="26252"/>
    <cellStyle name="Calc cel 2 3 4 4 5" xfId="39765"/>
    <cellStyle name="Calc cel 2 3 4 5" xfId="5295"/>
    <cellStyle name="Calc cel 2 3 4 5 2" xfId="13997"/>
    <cellStyle name="Calc cel 2 3 4 5 2 2" xfId="46137"/>
    <cellStyle name="Calc cel 2 3 4 5 3" xfId="2428"/>
    <cellStyle name="Calc cel 2 3 4 5 4" xfId="26174"/>
    <cellStyle name="Calc cel 2 3 4 5 5" xfId="39687"/>
    <cellStyle name="Calc cel 2 3 4 6" xfId="3264"/>
    <cellStyle name="Calc cel 2 3 4 6 2" xfId="12079"/>
    <cellStyle name="Calc cel 2 3 4 6 2 2" xfId="44795"/>
    <cellStyle name="Calc cel 2 3 4 6 3" xfId="22874"/>
    <cellStyle name="Calc cel 2 3 4 6 4" xfId="22302"/>
    <cellStyle name="Calc cel 2 3 4 6 5" xfId="37562"/>
    <cellStyle name="Calc cel 2 3 4 7" xfId="6439"/>
    <cellStyle name="Calc cel 2 3 4 7 2" xfId="15141"/>
    <cellStyle name="Calc cel 2 3 4 7 3" xfId="23440"/>
    <cellStyle name="Calc cel 2 3 4 7 4" xfId="27318"/>
    <cellStyle name="Calc cel 2 3 4 7 5" xfId="40831"/>
    <cellStyle name="Calc cel 2 3 4 8" xfId="8171"/>
    <cellStyle name="Calc cel 2 3 4 8 2" xfId="16873"/>
    <cellStyle name="Calc cel 2 3 4 8 3" xfId="22026"/>
    <cellStyle name="Calc cel 2 3 4 8 4" xfId="29049"/>
    <cellStyle name="Calc cel 2 3 4 8 5" xfId="48689"/>
    <cellStyle name="Calc cel 2 3 4 9" xfId="8070"/>
    <cellStyle name="Calc cel 2 3 4 9 2" xfId="16772"/>
    <cellStyle name="Calc cel 2 3 4 9 3" xfId="23642"/>
    <cellStyle name="Calc cel 2 3 4 9 4" xfId="28948"/>
    <cellStyle name="Calc cel 2 3 4 9 5" xfId="48588"/>
    <cellStyle name="Calc cel 2 3 5" xfId="3572"/>
    <cellStyle name="Calc cel 2 3 5 10" xfId="25024"/>
    <cellStyle name="Calc cel 2 3 5 11" xfId="32287"/>
    <cellStyle name="Calc cel 2 3 5 12" xfId="34190"/>
    <cellStyle name="Calc cel 2 3 5 13" xfId="35334"/>
    <cellStyle name="Calc cel 2 3 5 14" xfId="37870"/>
    <cellStyle name="Calc cel 2 3 5 2" xfId="6473"/>
    <cellStyle name="Calc cel 2 3 5 2 2" xfId="15175"/>
    <cellStyle name="Calc cel 2 3 5 2 2 2" xfId="47215"/>
    <cellStyle name="Calc cel 2 3 5 2 3" xfId="23124"/>
    <cellStyle name="Calc cel 2 3 5 2 4" xfId="27352"/>
    <cellStyle name="Calc cel 2 3 5 2 5" xfId="40865"/>
    <cellStyle name="Calc cel 2 3 5 3" xfId="6113"/>
    <cellStyle name="Calc cel 2 3 5 3 2" xfId="14815"/>
    <cellStyle name="Calc cel 2 3 5 3 2 2" xfId="46887"/>
    <cellStyle name="Calc cel 2 3 5 3 3" xfId="23963"/>
    <cellStyle name="Calc cel 2 3 5 3 4" xfId="26992"/>
    <cellStyle name="Calc cel 2 3 5 3 5" xfId="40505"/>
    <cellStyle name="Calc cel 2 3 5 4" xfId="7659"/>
    <cellStyle name="Calc cel 2 3 5 4 2" xfId="16361"/>
    <cellStyle name="Calc cel 2 3 5 4 3" xfId="22120"/>
    <cellStyle name="Calc cel 2 3 5 4 4" xfId="28537"/>
    <cellStyle name="Calc cel 2 3 5 4 5" xfId="42028"/>
    <cellStyle name="Calc cel 2 3 5 5" xfId="7494"/>
    <cellStyle name="Calc cel 2 3 5 5 2" xfId="16196"/>
    <cellStyle name="Calc cel 2 3 5 5 3" xfId="25481"/>
    <cellStyle name="Calc cel 2 3 5 5 4" xfId="28372"/>
    <cellStyle name="Calc cel 2 3 5 5 5" xfId="48103"/>
    <cellStyle name="Calc cel 2 3 5 6" xfId="7924"/>
    <cellStyle name="Calc cel 2 3 5 6 2" xfId="16626"/>
    <cellStyle name="Calc cel 2 3 5 6 3" xfId="21015"/>
    <cellStyle name="Calc cel 2 3 5 6 4" xfId="28802"/>
    <cellStyle name="Calc cel 2 3 5 6 5" xfId="48442"/>
    <cellStyle name="Calc cel 2 3 5 7" xfId="7735"/>
    <cellStyle name="Calc cel 2 3 5 7 2" xfId="16437"/>
    <cellStyle name="Calc cel 2 3 5 7 3" xfId="23849"/>
    <cellStyle name="Calc cel 2 3 5 7 4" xfId="28613"/>
    <cellStyle name="Calc cel 2 3 5 7 5" xfId="48265"/>
    <cellStyle name="Calc cel 2 3 5 8" xfId="12369"/>
    <cellStyle name="Calc cel 2 3 5 9" xfId="23645"/>
    <cellStyle name="Calc cel 2 3 6" xfId="4752"/>
    <cellStyle name="Calc cel 2 3 6 10" xfId="25631"/>
    <cellStyle name="Calc cel 2 3 6 11" xfId="33570"/>
    <cellStyle name="Calc cel 2 3 6 12" xfId="34506"/>
    <cellStyle name="Calc cel 2 3 6 13" xfId="36617"/>
    <cellStyle name="Calc cel 2 3 6 14" xfId="39144"/>
    <cellStyle name="Calc cel 2 3 6 2" xfId="3457"/>
    <cellStyle name="Calc cel 2 3 6 2 2" xfId="12259"/>
    <cellStyle name="Calc cel 2 3 6 2 2 2" xfId="44983"/>
    <cellStyle name="Calc cel 2 3 6 2 3" xfId="22993"/>
    <cellStyle name="Calc cel 2 3 6 2 4" xfId="25361"/>
    <cellStyle name="Calc cel 2 3 6 2 5" xfId="37755"/>
    <cellStyle name="Calc cel 2 3 6 3" xfId="6843"/>
    <cellStyle name="Calc cel 2 3 6 3 2" xfId="15545"/>
    <cellStyle name="Calc cel 2 3 6 3 2 2" xfId="47521"/>
    <cellStyle name="Calc cel 2 3 6 3 3" xfId="12478"/>
    <cellStyle name="Calc cel 2 3 6 3 4" xfId="27721"/>
    <cellStyle name="Calc cel 2 3 6 3 5" xfId="41234"/>
    <cellStyle name="Calc cel 2 3 6 4" xfId="8508"/>
    <cellStyle name="Calc cel 2 3 6 4 2" xfId="17210"/>
    <cellStyle name="Calc cel 2 3 6 4 3" xfId="1793"/>
    <cellStyle name="Calc cel 2 3 6 4 4" xfId="29386"/>
    <cellStyle name="Calc cel 2 3 6 4 5" xfId="43160"/>
    <cellStyle name="Calc cel 2 3 6 5" xfId="9263"/>
    <cellStyle name="Calc cel 2 3 6 5 2" xfId="17965"/>
    <cellStyle name="Calc cel 2 3 6 5 3" xfId="13162"/>
    <cellStyle name="Calc cel 2 3 6 5 4" xfId="30141"/>
    <cellStyle name="Calc cel 2 3 6 5 5" xfId="49184"/>
    <cellStyle name="Calc cel 2 3 6 6" xfId="9957"/>
    <cellStyle name="Calc cel 2 3 6 6 2" xfId="18659"/>
    <cellStyle name="Calc cel 2 3 6 6 3" xfId="20006"/>
    <cellStyle name="Calc cel 2 3 6 6 4" xfId="30835"/>
    <cellStyle name="Calc cel 2 3 6 6 5" xfId="49878"/>
    <cellStyle name="Calc cel 2 3 6 7" xfId="10575"/>
    <cellStyle name="Calc cel 2 3 6 7 2" xfId="19277"/>
    <cellStyle name="Calc cel 2 3 6 7 3" xfId="19900"/>
    <cellStyle name="Calc cel 2 3 6 7 4" xfId="31453"/>
    <cellStyle name="Calc cel 2 3 6 7 5" xfId="50496"/>
    <cellStyle name="Calc cel 2 3 6 8" xfId="13454"/>
    <cellStyle name="Calc cel 2 3 6 9" xfId="22827"/>
    <cellStyle name="Calc cel 2 3 7" xfId="6272"/>
    <cellStyle name="Calc cel 2 3 7 2" xfId="14974"/>
    <cellStyle name="Calc cel 2 3 7 2 2" xfId="47035"/>
    <cellStyle name="Calc cel 2 3 7 3" xfId="23894"/>
    <cellStyle name="Calc cel 2 3 7 4" xfId="27151"/>
    <cellStyle name="Calc cel 2 3 7 5" xfId="40664"/>
    <cellStyle name="Calc cel 2 3 8" xfId="6527"/>
    <cellStyle name="Calc cel 2 3 8 2" xfId="15229"/>
    <cellStyle name="Calc cel 2 3 8 2 2" xfId="47258"/>
    <cellStyle name="Calc cel 2 3 8 3" xfId="25218"/>
    <cellStyle name="Calc cel 2 3 8 4" xfId="27406"/>
    <cellStyle name="Calc cel 2 3 8 5" xfId="40919"/>
    <cellStyle name="Calc cel 2 3 9" xfId="6472"/>
    <cellStyle name="Calc cel 2 3 9 2" xfId="15174"/>
    <cellStyle name="Calc cel 2 3 9 2 2" xfId="47214"/>
    <cellStyle name="Calc cel 2 3 9 3" xfId="23126"/>
    <cellStyle name="Calc cel 2 3 9 4" xfId="27351"/>
    <cellStyle name="Calc cel 2 3 9 5" xfId="40864"/>
    <cellStyle name="Calc cel 2 4" xfId="471"/>
    <cellStyle name="Calc cel 2 4 10" xfId="5395"/>
    <cellStyle name="Calc cel 2 4 10 2" xfId="14097"/>
    <cellStyle name="Calc cel 2 4 10 3" xfId="21216"/>
    <cellStyle name="Calc cel 2 4 10 4" xfId="26274"/>
    <cellStyle name="Calc cel 2 4 10 5" xfId="39787"/>
    <cellStyle name="Calc cel 2 4 11" xfId="7438"/>
    <cellStyle name="Calc cel 2 4 11 2" xfId="16140"/>
    <cellStyle name="Calc cel 2 4 11 3" xfId="24272"/>
    <cellStyle name="Calc cel 2 4 11 4" xfId="28316"/>
    <cellStyle name="Calc cel 2 4 11 5" xfId="48047"/>
    <cellStyle name="Calc cel 2 4 12" xfId="7723"/>
    <cellStyle name="Calc cel 2 4 12 2" xfId="16425"/>
    <cellStyle name="Calc cel 2 4 12 3" xfId="23826"/>
    <cellStyle name="Calc cel 2 4 12 4" xfId="28601"/>
    <cellStyle name="Calc cel 2 4 12 5" xfId="48253"/>
    <cellStyle name="Calc cel 2 4 13" xfId="8144"/>
    <cellStyle name="Calc cel 2 4 13 2" xfId="16846"/>
    <cellStyle name="Calc cel 2 4 13 3" xfId="20803"/>
    <cellStyle name="Calc cel 2 4 13 4" xfId="29022"/>
    <cellStyle name="Calc cel 2 4 13 5" xfId="48662"/>
    <cellStyle name="Calc cel 2 4 14" xfId="8063"/>
    <cellStyle name="Calc cel 2 4 14 2" xfId="16765"/>
    <cellStyle name="Calc cel 2 4 14 3" xfId="23831"/>
    <cellStyle name="Calc cel 2 4 14 4" xfId="28941"/>
    <cellStyle name="Calc cel 2 4 14 5" xfId="48581"/>
    <cellStyle name="Calc cel 2 4 15" xfId="2011"/>
    <cellStyle name="Calc cel 2 4 16" xfId="21910"/>
    <cellStyle name="Calc cel 2 4 17" xfId="24292"/>
    <cellStyle name="Calc cel 2 4 18" xfId="31992"/>
    <cellStyle name="Calc cel 2 4 19" xfId="34060"/>
    <cellStyle name="Calc cel 2 4 2" xfId="719"/>
    <cellStyle name="Calc cel 2 4 2 10" xfId="7534"/>
    <cellStyle name="Calc cel 2 4 2 10 2" xfId="16236"/>
    <cellStyle name="Calc cel 2 4 2 10 3" xfId="11607"/>
    <cellStyle name="Calc cel 2 4 2 10 4" xfId="28412"/>
    <cellStyle name="Calc cel 2 4 2 10 5" xfId="48143"/>
    <cellStyle name="Calc cel 2 4 2 11" xfId="8429"/>
    <cellStyle name="Calc cel 2 4 2 11 2" xfId="17131"/>
    <cellStyle name="Calc cel 2 4 2 11 3" xfId="24637"/>
    <cellStyle name="Calc cel 2 4 2 11 4" xfId="29307"/>
    <cellStyle name="Calc cel 2 4 2 11 5" xfId="48887"/>
    <cellStyle name="Calc cel 2 4 2 12" xfId="9190"/>
    <cellStyle name="Calc cel 2 4 2 12 2" xfId="17892"/>
    <cellStyle name="Calc cel 2 4 2 12 3" xfId="21822"/>
    <cellStyle name="Calc cel 2 4 2 12 4" xfId="30068"/>
    <cellStyle name="Calc cel 2 4 2 12 5" xfId="49111"/>
    <cellStyle name="Calc cel 2 4 2 13" xfId="11268"/>
    <cellStyle name="Calc cel 2 4 2 14" xfId="12175"/>
    <cellStyle name="Calc cel 2 4 2 15" xfId="24039"/>
    <cellStyle name="Calc cel 2 4 2 16" xfId="32067"/>
    <cellStyle name="Calc cel 2 4 2 17" xfId="34098"/>
    <cellStyle name="Calc cel 2 4 2 18" xfId="35114"/>
    <cellStyle name="Calc cel 2 4 2 19" xfId="37361"/>
    <cellStyle name="Calc cel 2 4 2 2" xfId="1489"/>
    <cellStyle name="Calc cel 2 4 2 2 10" xfId="13186"/>
    <cellStyle name="Calc cel 2 4 2 2 11" xfId="21418"/>
    <cellStyle name="Calc cel 2 4 2 2 12" xfId="25525"/>
    <cellStyle name="Calc cel 2 4 2 2 13" xfId="33282"/>
    <cellStyle name="Calc cel 2 4 2 2 14" xfId="34400"/>
    <cellStyle name="Calc cel 2 4 2 2 15" xfId="36329"/>
    <cellStyle name="Calc cel 2 4 2 2 16" xfId="38856"/>
    <cellStyle name="Calc cel 2 4 2 2 2" xfId="4923"/>
    <cellStyle name="Calc cel 2 4 2 2 2 10" xfId="25802"/>
    <cellStyle name="Calc cel 2 4 2 2 2 11" xfId="33741"/>
    <cellStyle name="Calc cel 2 4 2 2 2 12" xfId="34677"/>
    <cellStyle name="Calc cel 2 4 2 2 2 13" xfId="36788"/>
    <cellStyle name="Calc cel 2 4 2 2 2 14" xfId="39315"/>
    <cellStyle name="Calc cel 2 4 2 2 2 2" xfId="3162"/>
    <cellStyle name="Calc cel 2 4 2 2 2 2 2" xfId="11977"/>
    <cellStyle name="Calc cel 2 4 2 2 2 2 2 2" xfId="44702"/>
    <cellStyle name="Calc cel 2 4 2 2 2 2 3" xfId="21010"/>
    <cellStyle name="Calc cel 2 4 2 2 2 2 4" xfId="24602"/>
    <cellStyle name="Calc cel 2 4 2 2 2 2 5" xfId="37460"/>
    <cellStyle name="Calc cel 2 4 2 2 2 3" xfId="7014"/>
    <cellStyle name="Calc cel 2 4 2 2 2 3 2" xfId="15716"/>
    <cellStyle name="Calc cel 2 4 2 2 2 3 2 2" xfId="47692"/>
    <cellStyle name="Calc cel 2 4 2 2 2 3 3" xfId="19926"/>
    <cellStyle name="Calc cel 2 4 2 2 2 3 4" xfId="27892"/>
    <cellStyle name="Calc cel 2 4 2 2 2 3 5" xfId="41405"/>
    <cellStyle name="Calc cel 2 4 2 2 2 4" xfId="8679"/>
    <cellStyle name="Calc cel 2 4 2 2 2 4 2" xfId="17381"/>
    <cellStyle name="Calc cel 2 4 2 2 2 4 3" xfId="20719"/>
    <cellStyle name="Calc cel 2 4 2 2 2 4 4" xfId="29557"/>
    <cellStyle name="Calc cel 2 4 2 2 2 4 5" xfId="43331"/>
    <cellStyle name="Calc cel 2 4 2 2 2 5" xfId="9434"/>
    <cellStyle name="Calc cel 2 4 2 2 2 5 2" xfId="18136"/>
    <cellStyle name="Calc cel 2 4 2 2 2 5 3" xfId="22687"/>
    <cellStyle name="Calc cel 2 4 2 2 2 5 4" xfId="30312"/>
    <cellStyle name="Calc cel 2 4 2 2 2 5 5" xfId="49355"/>
    <cellStyle name="Calc cel 2 4 2 2 2 6" xfId="10128"/>
    <cellStyle name="Calc cel 2 4 2 2 2 6 2" xfId="18830"/>
    <cellStyle name="Calc cel 2 4 2 2 2 6 3" xfId="12933"/>
    <cellStyle name="Calc cel 2 4 2 2 2 6 4" xfId="31006"/>
    <cellStyle name="Calc cel 2 4 2 2 2 6 5" xfId="50049"/>
    <cellStyle name="Calc cel 2 4 2 2 2 7" xfId="10746"/>
    <cellStyle name="Calc cel 2 4 2 2 2 7 2" xfId="19448"/>
    <cellStyle name="Calc cel 2 4 2 2 2 7 3" xfId="20350"/>
    <cellStyle name="Calc cel 2 4 2 2 2 7 4" xfId="31624"/>
    <cellStyle name="Calc cel 2 4 2 2 2 7 5" xfId="50667"/>
    <cellStyle name="Calc cel 2 4 2 2 2 8" xfId="13625"/>
    <cellStyle name="Calc cel 2 4 2 2 2 9" xfId="22119"/>
    <cellStyle name="Calc cel 2 4 2 2 3" xfId="5183"/>
    <cellStyle name="Calc cel 2 4 2 2 3 10" xfId="26062"/>
    <cellStyle name="Calc cel 2 4 2 2 3 11" xfId="34001"/>
    <cellStyle name="Calc cel 2 4 2 2 3 12" xfId="34937"/>
    <cellStyle name="Calc cel 2 4 2 2 3 13" xfId="37048"/>
    <cellStyle name="Calc cel 2 4 2 2 3 14" xfId="39575"/>
    <cellStyle name="Calc cel 2 4 2 2 3 2" xfId="3166"/>
    <cellStyle name="Calc cel 2 4 2 2 3 2 2" xfId="11981"/>
    <cellStyle name="Calc cel 2 4 2 2 3 2 2 2" xfId="44706"/>
    <cellStyle name="Calc cel 2 4 2 2 3 2 3" xfId="24176"/>
    <cellStyle name="Calc cel 2 4 2 2 3 2 4" xfId="12492"/>
    <cellStyle name="Calc cel 2 4 2 2 3 2 5" xfId="37464"/>
    <cellStyle name="Calc cel 2 4 2 2 3 3" xfId="7274"/>
    <cellStyle name="Calc cel 2 4 2 2 3 3 2" xfId="15976"/>
    <cellStyle name="Calc cel 2 4 2 2 3 3 2 2" xfId="47952"/>
    <cellStyle name="Calc cel 2 4 2 2 3 3 3" xfId="20871"/>
    <cellStyle name="Calc cel 2 4 2 2 3 3 4" xfId="28152"/>
    <cellStyle name="Calc cel 2 4 2 2 3 3 5" xfId="41665"/>
    <cellStyle name="Calc cel 2 4 2 2 3 4" xfId="8939"/>
    <cellStyle name="Calc cel 2 4 2 2 3 4 2" xfId="17641"/>
    <cellStyle name="Calc cel 2 4 2 2 3 4 3" xfId="22014"/>
    <cellStyle name="Calc cel 2 4 2 2 3 4 4" xfId="29817"/>
    <cellStyle name="Calc cel 2 4 2 2 3 4 5" xfId="43591"/>
    <cellStyle name="Calc cel 2 4 2 2 3 5" xfId="9694"/>
    <cellStyle name="Calc cel 2 4 2 2 3 5 2" xfId="18396"/>
    <cellStyle name="Calc cel 2 4 2 2 3 5 3" xfId="13255"/>
    <cellStyle name="Calc cel 2 4 2 2 3 5 4" xfId="30572"/>
    <cellStyle name="Calc cel 2 4 2 2 3 5 5" xfId="49615"/>
    <cellStyle name="Calc cel 2 4 2 2 3 6" xfId="10388"/>
    <cellStyle name="Calc cel 2 4 2 2 3 6 2" xfId="19090"/>
    <cellStyle name="Calc cel 2 4 2 2 3 6 3" xfId="11809"/>
    <cellStyle name="Calc cel 2 4 2 2 3 6 4" xfId="31266"/>
    <cellStyle name="Calc cel 2 4 2 2 3 6 5" xfId="50309"/>
    <cellStyle name="Calc cel 2 4 2 2 3 7" xfId="11006"/>
    <cellStyle name="Calc cel 2 4 2 2 3 7 2" xfId="19708"/>
    <cellStyle name="Calc cel 2 4 2 2 3 7 3" xfId="12452"/>
    <cellStyle name="Calc cel 2 4 2 2 3 7 4" xfId="31884"/>
    <cellStyle name="Calc cel 2 4 2 2 3 7 5" xfId="50927"/>
    <cellStyle name="Calc cel 2 4 2 2 3 8" xfId="13885"/>
    <cellStyle name="Calc cel 2 4 2 2 3 9" xfId="22866"/>
    <cellStyle name="Calc cel 2 4 2 2 4" xfId="6000"/>
    <cellStyle name="Calc cel 2 4 2 2 4 2" xfId="14702"/>
    <cellStyle name="Calc cel 2 4 2 2 4 2 2" xfId="46788"/>
    <cellStyle name="Calc cel 2 4 2 2 4 3" xfId="21572"/>
    <cellStyle name="Calc cel 2 4 2 2 4 4" xfId="26879"/>
    <cellStyle name="Calc cel 2 4 2 2 4 5" xfId="40392"/>
    <cellStyle name="Calc cel 2 4 2 2 5" xfId="6671"/>
    <cellStyle name="Calc cel 2 4 2 2 5 2" xfId="15373"/>
    <cellStyle name="Calc cel 2 4 2 2 5 2 2" xfId="47376"/>
    <cellStyle name="Calc cel 2 4 2 2 5 3" xfId="24357"/>
    <cellStyle name="Calc cel 2 4 2 2 5 4" xfId="27549"/>
    <cellStyle name="Calc cel 2 4 2 2 5 5" xfId="41062"/>
    <cellStyle name="Calc cel 2 4 2 2 6" xfId="8307"/>
    <cellStyle name="Calc cel 2 4 2 2 6 2" xfId="17009"/>
    <cellStyle name="Calc cel 2 4 2 2 6 3" xfId="22602"/>
    <cellStyle name="Calc cel 2 4 2 2 6 4" xfId="29185"/>
    <cellStyle name="Calc cel 2 4 2 2 6 5" xfId="42872"/>
    <cellStyle name="Calc cel 2 4 2 2 7" xfId="9082"/>
    <cellStyle name="Calc cel 2 4 2 2 7 2" xfId="17784"/>
    <cellStyle name="Calc cel 2 4 2 2 7 3" xfId="24391"/>
    <cellStyle name="Calc cel 2 4 2 2 7 4" xfId="29960"/>
    <cellStyle name="Calc cel 2 4 2 2 7 5" xfId="49003"/>
    <cellStyle name="Calc cel 2 4 2 2 8" xfId="9810"/>
    <cellStyle name="Calc cel 2 4 2 2 8 2" xfId="18512"/>
    <cellStyle name="Calc cel 2 4 2 2 8 3" xfId="20358"/>
    <cellStyle name="Calc cel 2 4 2 2 8 4" xfId="30688"/>
    <cellStyle name="Calc cel 2 4 2 2 8 5" xfId="49731"/>
    <cellStyle name="Calc cel 2 4 2 2 9" xfId="10469"/>
    <cellStyle name="Calc cel 2 4 2 2 9 2" xfId="19171"/>
    <cellStyle name="Calc cel 2 4 2 2 9 3" xfId="11428"/>
    <cellStyle name="Calc cel 2 4 2 2 9 4" xfId="31347"/>
    <cellStyle name="Calc cel 2 4 2 2 9 5" xfId="50390"/>
    <cellStyle name="Calc cel 2 4 2 3" xfId="4824"/>
    <cellStyle name="Calc cel 2 4 2 3 10" xfId="25703"/>
    <cellStyle name="Calc cel 2 4 2 3 11" xfId="33642"/>
    <cellStyle name="Calc cel 2 4 2 3 12" xfId="34578"/>
    <cellStyle name="Calc cel 2 4 2 3 13" xfId="36689"/>
    <cellStyle name="Calc cel 2 4 2 3 14" xfId="39216"/>
    <cellStyle name="Calc cel 2 4 2 3 2" xfId="5874"/>
    <cellStyle name="Calc cel 2 4 2 3 2 2" xfId="14576"/>
    <cellStyle name="Calc cel 2 4 2 3 2 2 2" xfId="46671"/>
    <cellStyle name="Calc cel 2 4 2 3 2 3" xfId="20452"/>
    <cellStyle name="Calc cel 2 4 2 3 2 4" xfId="26753"/>
    <cellStyle name="Calc cel 2 4 2 3 2 5" xfId="40266"/>
    <cellStyle name="Calc cel 2 4 2 3 3" xfId="6915"/>
    <cellStyle name="Calc cel 2 4 2 3 3 2" xfId="15617"/>
    <cellStyle name="Calc cel 2 4 2 3 3 2 2" xfId="47593"/>
    <cellStyle name="Calc cel 2 4 2 3 3 3" xfId="12168"/>
    <cellStyle name="Calc cel 2 4 2 3 3 4" xfId="27793"/>
    <cellStyle name="Calc cel 2 4 2 3 3 5" xfId="41306"/>
    <cellStyle name="Calc cel 2 4 2 3 4" xfId="8580"/>
    <cellStyle name="Calc cel 2 4 2 3 4 2" xfId="17282"/>
    <cellStyle name="Calc cel 2 4 2 3 4 3" xfId="21702"/>
    <cellStyle name="Calc cel 2 4 2 3 4 4" xfId="29458"/>
    <cellStyle name="Calc cel 2 4 2 3 4 5" xfId="43232"/>
    <cellStyle name="Calc cel 2 4 2 3 5" xfId="9335"/>
    <cellStyle name="Calc cel 2 4 2 3 5 2" xfId="18037"/>
    <cellStyle name="Calc cel 2 4 2 3 5 3" xfId="13104"/>
    <cellStyle name="Calc cel 2 4 2 3 5 4" xfId="30213"/>
    <cellStyle name="Calc cel 2 4 2 3 5 5" xfId="49256"/>
    <cellStyle name="Calc cel 2 4 2 3 6" xfId="10029"/>
    <cellStyle name="Calc cel 2 4 2 3 6 2" xfId="18731"/>
    <cellStyle name="Calc cel 2 4 2 3 6 3" xfId="12804"/>
    <cellStyle name="Calc cel 2 4 2 3 6 4" xfId="30907"/>
    <cellStyle name="Calc cel 2 4 2 3 6 5" xfId="49950"/>
    <cellStyle name="Calc cel 2 4 2 3 7" xfId="10647"/>
    <cellStyle name="Calc cel 2 4 2 3 7 2" xfId="19349"/>
    <cellStyle name="Calc cel 2 4 2 3 7 3" xfId="20037"/>
    <cellStyle name="Calc cel 2 4 2 3 7 4" xfId="31525"/>
    <cellStyle name="Calc cel 2 4 2 3 7 5" xfId="50568"/>
    <cellStyle name="Calc cel 2 4 2 3 8" xfId="13526"/>
    <cellStyle name="Calc cel 2 4 2 3 9" xfId="21306"/>
    <cellStyle name="Calc cel 2 4 2 4" xfId="4767"/>
    <cellStyle name="Calc cel 2 4 2 4 10" xfId="25646"/>
    <cellStyle name="Calc cel 2 4 2 4 11" xfId="33585"/>
    <cellStyle name="Calc cel 2 4 2 4 12" xfId="34521"/>
    <cellStyle name="Calc cel 2 4 2 4 13" xfId="36632"/>
    <cellStyle name="Calc cel 2 4 2 4 14" xfId="39159"/>
    <cellStyle name="Calc cel 2 4 2 4 2" xfId="5701"/>
    <cellStyle name="Calc cel 2 4 2 4 2 2" xfId="14403"/>
    <cellStyle name="Calc cel 2 4 2 4 2 2 2" xfId="46516"/>
    <cellStyle name="Calc cel 2 4 2 4 2 3" xfId="25034"/>
    <cellStyle name="Calc cel 2 4 2 4 2 4" xfId="26580"/>
    <cellStyle name="Calc cel 2 4 2 4 2 5" xfId="40093"/>
    <cellStyle name="Calc cel 2 4 2 4 3" xfId="6858"/>
    <cellStyle name="Calc cel 2 4 2 4 3 2" xfId="15560"/>
    <cellStyle name="Calc cel 2 4 2 4 3 2 2" xfId="47536"/>
    <cellStyle name="Calc cel 2 4 2 4 3 3" xfId="20313"/>
    <cellStyle name="Calc cel 2 4 2 4 3 4" xfId="27736"/>
    <cellStyle name="Calc cel 2 4 2 4 3 5" xfId="41249"/>
    <cellStyle name="Calc cel 2 4 2 4 4" xfId="8523"/>
    <cellStyle name="Calc cel 2 4 2 4 4 2" xfId="17225"/>
    <cellStyle name="Calc cel 2 4 2 4 4 3" xfId="20505"/>
    <cellStyle name="Calc cel 2 4 2 4 4 4" xfId="29401"/>
    <cellStyle name="Calc cel 2 4 2 4 4 5" xfId="43175"/>
    <cellStyle name="Calc cel 2 4 2 4 5" xfId="9278"/>
    <cellStyle name="Calc cel 2 4 2 4 5 2" xfId="17980"/>
    <cellStyle name="Calc cel 2 4 2 4 5 3" xfId="23170"/>
    <cellStyle name="Calc cel 2 4 2 4 5 4" xfId="30156"/>
    <cellStyle name="Calc cel 2 4 2 4 5 5" xfId="49199"/>
    <cellStyle name="Calc cel 2 4 2 4 6" xfId="9972"/>
    <cellStyle name="Calc cel 2 4 2 4 6 2" xfId="18674"/>
    <cellStyle name="Calc cel 2 4 2 4 6 3" xfId="12768"/>
    <cellStyle name="Calc cel 2 4 2 4 6 4" xfId="30850"/>
    <cellStyle name="Calc cel 2 4 2 4 6 5" xfId="49893"/>
    <cellStyle name="Calc cel 2 4 2 4 7" xfId="10590"/>
    <cellStyle name="Calc cel 2 4 2 4 7 2" xfId="19292"/>
    <cellStyle name="Calc cel 2 4 2 4 7 3" xfId="11662"/>
    <cellStyle name="Calc cel 2 4 2 4 7 4" xfId="31468"/>
    <cellStyle name="Calc cel 2 4 2 4 7 5" xfId="50511"/>
    <cellStyle name="Calc cel 2 4 2 4 8" xfId="13469"/>
    <cellStyle name="Calc cel 2 4 2 4 9" xfId="22472"/>
    <cellStyle name="Calc cel 2 4 2 5" xfId="3452"/>
    <cellStyle name="Calc cel 2 4 2 5 2" xfId="12254"/>
    <cellStyle name="Calc cel 2 4 2 5 2 2" xfId="44978"/>
    <cellStyle name="Calc cel 2 4 2 5 3" xfId="2495"/>
    <cellStyle name="Calc cel 2 4 2 5 4" xfId="23240"/>
    <cellStyle name="Calc cel 2 4 2 5 5" xfId="37750"/>
    <cellStyle name="Calc cel 2 4 2 6" xfId="6003"/>
    <cellStyle name="Calc cel 2 4 2 6 2" xfId="14705"/>
    <cellStyle name="Calc cel 2 4 2 6 2 2" xfId="46790"/>
    <cellStyle name="Calc cel 2 4 2 6 3" xfId="23074"/>
    <cellStyle name="Calc cel 2 4 2 6 4" xfId="26882"/>
    <cellStyle name="Calc cel 2 4 2 6 5" xfId="40395"/>
    <cellStyle name="Calc cel 2 4 2 7" xfId="6515"/>
    <cellStyle name="Calc cel 2 4 2 7 2" xfId="15217"/>
    <cellStyle name="Calc cel 2 4 2 7 2 2" xfId="47249"/>
    <cellStyle name="Calc cel 2 4 2 7 3" xfId="22447"/>
    <cellStyle name="Calc cel 2 4 2 7 4" xfId="27394"/>
    <cellStyle name="Calc cel 2 4 2 7 5" xfId="40907"/>
    <cellStyle name="Calc cel 2 4 2 8" xfId="6305"/>
    <cellStyle name="Calc cel 2 4 2 8 2" xfId="15007"/>
    <cellStyle name="Calc cel 2 4 2 8 3" xfId="22143"/>
    <cellStyle name="Calc cel 2 4 2 8 4" xfId="27184"/>
    <cellStyle name="Calc cel 2 4 2 8 5" xfId="40697"/>
    <cellStyle name="Calc cel 2 4 2 9" xfId="7495"/>
    <cellStyle name="Calc cel 2 4 2 9 2" xfId="16197"/>
    <cellStyle name="Calc cel 2 4 2 9 3" xfId="24987"/>
    <cellStyle name="Calc cel 2 4 2 9 4" xfId="28373"/>
    <cellStyle name="Calc cel 2 4 2 9 5" xfId="48104"/>
    <cellStyle name="Calc cel 2 4 20" xfId="35039"/>
    <cellStyle name="Calc cel 2 4 21" xfId="37150"/>
    <cellStyle name="Calc cel 2 4 3" xfId="823"/>
    <cellStyle name="Calc cel 2 4 3 10" xfId="7750"/>
    <cellStyle name="Calc cel 2 4 3 10 2" xfId="16452"/>
    <cellStyle name="Calc cel 2 4 3 10 3" xfId="24222"/>
    <cellStyle name="Calc cel 2 4 3 10 4" xfId="28628"/>
    <cellStyle name="Calc cel 2 4 3 10 5" xfId="48279"/>
    <cellStyle name="Calc cel 2 4 3 11" xfId="8427"/>
    <cellStyle name="Calc cel 2 4 3 11 2" xfId="17129"/>
    <cellStyle name="Calc cel 2 4 3 11 3" xfId="11635"/>
    <cellStyle name="Calc cel 2 4 3 11 4" xfId="29305"/>
    <cellStyle name="Calc cel 2 4 3 11 5" xfId="48885"/>
    <cellStyle name="Calc cel 2 4 3 12" xfId="11366"/>
    <cellStyle name="Calc cel 2 4 3 13" xfId="2055"/>
    <cellStyle name="Calc cel 2 4 3 14" xfId="11200"/>
    <cellStyle name="Calc cel 2 4 3 15" xfId="32616"/>
    <cellStyle name="Calc cel 2 4 3 16" xfId="34281"/>
    <cellStyle name="Calc cel 2 4 3 17" xfId="35663"/>
    <cellStyle name="Calc cel 2 4 3 18" xfId="38190"/>
    <cellStyle name="Calc cel 2 4 3 2" xfId="4744"/>
    <cellStyle name="Calc cel 2 4 3 2 10" xfId="25623"/>
    <cellStyle name="Calc cel 2 4 3 2 11" xfId="33562"/>
    <cellStyle name="Calc cel 2 4 3 2 12" xfId="34498"/>
    <cellStyle name="Calc cel 2 4 3 2 13" xfId="36609"/>
    <cellStyle name="Calc cel 2 4 3 2 14" xfId="39136"/>
    <cellStyle name="Calc cel 2 4 3 2 2" xfId="6183"/>
    <cellStyle name="Calc cel 2 4 3 2 2 2" xfId="14885"/>
    <cellStyle name="Calc cel 2 4 3 2 2 2 2" xfId="46950"/>
    <cellStyle name="Calc cel 2 4 3 2 2 3" xfId="23026"/>
    <cellStyle name="Calc cel 2 4 3 2 2 4" xfId="27062"/>
    <cellStyle name="Calc cel 2 4 3 2 2 5" xfId="40575"/>
    <cellStyle name="Calc cel 2 4 3 2 3" xfId="6835"/>
    <cellStyle name="Calc cel 2 4 3 2 3 2" xfId="15537"/>
    <cellStyle name="Calc cel 2 4 3 2 3 2 2" xfId="47513"/>
    <cellStyle name="Calc cel 2 4 3 2 3 3" xfId="19773"/>
    <cellStyle name="Calc cel 2 4 3 2 3 4" xfId="27713"/>
    <cellStyle name="Calc cel 2 4 3 2 3 5" xfId="41226"/>
    <cellStyle name="Calc cel 2 4 3 2 4" xfId="8500"/>
    <cellStyle name="Calc cel 2 4 3 2 4 2" xfId="17202"/>
    <cellStyle name="Calc cel 2 4 3 2 4 3" xfId="23567"/>
    <cellStyle name="Calc cel 2 4 3 2 4 4" xfId="29378"/>
    <cellStyle name="Calc cel 2 4 3 2 4 5" xfId="43152"/>
    <cellStyle name="Calc cel 2 4 3 2 5" xfId="9255"/>
    <cellStyle name="Calc cel 2 4 3 2 5 2" xfId="17957"/>
    <cellStyle name="Calc cel 2 4 3 2 5 3" xfId="23288"/>
    <cellStyle name="Calc cel 2 4 3 2 5 4" xfId="30133"/>
    <cellStyle name="Calc cel 2 4 3 2 5 5" xfId="49176"/>
    <cellStyle name="Calc cel 2 4 3 2 6" xfId="9949"/>
    <cellStyle name="Calc cel 2 4 3 2 6 2" xfId="18651"/>
    <cellStyle name="Calc cel 2 4 3 2 6 3" xfId="11185"/>
    <cellStyle name="Calc cel 2 4 3 2 6 4" xfId="30827"/>
    <cellStyle name="Calc cel 2 4 3 2 6 5" xfId="49870"/>
    <cellStyle name="Calc cel 2 4 3 2 7" xfId="10567"/>
    <cellStyle name="Calc cel 2 4 3 2 7 2" xfId="19269"/>
    <cellStyle name="Calc cel 2 4 3 2 7 3" xfId="20370"/>
    <cellStyle name="Calc cel 2 4 3 2 7 4" xfId="31445"/>
    <cellStyle name="Calc cel 2 4 3 2 7 5" xfId="50488"/>
    <cellStyle name="Calc cel 2 4 3 2 8" xfId="13446"/>
    <cellStyle name="Calc cel 2 4 3 2 9" xfId="24358"/>
    <cellStyle name="Calc cel 2 4 3 3" xfId="5138"/>
    <cellStyle name="Calc cel 2 4 3 3 10" xfId="26017"/>
    <cellStyle name="Calc cel 2 4 3 3 11" xfId="33956"/>
    <cellStyle name="Calc cel 2 4 3 3 12" xfId="34892"/>
    <cellStyle name="Calc cel 2 4 3 3 13" xfId="37003"/>
    <cellStyle name="Calc cel 2 4 3 3 14" xfId="39530"/>
    <cellStyle name="Calc cel 2 4 3 3 2" xfId="5269"/>
    <cellStyle name="Calc cel 2 4 3 3 2 2" xfId="13971"/>
    <cellStyle name="Calc cel 2 4 3 3 2 2 2" xfId="46113"/>
    <cellStyle name="Calc cel 2 4 3 3 2 3" xfId="21447"/>
    <cellStyle name="Calc cel 2 4 3 3 2 4" xfId="26148"/>
    <cellStyle name="Calc cel 2 4 3 3 2 5" xfId="39661"/>
    <cellStyle name="Calc cel 2 4 3 3 3" xfId="7229"/>
    <cellStyle name="Calc cel 2 4 3 3 3 2" xfId="15931"/>
    <cellStyle name="Calc cel 2 4 3 3 3 2 2" xfId="47907"/>
    <cellStyle name="Calc cel 2 4 3 3 3 3" xfId="22804"/>
    <cellStyle name="Calc cel 2 4 3 3 3 4" xfId="28107"/>
    <cellStyle name="Calc cel 2 4 3 3 3 5" xfId="41620"/>
    <cellStyle name="Calc cel 2 4 3 3 4" xfId="8894"/>
    <cellStyle name="Calc cel 2 4 3 3 4 2" xfId="17596"/>
    <cellStyle name="Calc cel 2 4 3 3 4 3" xfId="22973"/>
    <cellStyle name="Calc cel 2 4 3 3 4 4" xfId="29772"/>
    <cellStyle name="Calc cel 2 4 3 3 4 5" xfId="43546"/>
    <cellStyle name="Calc cel 2 4 3 3 5" xfId="9649"/>
    <cellStyle name="Calc cel 2 4 3 3 5 2" xfId="18351"/>
    <cellStyle name="Calc cel 2 4 3 3 5 3" xfId="12852"/>
    <cellStyle name="Calc cel 2 4 3 3 5 4" xfId="30527"/>
    <cellStyle name="Calc cel 2 4 3 3 5 5" xfId="49570"/>
    <cellStyle name="Calc cel 2 4 3 3 6" xfId="10343"/>
    <cellStyle name="Calc cel 2 4 3 3 6 2" xfId="19045"/>
    <cellStyle name="Calc cel 2 4 3 3 6 3" xfId="12302"/>
    <cellStyle name="Calc cel 2 4 3 3 6 4" xfId="31221"/>
    <cellStyle name="Calc cel 2 4 3 3 6 5" xfId="50264"/>
    <cellStyle name="Calc cel 2 4 3 3 7" xfId="10961"/>
    <cellStyle name="Calc cel 2 4 3 3 7 2" xfId="19663"/>
    <cellStyle name="Calc cel 2 4 3 3 7 3" xfId="13020"/>
    <cellStyle name="Calc cel 2 4 3 3 7 4" xfId="31839"/>
    <cellStyle name="Calc cel 2 4 3 3 7 5" xfId="50882"/>
    <cellStyle name="Calc cel 2 4 3 3 8" xfId="13840"/>
    <cellStyle name="Calc cel 2 4 3 3 9" xfId="12600"/>
    <cellStyle name="Calc cel 2 4 3 4" xfId="3266"/>
    <cellStyle name="Calc cel 2 4 3 4 2" xfId="12081"/>
    <cellStyle name="Calc cel 2 4 3 4 2 2" xfId="44797"/>
    <cellStyle name="Calc cel 2 4 3 4 3" xfId="21625"/>
    <cellStyle name="Calc cel 2 4 3 4 4" xfId="12572"/>
    <cellStyle name="Calc cel 2 4 3 4 5" xfId="37564"/>
    <cellStyle name="Calc cel 2 4 3 5" xfId="5473"/>
    <cellStyle name="Calc cel 2 4 3 5 2" xfId="14175"/>
    <cellStyle name="Calc cel 2 4 3 5 2 2" xfId="46300"/>
    <cellStyle name="Calc cel 2 4 3 5 3" xfId="22467"/>
    <cellStyle name="Calc cel 2 4 3 5 4" xfId="26352"/>
    <cellStyle name="Calc cel 2 4 3 5 5" xfId="39865"/>
    <cellStyle name="Calc cel 2 4 3 6" xfId="5502"/>
    <cellStyle name="Calc cel 2 4 3 6 2" xfId="14204"/>
    <cellStyle name="Calc cel 2 4 3 6 2 2" xfId="46329"/>
    <cellStyle name="Calc cel 2 4 3 6 3" xfId="23007"/>
    <cellStyle name="Calc cel 2 4 3 6 4" xfId="26381"/>
    <cellStyle name="Calc cel 2 4 3 6 5" xfId="39894"/>
    <cellStyle name="Calc cel 2 4 3 7" xfId="5721"/>
    <cellStyle name="Calc cel 2 4 3 7 2" xfId="14423"/>
    <cellStyle name="Calc cel 2 4 3 7 3" xfId="20246"/>
    <cellStyle name="Calc cel 2 4 3 7 4" xfId="26600"/>
    <cellStyle name="Calc cel 2 4 3 7 5" xfId="40113"/>
    <cellStyle name="Calc cel 2 4 3 8" xfId="7884"/>
    <cellStyle name="Calc cel 2 4 3 8 2" xfId="16586"/>
    <cellStyle name="Calc cel 2 4 3 8 3" xfId="20983"/>
    <cellStyle name="Calc cel 2 4 3 8 4" xfId="28762"/>
    <cellStyle name="Calc cel 2 4 3 8 5" xfId="48402"/>
    <cellStyle name="Calc cel 2 4 3 9" xfId="7944"/>
    <cellStyle name="Calc cel 2 4 3 9 2" xfId="16646"/>
    <cellStyle name="Calc cel 2 4 3 9 3" xfId="23958"/>
    <cellStyle name="Calc cel 2 4 3 9 4" xfId="28822"/>
    <cellStyle name="Calc cel 2 4 3 9 5" xfId="48462"/>
    <cellStyle name="Calc cel 2 4 4" xfId="1252"/>
    <cellStyle name="Calc cel 2 4 4 10" xfId="8001"/>
    <cellStyle name="Calc cel 2 4 4 10 2" xfId="16703"/>
    <cellStyle name="Calc cel 2 4 4 10 3" xfId="20819"/>
    <cellStyle name="Calc cel 2 4 4 10 4" xfId="28879"/>
    <cellStyle name="Calc cel 2 4 4 10 5" xfId="48519"/>
    <cellStyle name="Calc cel 2 4 4 11" xfId="8416"/>
    <cellStyle name="Calc cel 2 4 4 11 2" xfId="17118"/>
    <cellStyle name="Calc cel 2 4 4 11 3" xfId="22949"/>
    <cellStyle name="Calc cel 2 4 4 11 4" xfId="29294"/>
    <cellStyle name="Calc cel 2 4 4 11 5" xfId="48874"/>
    <cellStyle name="Calc cel 2 4 4 12" xfId="1775"/>
    <cellStyle name="Calc cel 2 4 4 13" xfId="24084"/>
    <cellStyle name="Calc cel 2 4 4 14" xfId="23455"/>
    <cellStyle name="Calc cel 2 4 4 15" xfId="33045"/>
    <cellStyle name="Calc cel 2 4 4 16" xfId="34346"/>
    <cellStyle name="Calc cel 2 4 4 17" xfId="36092"/>
    <cellStyle name="Calc cel 2 4 4 18" xfId="38619"/>
    <cellStyle name="Calc cel 2 4 4 2" xfId="4726"/>
    <cellStyle name="Calc cel 2 4 4 2 10" xfId="25605"/>
    <cellStyle name="Calc cel 2 4 4 2 11" xfId="33544"/>
    <cellStyle name="Calc cel 2 4 4 2 12" xfId="34480"/>
    <cellStyle name="Calc cel 2 4 4 2 13" xfId="36591"/>
    <cellStyle name="Calc cel 2 4 4 2 14" xfId="39118"/>
    <cellStyle name="Calc cel 2 4 4 2 2" xfId="6264"/>
    <cellStyle name="Calc cel 2 4 4 2 2 2" xfId="14966"/>
    <cellStyle name="Calc cel 2 4 4 2 2 2 2" xfId="47028"/>
    <cellStyle name="Calc cel 2 4 4 2 2 3" xfId="11762"/>
    <cellStyle name="Calc cel 2 4 4 2 2 4" xfId="27143"/>
    <cellStyle name="Calc cel 2 4 4 2 2 5" xfId="40656"/>
    <cellStyle name="Calc cel 2 4 4 2 3" xfId="6817"/>
    <cellStyle name="Calc cel 2 4 4 2 3 2" xfId="15519"/>
    <cellStyle name="Calc cel 2 4 4 2 3 2 2" xfId="47495"/>
    <cellStyle name="Calc cel 2 4 4 2 3 3" xfId="11832"/>
    <cellStyle name="Calc cel 2 4 4 2 3 4" xfId="27695"/>
    <cellStyle name="Calc cel 2 4 4 2 3 5" xfId="41208"/>
    <cellStyle name="Calc cel 2 4 4 2 4" xfId="8482"/>
    <cellStyle name="Calc cel 2 4 4 2 4 2" xfId="17184"/>
    <cellStyle name="Calc cel 2 4 4 2 4 3" xfId="21495"/>
    <cellStyle name="Calc cel 2 4 4 2 4 4" xfId="29360"/>
    <cellStyle name="Calc cel 2 4 4 2 4 5" xfId="43134"/>
    <cellStyle name="Calc cel 2 4 4 2 5" xfId="9237"/>
    <cellStyle name="Calc cel 2 4 4 2 5 2" xfId="17939"/>
    <cellStyle name="Calc cel 2 4 4 2 5 3" xfId="11914"/>
    <cellStyle name="Calc cel 2 4 4 2 5 4" xfId="30115"/>
    <cellStyle name="Calc cel 2 4 4 2 5 5" xfId="49158"/>
    <cellStyle name="Calc cel 2 4 4 2 6" xfId="9931"/>
    <cellStyle name="Calc cel 2 4 4 2 6 2" xfId="18633"/>
    <cellStyle name="Calc cel 2 4 4 2 6 3" xfId="11482"/>
    <cellStyle name="Calc cel 2 4 4 2 6 4" xfId="30809"/>
    <cellStyle name="Calc cel 2 4 4 2 6 5" xfId="49852"/>
    <cellStyle name="Calc cel 2 4 4 2 7" xfId="10549"/>
    <cellStyle name="Calc cel 2 4 4 2 7 2" xfId="19251"/>
    <cellStyle name="Calc cel 2 4 4 2 7 3" xfId="13050"/>
    <cellStyle name="Calc cel 2 4 4 2 7 4" xfId="31427"/>
    <cellStyle name="Calc cel 2 4 4 2 7 5" xfId="50470"/>
    <cellStyle name="Calc cel 2 4 4 2 8" xfId="13428"/>
    <cellStyle name="Calc cel 2 4 4 2 9" xfId="22271"/>
    <cellStyle name="Calc cel 2 4 4 3" xfId="3548"/>
    <cellStyle name="Calc cel 2 4 4 3 10" xfId="24461"/>
    <cellStyle name="Calc cel 2 4 4 3 11" xfId="32263"/>
    <cellStyle name="Calc cel 2 4 4 3 12" xfId="34169"/>
    <cellStyle name="Calc cel 2 4 4 3 13" xfId="35310"/>
    <cellStyle name="Calc cel 2 4 4 3 14" xfId="37846"/>
    <cellStyle name="Calc cel 2 4 4 3 2" xfId="5306"/>
    <cellStyle name="Calc cel 2 4 4 3 2 2" xfId="14008"/>
    <cellStyle name="Calc cel 2 4 4 3 2 2 2" xfId="46146"/>
    <cellStyle name="Calc cel 2 4 4 3 2 3" xfId="23995"/>
    <cellStyle name="Calc cel 2 4 4 3 2 4" xfId="26185"/>
    <cellStyle name="Calc cel 2 4 4 3 2 5" xfId="39698"/>
    <cellStyle name="Calc cel 2 4 4 3 3" xfId="3384"/>
    <cellStyle name="Calc cel 2 4 4 3 3 2" xfId="12191"/>
    <cellStyle name="Calc cel 2 4 4 3 3 2 2" xfId="44911"/>
    <cellStyle name="Calc cel 2 4 4 3 3 3" xfId="21030"/>
    <cellStyle name="Calc cel 2 4 4 3 3 4" xfId="23105"/>
    <cellStyle name="Calc cel 2 4 4 3 3 5" xfId="37682"/>
    <cellStyle name="Calc cel 2 4 4 3 4" xfId="7636"/>
    <cellStyle name="Calc cel 2 4 4 3 4 2" xfId="16338"/>
    <cellStyle name="Calc cel 2 4 4 3 4 3" xfId="24642"/>
    <cellStyle name="Calc cel 2 4 4 3 4 4" xfId="28514"/>
    <cellStyle name="Calc cel 2 4 4 3 4 5" xfId="42004"/>
    <cellStyle name="Calc cel 2 4 4 3 5" xfId="7789"/>
    <cellStyle name="Calc cel 2 4 4 3 5 2" xfId="16491"/>
    <cellStyle name="Calc cel 2 4 4 3 5 3" xfId="21879"/>
    <cellStyle name="Calc cel 2 4 4 3 5 4" xfId="28667"/>
    <cellStyle name="Calc cel 2 4 4 3 5 5" xfId="48317"/>
    <cellStyle name="Calc cel 2 4 4 3 6" xfId="7812"/>
    <cellStyle name="Calc cel 2 4 4 3 6 2" xfId="16514"/>
    <cellStyle name="Calc cel 2 4 4 3 6 3" xfId="12172"/>
    <cellStyle name="Calc cel 2 4 4 3 6 4" xfId="28690"/>
    <cellStyle name="Calc cel 2 4 4 3 6 5" xfId="48336"/>
    <cellStyle name="Calc cel 2 4 4 3 7" xfId="7803"/>
    <cellStyle name="Calc cel 2 4 4 3 7 2" xfId="16505"/>
    <cellStyle name="Calc cel 2 4 4 3 7 3" xfId="20938"/>
    <cellStyle name="Calc cel 2 4 4 3 7 4" xfId="28681"/>
    <cellStyle name="Calc cel 2 4 4 3 7 5" xfId="48327"/>
    <cellStyle name="Calc cel 2 4 4 3 8" xfId="12345"/>
    <cellStyle name="Calc cel 2 4 4 3 9" xfId="25150"/>
    <cellStyle name="Calc cel 2 4 4 4" xfId="6107"/>
    <cellStyle name="Calc cel 2 4 4 4 2" xfId="14809"/>
    <cellStyle name="Calc cel 2 4 4 4 2 2" xfId="46883"/>
    <cellStyle name="Calc cel 2 4 4 4 3" xfId="23441"/>
    <cellStyle name="Calc cel 2 4 4 4 4" xfId="26986"/>
    <cellStyle name="Calc cel 2 4 4 4 5" xfId="40499"/>
    <cellStyle name="Calc cel 2 4 4 5" xfId="3829"/>
    <cellStyle name="Calc cel 2 4 4 5 2" xfId="12608"/>
    <cellStyle name="Calc cel 2 4 4 5 2 2" xfId="45263"/>
    <cellStyle name="Calc cel 2 4 4 5 3" xfId="23281"/>
    <cellStyle name="Calc cel 2 4 4 5 4" xfId="23015"/>
    <cellStyle name="Calc cel 2 4 4 5 5" xfId="38127"/>
    <cellStyle name="Calc cel 2 4 4 6" xfId="6436"/>
    <cellStyle name="Calc cel 2 4 4 6 2" xfId="15138"/>
    <cellStyle name="Calc cel 2 4 4 6 2 2" xfId="47183"/>
    <cellStyle name="Calc cel 2 4 4 6 3" xfId="25098"/>
    <cellStyle name="Calc cel 2 4 4 6 4" xfId="27315"/>
    <cellStyle name="Calc cel 2 4 4 6 5" xfId="40828"/>
    <cellStyle name="Calc cel 2 4 4 7" xfId="5910"/>
    <cellStyle name="Calc cel 2 4 4 7 2" xfId="14612"/>
    <cellStyle name="Calc cel 2 4 4 7 3" xfId="21831"/>
    <cellStyle name="Calc cel 2 4 4 7 4" xfId="26789"/>
    <cellStyle name="Calc cel 2 4 4 7 5" xfId="40302"/>
    <cellStyle name="Calc cel 2 4 4 8" xfId="8147"/>
    <cellStyle name="Calc cel 2 4 4 8 2" xfId="16849"/>
    <cellStyle name="Calc cel 2 4 4 8 3" xfId="13369"/>
    <cellStyle name="Calc cel 2 4 4 8 4" xfId="29025"/>
    <cellStyle name="Calc cel 2 4 4 8 5" xfId="48665"/>
    <cellStyle name="Calc cel 2 4 4 9" xfId="7770"/>
    <cellStyle name="Calc cel 2 4 4 9 2" xfId="16472"/>
    <cellStyle name="Calc cel 2 4 4 9 3" xfId="24256"/>
    <cellStyle name="Calc cel 2 4 4 9 4" xfId="28648"/>
    <cellStyle name="Calc cel 2 4 4 9 5" xfId="48299"/>
    <cellStyle name="Calc cel 2 4 5" xfId="5130"/>
    <cellStyle name="Calc cel 2 4 5 10" xfId="26009"/>
    <cellStyle name="Calc cel 2 4 5 11" xfId="33948"/>
    <cellStyle name="Calc cel 2 4 5 12" xfId="34884"/>
    <cellStyle name="Calc cel 2 4 5 13" xfId="36995"/>
    <cellStyle name="Calc cel 2 4 5 14" xfId="39522"/>
    <cellStyle name="Calc cel 2 4 5 2" xfId="5310"/>
    <cellStyle name="Calc cel 2 4 5 2 2" xfId="14012"/>
    <cellStyle name="Calc cel 2 4 5 2 2 2" xfId="46150"/>
    <cellStyle name="Calc cel 2 4 5 2 3" xfId="21308"/>
    <cellStyle name="Calc cel 2 4 5 2 4" xfId="26189"/>
    <cellStyle name="Calc cel 2 4 5 2 5" xfId="39702"/>
    <cellStyle name="Calc cel 2 4 5 3" xfId="7221"/>
    <cellStyle name="Calc cel 2 4 5 3 2" xfId="15923"/>
    <cellStyle name="Calc cel 2 4 5 3 2 2" xfId="47899"/>
    <cellStyle name="Calc cel 2 4 5 3 3" xfId="23051"/>
    <cellStyle name="Calc cel 2 4 5 3 4" xfId="28099"/>
    <cellStyle name="Calc cel 2 4 5 3 5" xfId="41612"/>
    <cellStyle name="Calc cel 2 4 5 4" xfId="8886"/>
    <cellStyle name="Calc cel 2 4 5 4 2" xfId="17588"/>
    <cellStyle name="Calc cel 2 4 5 4 3" xfId="23615"/>
    <cellStyle name="Calc cel 2 4 5 4 4" xfId="29764"/>
    <cellStyle name="Calc cel 2 4 5 4 5" xfId="43538"/>
    <cellStyle name="Calc cel 2 4 5 5" xfId="9641"/>
    <cellStyle name="Calc cel 2 4 5 5 2" xfId="18343"/>
    <cellStyle name="Calc cel 2 4 5 5 3" xfId="2101"/>
    <cellStyle name="Calc cel 2 4 5 5 4" xfId="30519"/>
    <cellStyle name="Calc cel 2 4 5 5 5" xfId="49562"/>
    <cellStyle name="Calc cel 2 4 5 6" xfId="10335"/>
    <cellStyle name="Calc cel 2 4 5 6 2" xfId="19037"/>
    <cellStyle name="Calc cel 2 4 5 6 3" xfId="12512"/>
    <cellStyle name="Calc cel 2 4 5 6 4" xfId="31213"/>
    <cellStyle name="Calc cel 2 4 5 6 5" xfId="50256"/>
    <cellStyle name="Calc cel 2 4 5 7" xfId="10953"/>
    <cellStyle name="Calc cel 2 4 5 7 2" xfId="19655"/>
    <cellStyle name="Calc cel 2 4 5 7 3" xfId="20093"/>
    <cellStyle name="Calc cel 2 4 5 7 4" xfId="31831"/>
    <cellStyle name="Calc cel 2 4 5 7 5" xfId="50874"/>
    <cellStyle name="Calc cel 2 4 5 8" xfId="13832"/>
    <cellStyle name="Calc cel 2 4 5 9" xfId="24769"/>
    <cellStyle name="Calc cel 2 4 6" xfId="5106"/>
    <cellStyle name="Calc cel 2 4 6 10" xfId="25985"/>
    <cellStyle name="Calc cel 2 4 6 11" xfId="33924"/>
    <cellStyle name="Calc cel 2 4 6 12" xfId="34860"/>
    <cellStyle name="Calc cel 2 4 6 13" xfId="36971"/>
    <cellStyle name="Calc cel 2 4 6 14" xfId="39498"/>
    <cellStyle name="Calc cel 2 4 6 2" xfId="5476"/>
    <cellStyle name="Calc cel 2 4 6 2 2" xfId="14178"/>
    <cellStyle name="Calc cel 2 4 6 2 2 2" xfId="46303"/>
    <cellStyle name="Calc cel 2 4 6 2 3" xfId="25057"/>
    <cellStyle name="Calc cel 2 4 6 2 4" xfId="26355"/>
    <cellStyle name="Calc cel 2 4 6 2 5" xfId="39868"/>
    <cellStyle name="Calc cel 2 4 6 3" xfId="7197"/>
    <cellStyle name="Calc cel 2 4 6 3 2" xfId="15899"/>
    <cellStyle name="Calc cel 2 4 6 3 2 2" xfId="47875"/>
    <cellStyle name="Calc cel 2 4 6 3 3" xfId="23913"/>
    <cellStyle name="Calc cel 2 4 6 3 4" xfId="28075"/>
    <cellStyle name="Calc cel 2 4 6 3 5" xfId="41588"/>
    <cellStyle name="Calc cel 2 4 6 4" xfId="8862"/>
    <cellStyle name="Calc cel 2 4 6 4 2" xfId="17564"/>
    <cellStyle name="Calc cel 2 4 6 4 3" xfId="20512"/>
    <cellStyle name="Calc cel 2 4 6 4 4" xfId="29740"/>
    <cellStyle name="Calc cel 2 4 6 4 5" xfId="43514"/>
    <cellStyle name="Calc cel 2 4 6 5" xfId="9617"/>
    <cellStyle name="Calc cel 2 4 6 5 2" xfId="18319"/>
    <cellStyle name="Calc cel 2 4 6 5 3" xfId="12759"/>
    <cellStyle name="Calc cel 2 4 6 5 4" xfId="30495"/>
    <cellStyle name="Calc cel 2 4 6 5 5" xfId="49538"/>
    <cellStyle name="Calc cel 2 4 6 6" xfId="10311"/>
    <cellStyle name="Calc cel 2 4 6 6 2" xfId="19013"/>
    <cellStyle name="Calc cel 2 4 6 6 3" xfId="20439"/>
    <cellStyle name="Calc cel 2 4 6 6 4" xfId="31189"/>
    <cellStyle name="Calc cel 2 4 6 6 5" xfId="50232"/>
    <cellStyle name="Calc cel 2 4 6 7" xfId="10929"/>
    <cellStyle name="Calc cel 2 4 6 7 2" xfId="19631"/>
    <cellStyle name="Calc cel 2 4 6 7 3" xfId="20332"/>
    <cellStyle name="Calc cel 2 4 6 7 4" xfId="31807"/>
    <cellStyle name="Calc cel 2 4 6 7 5" xfId="50850"/>
    <cellStyle name="Calc cel 2 4 6 8" xfId="13808"/>
    <cellStyle name="Calc cel 2 4 6 9" xfId="25418"/>
    <cellStyle name="Calc cel 2 4 7" xfId="5301"/>
    <cellStyle name="Calc cel 2 4 7 2" xfId="14003"/>
    <cellStyle name="Calc cel 2 4 7 2 2" xfId="46142"/>
    <cellStyle name="Calc cel 2 4 7 3" xfId="1872"/>
    <cellStyle name="Calc cel 2 4 7 4" xfId="26180"/>
    <cellStyle name="Calc cel 2 4 7 5" xfId="39693"/>
    <cellStyle name="Calc cel 2 4 8" xfId="5488"/>
    <cellStyle name="Calc cel 2 4 8 2" xfId="14190"/>
    <cellStyle name="Calc cel 2 4 8 2 2" xfId="46315"/>
    <cellStyle name="Calc cel 2 4 8 3" xfId="20864"/>
    <cellStyle name="Calc cel 2 4 8 4" xfId="26367"/>
    <cellStyle name="Calc cel 2 4 8 5" xfId="39880"/>
    <cellStyle name="Calc cel 2 4 9" xfId="6430"/>
    <cellStyle name="Calc cel 2 4 9 2" xfId="15132"/>
    <cellStyle name="Calc cel 2 4 9 2 2" xfId="47177"/>
    <cellStyle name="Calc cel 2 4 9 3" xfId="11265"/>
    <cellStyle name="Calc cel 2 4 9 4" xfId="27309"/>
    <cellStyle name="Calc cel 2 4 9 5" xfId="40822"/>
    <cellStyle name="Calc cel 2 5" xfId="657"/>
    <cellStyle name="Calc cel 2 5 10" xfId="6736"/>
    <cellStyle name="Calc cel 2 5 10 2" xfId="15438"/>
    <cellStyle name="Calc cel 2 5 10 3" xfId="11430"/>
    <cellStyle name="Calc cel 2 5 10 4" xfId="27614"/>
    <cellStyle name="Calc cel 2 5 10 5" xfId="41127"/>
    <cellStyle name="Calc cel 2 5 11" xfId="7576"/>
    <cellStyle name="Calc cel 2 5 11 2" xfId="16278"/>
    <cellStyle name="Calc cel 2 5 11 3" xfId="22396"/>
    <cellStyle name="Calc cel 2 5 11 4" xfId="28454"/>
    <cellStyle name="Calc cel 2 5 11 5" xfId="48185"/>
    <cellStyle name="Calc cel 2 5 12" xfId="8209"/>
    <cellStyle name="Calc cel 2 5 12 2" xfId="16911"/>
    <cellStyle name="Calc cel 2 5 12 3" xfId="24794"/>
    <cellStyle name="Calc cel 2 5 12 4" xfId="29087"/>
    <cellStyle name="Calc cel 2 5 12 5" xfId="48727"/>
    <cellStyle name="Calc cel 2 5 13" xfId="9002"/>
    <cellStyle name="Calc cel 2 5 13 2" xfId="17704"/>
    <cellStyle name="Calc cel 2 5 13 3" xfId="22167"/>
    <cellStyle name="Calc cel 2 5 13 4" xfId="29880"/>
    <cellStyle name="Calc cel 2 5 13 5" xfId="48923"/>
    <cellStyle name="Calc cel 2 5 14" xfId="9752"/>
    <cellStyle name="Calc cel 2 5 14 2" xfId="18454"/>
    <cellStyle name="Calc cel 2 5 14 3" xfId="12674"/>
    <cellStyle name="Calc cel 2 5 14 4" xfId="30630"/>
    <cellStyle name="Calc cel 2 5 14 5" xfId="49673"/>
    <cellStyle name="Calc cel 2 5 15" xfId="1810"/>
    <cellStyle name="Calc cel 2 5 16" xfId="23974"/>
    <cellStyle name="Calc cel 2 5 17" xfId="1841"/>
    <cellStyle name="Calc cel 2 5 18" xfId="32170"/>
    <cellStyle name="Calc cel 2 5 19" xfId="34146"/>
    <cellStyle name="Calc cel 2 5 2" xfId="767"/>
    <cellStyle name="Calc cel 2 5 2 10" xfId="8143"/>
    <cellStyle name="Calc cel 2 5 2 10 2" xfId="16845"/>
    <cellStyle name="Calc cel 2 5 2 10 3" xfId="21274"/>
    <cellStyle name="Calc cel 2 5 2 10 4" xfId="29021"/>
    <cellStyle name="Calc cel 2 5 2 10 5" xfId="48661"/>
    <cellStyle name="Calc cel 2 5 2 11" xfId="7580"/>
    <cellStyle name="Calc cel 2 5 2 11 2" xfId="16282"/>
    <cellStyle name="Calc cel 2 5 2 11 3" xfId="22908"/>
    <cellStyle name="Calc cel 2 5 2 11 4" xfId="28458"/>
    <cellStyle name="Calc cel 2 5 2 11 5" xfId="48189"/>
    <cellStyle name="Calc cel 2 5 2 12" xfId="8095"/>
    <cellStyle name="Calc cel 2 5 2 12 2" xfId="16797"/>
    <cellStyle name="Calc cel 2 5 2 12 3" xfId="23994"/>
    <cellStyle name="Calc cel 2 5 2 12 4" xfId="28973"/>
    <cellStyle name="Calc cel 2 5 2 12 5" xfId="48613"/>
    <cellStyle name="Calc cel 2 5 2 13" xfId="11316"/>
    <cellStyle name="Calc cel 2 5 2 14" xfId="12208"/>
    <cellStyle name="Calc cel 2 5 2 15" xfId="21565"/>
    <cellStyle name="Calc cel 2 5 2 16" xfId="32562"/>
    <cellStyle name="Calc cel 2 5 2 17" xfId="34264"/>
    <cellStyle name="Calc cel 2 5 2 18" xfId="35609"/>
    <cellStyle name="Calc cel 2 5 2 19" xfId="37409"/>
    <cellStyle name="Calc cel 2 5 2 2" xfId="1537"/>
    <cellStyle name="Calc cel 2 5 2 2 10" xfId="13234"/>
    <cellStyle name="Calc cel 2 5 2 2 11" xfId="23843"/>
    <cellStyle name="Calc cel 2 5 2 2 12" xfId="25573"/>
    <cellStyle name="Calc cel 2 5 2 2 13" xfId="33330"/>
    <cellStyle name="Calc cel 2 5 2 2 14" xfId="34448"/>
    <cellStyle name="Calc cel 2 5 2 2 15" xfId="36377"/>
    <cellStyle name="Calc cel 2 5 2 2 16" xfId="38904"/>
    <cellStyle name="Calc cel 2 5 2 2 2" xfId="4713"/>
    <cellStyle name="Calc cel 2 5 2 2 2 10" xfId="25592"/>
    <cellStyle name="Calc cel 2 5 2 2 2 11" xfId="33531"/>
    <cellStyle name="Calc cel 2 5 2 2 2 12" xfId="34467"/>
    <cellStyle name="Calc cel 2 5 2 2 2 13" xfId="36578"/>
    <cellStyle name="Calc cel 2 5 2 2 2 14" xfId="39105"/>
    <cellStyle name="Calc cel 2 5 2 2 2 2" xfId="6168"/>
    <cellStyle name="Calc cel 2 5 2 2 2 2 2" xfId="14870"/>
    <cellStyle name="Calc cel 2 5 2 2 2 2 2 2" xfId="46937"/>
    <cellStyle name="Calc cel 2 5 2 2 2 2 3" xfId="23795"/>
    <cellStyle name="Calc cel 2 5 2 2 2 2 4" xfId="27047"/>
    <cellStyle name="Calc cel 2 5 2 2 2 2 5" xfId="40560"/>
    <cellStyle name="Calc cel 2 5 2 2 2 3" xfId="6804"/>
    <cellStyle name="Calc cel 2 5 2 2 2 3 2" xfId="15506"/>
    <cellStyle name="Calc cel 2 5 2 2 2 3 2 2" xfId="47482"/>
    <cellStyle name="Calc cel 2 5 2 2 2 3 3" xfId="11613"/>
    <cellStyle name="Calc cel 2 5 2 2 2 3 4" xfId="27682"/>
    <cellStyle name="Calc cel 2 5 2 2 2 3 5" xfId="41195"/>
    <cellStyle name="Calc cel 2 5 2 2 2 4" xfId="8469"/>
    <cellStyle name="Calc cel 2 5 2 2 2 4 2" xfId="17171"/>
    <cellStyle name="Calc cel 2 5 2 2 2 4 3" xfId="21826"/>
    <cellStyle name="Calc cel 2 5 2 2 2 4 4" xfId="29347"/>
    <cellStyle name="Calc cel 2 5 2 2 2 4 5" xfId="43121"/>
    <cellStyle name="Calc cel 2 5 2 2 2 5" xfId="9224"/>
    <cellStyle name="Calc cel 2 5 2 2 2 5 2" xfId="17926"/>
    <cellStyle name="Calc cel 2 5 2 2 2 5 3" xfId="24597"/>
    <cellStyle name="Calc cel 2 5 2 2 2 5 4" xfId="30102"/>
    <cellStyle name="Calc cel 2 5 2 2 2 5 5" xfId="49145"/>
    <cellStyle name="Calc cel 2 5 2 2 2 6" xfId="9918"/>
    <cellStyle name="Calc cel 2 5 2 2 2 6 2" xfId="18620"/>
    <cellStyle name="Calc cel 2 5 2 2 2 6 3" xfId="2510"/>
    <cellStyle name="Calc cel 2 5 2 2 2 6 4" xfId="30796"/>
    <cellStyle name="Calc cel 2 5 2 2 2 6 5" xfId="49839"/>
    <cellStyle name="Calc cel 2 5 2 2 2 7" xfId="10536"/>
    <cellStyle name="Calc cel 2 5 2 2 2 7 2" xfId="19238"/>
    <cellStyle name="Calc cel 2 5 2 2 2 7 3" xfId="13095"/>
    <cellStyle name="Calc cel 2 5 2 2 2 7 4" xfId="31414"/>
    <cellStyle name="Calc cel 2 5 2 2 2 7 5" xfId="50457"/>
    <cellStyle name="Calc cel 2 5 2 2 2 8" xfId="13415"/>
    <cellStyle name="Calc cel 2 5 2 2 2 9" xfId="21888"/>
    <cellStyle name="Calc cel 2 5 2 2 3" xfId="5231"/>
    <cellStyle name="Calc cel 2 5 2 2 3 10" xfId="26110"/>
    <cellStyle name="Calc cel 2 5 2 2 3 11" xfId="34049"/>
    <cellStyle name="Calc cel 2 5 2 2 3 12" xfId="34985"/>
    <cellStyle name="Calc cel 2 5 2 2 3 13" xfId="37096"/>
    <cellStyle name="Calc cel 2 5 2 2 3 14" xfId="39623"/>
    <cellStyle name="Calc cel 2 5 2 2 3 2" xfId="6586"/>
    <cellStyle name="Calc cel 2 5 2 2 3 2 2" xfId="15288"/>
    <cellStyle name="Calc cel 2 5 2 2 3 2 2 2" xfId="47313"/>
    <cellStyle name="Calc cel 2 5 2 2 3 2 3" xfId="11726"/>
    <cellStyle name="Calc cel 2 5 2 2 3 2 4" xfId="27464"/>
    <cellStyle name="Calc cel 2 5 2 2 3 2 5" xfId="40977"/>
    <cellStyle name="Calc cel 2 5 2 2 3 3" xfId="7322"/>
    <cellStyle name="Calc cel 2 5 2 2 3 3 2" xfId="16024"/>
    <cellStyle name="Calc cel 2 5 2 2 3 3 2 2" xfId="48000"/>
    <cellStyle name="Calc cel 2 5 2 2 3 3 3" xfId="20820"/>
    <cellStyle name="Calc cel 2 5 2 2 3 3 4" xfId="28200"/>
    <cellStyle name="Calc cel 2 5 2 2 3 3 5" xfId="41713"/>
    <cellStyle name="Calc cel 2 5 2 2 3 4" xfId="8987"/>
    <cellStyle name="Calc cel 2 5 2 2 3 4 2" xfId="17689"/>
    <cellStyle name="Calc cel 2 5 2 2 3 4 3" xfId="22544"/>
    <cellStyle name="Calc cel 2 5 2 2 3 4 4" xfId="29865"/>
    <cellStyle name="Calc cel 2 5 2 2 3 4 5" xfId="43639"/>
    <cellStyle name="Calc cel 2 5 2 2 3 5" xfId="9742"/>
    <cellStyle name="Calc cel 2 5 2 2 3 5 2" xfId="18444"/>
    <cellStyle name="Calc cel 2 5 2 2 3 5 3" xfId="11151"/>
    <cellStyle name="Calc cel 2 5 2 2 3 5 4" xfId="30620"/>
    <cellStyle name="Calc cel 2 5 2 2 3 5 5" xfId="49663"/>
    <cellStyle name="Calc cel 2 5 2 2 3 6" xfId="10436"/>
    <cellStyle name="Calc cel 2 5 2 2 3 6 2" xfId="19138"/>
    <cellStyle name="Calc cel 2 5 2 2 3 6 3" xfId="19969"/>
    <cellStyle name="Calc cel 2 5 2 2 3 6 4" xfId="31314"/>
    <cellStyle name="Calc cel 2 5 2 2 3 6 5" xfId="50357"/>
    <cellStyle name="Calc cel 2 5 2 2 3 7" xfId="11054"/>
    <cellStyle name="Calc cel 2 5 2 2 3 7 2" xfId="19756"/>
    <cellStyle name="Calc cel 2 5 2 2 3 7 3" xfId="11183"/>
    <cellStyle name="Calc cel 2 5 2 2 3 7 4" xfId="31932"/>
    <cellStyle name="Calc cel 2 5 2 2 3 7 5" xfId="50975"/>
    <cellStyle name="Calc cel 2 5 2 2 3 8" xfId="13933"/>
    <cellStyle name="Calc cel 2 5 2 2 3 9" xfId="22563"/>
    <cellStyle name="Calc cel 2 5 2 2 4" xfId="6197"/>
    <cellStyle name="Calc cel 2 5 2 2 4 2" xfId="14899"/>
    <cellStyle name="Calc cel 2 5 2 2 4 2 2" xfId="46963"/>
    <cellStyle name="Calc cel 2 5 2 2 4 3" xfId="24241"/>
    <cellStyle name="Calc cel 2 5 2 2 4 4" xfId="27076"/>
    <cellStyle name="Calc cel 2 5 2 2 4 5" xfId="40589"/>
    <cellStyle name="Calc cel 2 5 2 2 5" xfId="6719"/>
    <cellStyle name="Calc cel 2 5 2 2 5 2" xfId="15421"/>
    <cellStyle name="Calc cel 2 5 2 2 5 2 2" xfId="47424"/>
    <cellStyle name="Calc cel 2 5 2 2 5 3" xfId="21881"/>
    <cellStyle name="Calc cel 2 5 2 2 5 4" xfId="27597"/>
    <cellStyle name="Calc cel 2 5 2 2 5 5" xfId="41110"/>
    <cellStyle name="Calc cel 2 5 2 2 6" xfId="8355"/>
    <cellStyle name="Calc cel 2 5 2 2 6 2" xfId="17057"/>
    <cellStyle name="Calc cel 2 5 2 2 6 3" xfId="12955"/>
    <cellStyle name="Calc cel 2 5 2 2 6 4" xfId="29233"/>
    <cellStyle name="Calc cel 2 5 2 2 6 5" xfId="42920"/>
    <cellStyle name="Calc cel 2 5 2 2 7" xfId="9130"/>
    <cellStyle name="Calc cel 2 5 2 2 7 2" xfId="17832"/>
    <cellStyle name="Calc cel 2 5 2 2 7 3" xfId="21686"/>
    <cellStyle name="Calc cel 2 5 2 2 7 4" xfId="30008"/>
    <cellStyle name="Calc cel 2 5 2 2 7 5" xfId="49051"/>
    <cellStyle name="Calc cel 2 5 2 2 8" xfId="9858"/>
    <cellStyle name="Calc cel 2 5 2 2 8 2" xfId="18560"/>
    <cellStyle name="Calc cel 2 5 2 2 8 3" xfId="1800"/>
    <cellStyle name="Calc cel 2 5 2 2 8 4" xfId="30736"/>
    <cellStyle name="Calc cel 2 5 2 2 8 5" xfId="49779"/>
    <cellStyle name="Calc cel 2 5 2 2 9" xfId="10517"/>
    <cellStyle name="Calc cel 2 5 2 2 9 2" xfId="19219"/>
    <cellStyle name="Calc cel 2 5 2 2 9 3" xfId="4503"/>
    <cellStyle name="Calc cel 2 5 2 2 9 4" xfId="31395"/>
    <cellStyle name="Calc cel 2 5 2 2 9 5" xfId="50438"/>
    <cellStyle name="Calc cel 2 5 2 3" xfId="5033"/>
    <cellStyle name="Calc cel 2 5 2 3 10" xfId="25912"/>
    <cellStyle name="Calc cel 2 5 2 3 11" xfId="33851"/>
    <cellStyle name="Calc cel 2 5 2 3 12" xfId="34787"/>
    <cellStyle name="Calc cel 2 5 2 3 13" xfId="36898"/>
    <cellStyle name="Calc cel 2 5 2 3 14" xfId="39425"/>
    <cellStyle name="Calc cel 2 5 2 3 2" xfId="5657"/>
    <cellStyle name="Calc cel 2 5 2 3 2 2" xfId="14359"/>
    <cellStyle name="Calc cel 2 5 2 3 2 2 2" xfId="46474"/>
    <cellStyle name="Calc cel 2 5 2 3 2 3" xfId="23244"/>
    <cellStyle name="Calc cel 2 5 2 3 2 4" xfId="26536"/>
    <cellStyle name="Calc cel 2 5 2 3 2 5" xfId="40049"/>
    <cellStyle name="Calc cel 2 5 2 3 3" xfId="7124"/>
    <cellStyle name="Calc cel 2 5 2 3 3 2" xfId="15826"/>
    <cellStyle name="Calc cel 2 5 2 3 3 2 2" xfId="47802"/>
    <cellStyle name="Calc cel 2 5 2 3 3 3" xfId="25239"/>
    <cellStyle name="Calc cel 2 5 2 3 3 4" xfId="28002"/>
    <cellStyle name="Calc cel 2 5 2 3 3 5" xfId="41515"/>
    <cellStyle name="Calc cel 2 5 2 3 4" xfId="8789"/>
    <cellStyle name="Calc cel 2 5 2 3 4 2" xfId="17491"/>
    <cellStyle name="Calc cel 2 5 2 3 4 3" xfId="23662"/>
    <cellStyle name="Calc cel 2 5 2 3 4 4" xfId="29667"/>
    <cellStyle name="Calc cel 2 5 2 3 4 5" xfId="43441"/>
    <cellStyle name="Calc cel 2 5 2 3 5" xfId="9544"/>
    <cellStyle name="Calc cel 2 5 2 3 5 2" xfId="18246"/>
    <cellStyle name="Calc cel 2 5 2 3 5 3" xfId="12779"/>
    <cellStyle name="Calc cel 2 5 2 3 5 4" xfId="30422"/>
    <cellStyle name="Calc cel 2 5 2 3 5 5" xfId="49465"/>
    <cellStyle name="Calc cel 2 5 2 3 6" xfId="10238"/>
    <cellStyle name="Calc cel 2 5 2 3 6 2" xfId="18940"/>
    <cellStyle name="Calc cel 2 5 2 3 6 3" xfId="13017"/>
    <cellStyle name="Calc cel 2 5 2 3 6 4" xfId="31116"/>
    <cellStyle name="Calc cel 2 5 2 3 6 5" xfId="50159"/>
    <cellStyle name="Calc cel 2 5 2 3 7" xfId="10856"/>
    <cellStyle name="Calc cel 2 5 2 3 7 2" xfId="19558"/>
    <cellStyle name="Calc cel 2 5 2 3 7 3" xfId="11572"/>
    <cellStyle name="Calc cel 2 5 2 3 7 4" xfId="31734"/>
    <cellStyle name="Calc cel 2 5 2 3 7 5" xfId="50777"/>
    <cellStyle name="Calc cel 2 5 2 3 8" xfId="13735"/>
    <cellStyle name="Calc cel 2 5 2 3 9" xfId="24133"/>
    <cellStyle name="Calc cel 2 5 2 4" xfId="3534"/>
    <cellStyle name="Calc cel 2 5 2 4 10" xfId="1844"/>
    <cellStyle name="Calc cel 2 5 2 4 11" xfId="32249"/>
    <cellStyle name="Calc cel 2 5 2 4 12" xfId="34163"/>
    <cellStyle name="Calc cel 2 5 2 4 13" xfId="35296"/>
    <cellStyle name="Calc cel 2 5 2 4 14" xfId="37832"/>
    <cellStyle name="Calc cel 2 5 2 4 2" xfId="6255"/>
    <cellStyle name="Calc cel 2 5 2 4 2 2" xfId="14957"/>
    <cellStyle name="Calc cel 2 5 2 4 2 2 2" xfId="47019"/>
    <cellStyle name="Calc cel 2 5 2 4 2 3" xfId="22086"/>
    <cellStyle name="Calc cel 2 5 2 4 2 4" xfId="27134"/>
    <cellStyle name="Calc cel 2 5 2 4 2 5" xfId="40647"/>
    <cellStyle name="Calc cel 2 5 2 4 3" xfId="5754"/>
    <cellStyle name="Calc cel 2 5 2 4 3 2" xfId="14456"/>
    <cellStyle name="Calc cel 2 5 2 4 3 2 2" xfId="46563"/>
    <cellStyle name="Calc cel 2 5 2 4 3 3" xfId="11257"/>
    <cellStyle name="Calc cel 2 5 2 4 3 4" xfId="26633"/>
    <cellStyle name="Calc cel 2 5 2 4 3 5" xfId="40146"/>
    <cellStyle name="Calc cel 2 5 2 4 4" xfId="7625"/>
    <cellStyle name="Calc cel 2 5 2 4 4 2" xfId="16327"/>
    <cellStyle name="Calc cel 2 5 2 4 4 3" xfId="11742"/>
    <cellStyle name="Calc cel 2 5 2 4 4 4" xfId="28503"/>
    <cellStyle name="Calc cel 2 5 2 4 4 5" xfId="41990"/>
    <cellStyle name="Calc cel 2 5 2 4 5" xfId="8368"/>
    <cellStyle name="Calc cel 2 5 2 4 5 2" xfId="17070"/>
    <cellStyle name="Calc cel 2 5 2 4 5 3" xfId="22127"/>
    <cellStyle name="Calc cel 2 5 2 4 5 4" xfId="29246"/>
    <cellStyle name="Calc cel 2 5 2 4 5 5" xfId="48826"/>
    <cellStyle name="Calc cel 2 5 2 4 6" xfId="9141"/>
    <cellStyle name="Calc cel 2 5 2 4 6 2" xfId="17843"/>
    <cellStyle name="Calc cel 2 5 2 4 6 3" xfId="23960"/>
    <cellStyle name="Calc cel 2 5 2 4 6 4" xfId="30019"/>
    <cellStyle name="Calc cel 2 5 2 4 6 5" xfId="49062"/>
    <cellStyle name="Calc cel 2 5 2 4 7" xfId="9868"/>
    <cellStyle name="Calc cel 2 5 2 4 7 2" xfId="18570"/>
    <cellStyle name="Calc cel 2 5 2 4 7 3" xfId="2447"/>
    <cellStyle name="Calc cel 2 5 2 4 7 4" xfId="30746"/>
    <cellStyle name="Calc cel 2 5 2 4 7 5" xfId="49789"/>
    <cellStyle name="Calc cel 2 5 2 4 8" xfId="12331"/>
    <cellStyle name="Calc cel 2 5 2 4 9" xfId="20732"/>
    <cellStyle name="Calc cel 2 5 2 5" xfId="6306"/>
    <cellStyle name="Calc cel 2 5 2 5 2" xfId="15008"/>
    <cellStyle name="Calc cel 2 5 2 5 2 2" xfId="47064"/>
    <cellStyle name="Calc cel 2 5 2 5 3" xfId="21497"/>
    <cellStyle name="Calc cel 2 5 2 5 4" xfId="27185"/>
    <cellStyle name="Calc cel 2 5 2 5 5" xfId="40698"/>
    <cellStyle name="Calc cel 2 5 2 6" xfId="5935"/>
    <cellStyle name="Calc cel 2 5 2 6 2" xfId="14637"/>
    <cellStyle name="Calc cel 2 5 2 6 2 2" xfId="46727"/>
    <cellStyle name="Calc cel 2 5 2 6 3" xfId="24403"/>
    <cellStyle name="Calc cel 2 5 2 6 4" xfId="26814"/>
    <cellStyle name="Calc cel 2 5 2 6 5" xfId="40327"/>
    <cellStyle name="Calc cel 2 5 2 7" xfId="6625"/>
    <cellStyle name="Calc cel 2 5 2 7 2" xfId="15327"/>
    <cellStyle name="Calc cel 2 5 2 7 2 2" xfId="47341"/>
    <cellStyle name="Calc cel 2 5 2 7 3" xfId="24847"/>
    <cellStyle name="Calc cel 2 5 2 7 4" xfId="27503"/>
    <cellStyle name="Calc cel 2 5 2 7 5" xfId="41016"/>
    <cellStyle name="Calc cel 2 5 2 8" xfId="7373"/>
    <cellStyle name="Calc cel 2 5 2 8 2" xfId="16075"/>
    <cellStyle name="Calc cel 2 5 2 8 3" xfId="21728"/>
    <cellStyle name="Calc cel 2 5 2 8 4" xfId="28251"/>
    <cellStyle name="Calc cel 2 5 2 8 5" xfId="41764"/>
    <cellStyle name="Calc cel 2 5 2 9" xfId="7848"/>
    <cellStyle name="Calc cel 2 5 2 9 2" xfId="16550"/>
    <cellStyle name="Calc cel 2 5 2 9 3" xfId="24458"/>
    <cellStyle name="Calc cel 2 5 2 9 4" xfId="28726"/>
    <cellStyle name="Calc cel 2 5 2 9 5" xfId="48366"/>
    <cellStyle name="Calc cel 2 5 20" xfId="35217"/>
    <cellStyle name="Calc cel 2 5 21" xfId="37299"/>
    <cellStyle name="Calc cel 2 5 3" xfId="926"/>
    <cellStyle name="Calc cel 2 5 3 10" xfId="9026"/>
    <cellStyle name="Calc cel 2 5 3 10 2" xfId="17728"/>
    <cellStyle name="Calc cel 2 5 3 10 3" xfId="2440"/>
    <cellStyle name="Calc cel 2 5 3 10 4" xfId="29904"/>
    <cellStyle name="Calc cel 2 5 3 10 5" xfId="48947"/>
    <cellStyle name="Calc cel 2 5 3 11" xfId="9766"/>
    <cellStyle name="Calc cel 2 5 3 11 2" xfId="18468"/>
    <cellStyle name="Calc cel 2 5 3 11 3" xfId="4336"/>
    <cellStyle name="Calc cel 2 5 3 11 4" xfId="30644"/>
    <cellStyle name="Calc cel 2 5 3 11 5" xfId="49687"/>
    <cellStyle name="Calc cel 2 5 3 12" xfId="11457"/>
    <cellStyle name="Calc cel 2 5 3 13" xfId="21535"/>
    <cellStyle name="Calc cel 2 5 3 14" xfId="1945"/>
    <cellStyle name="Calc cel 2 5 3 15" xfId="32719"/>
    <cellStyle name="Calc cel 2 5 3 16" xfId="34329"/>
    <cellStyle name="Calc cel 2 5 3 17" xfId="35766"/>
    <cellStyle name="Calc cel 2 5 3 18" xfId="38293"/>
    <cellStyle name="Calc cel 2 5 3 2" xfId="5062"/>
    <cellStyle name="Calc cel 2 5 3 2 10" xfId="25941"/>
    <cellStyle name="Calc cel 2 5 3 2 11" xfId="33880"/>
    <cellStyle name="Calc cel 2 5 3 2 12" xfId="34816"/>
    <cellStyle name="Calc cel 2 5 3 2 13" xfId="36927"/>
    <cellStyle name="Calc cel 2 5 3 2 14" xfId="39454"/>
    <cellStyle name="Calc cel 2 5 3 2 2" xfId="5832"/>
    <cellStyle name="Calc cel 2 5 3 2 2 2" xfId="14534"/>
    <cellStyle name="Calc cel 2 5 3 2 2 2 2" xfId="46632"/>
    <cellStyle name="Calc cel 2 5 3 2 2 3" xfId="21676"/>
    <cellStyle name="Calc cel 2 5 3 2 2 4" xfId="26711"/>
    <cellStyle name="Calc cel 2 5 3 2 2 5" xfId="40224"/>
    <cellStyle name="Calc cel 2 5 3 2 3" xfId="7153"/>
    <cellStyle name="Calc cel 2 5 3 2 3 2" xfId="15855"/>
    <cellStyle name="Calc cel 2 5 3 2 3 2 2" xfId="47831"/>
    <cellStyle name="Calc cel 2 5 3 2 3 3" xfId="23127"/>
    <cellStyle name="Calc cel 2 5 3 2 3 4" xfId="28031"/>
    <cellStyle name="Calc cel 2 5 3 2 3 5" xfId="41544"/>
    <cellStyle name="Calc cel 2 5 3 2 4" xfId="8818"/>
    <cellStyle name="Calc cel 2 5 3 2 4 2" xfId="17520"/>
    <cellStyle name="Calc cel 2 5 3 2 4 3" xfId="23656"/>
    <cellStyle name="Calc cel 2 5 3 2 4 4" xfId="29696"/>
    <cellStyle name="Calc cel 2 5 3 2 4 5" xfId="43470"/>
    <cellStyle name="Calc cel 2 5 3 2 5" xfId="9573"/>
    <cellStyle name="Calc cel 2 5 3 2 5 2" xfId="18275"/>
    <cellStyle name="Calc cel 2 5 3 2 5 3" xfId="11091"/>
    <cellStyle name="Calc cel 2 5 3 2 5 4" xfId="30451"/>
    <cellStyle name="Calc cel 2 5 3 2 5 5" xfId="49494"/>
    <cellStyle name="Calc cel 2 5 3 2 6" xfId="10267"/>
    <cellStyle name="Calc cel 2 5 3 2 6 2" xfId="18969"/>
    <cellStyle name="Calc cel 2 5 3 2 6 3" xfId="20388"/>
    <cellStyle name="Calc cel 2 5 3 2 6 4" xfId="31145"/>
    <cellStyle name="Calc cel 2 5 3 2 6 5" xfId="50188"/>
    <cellStyle name="Calc cel 2 5 3 2 7" xfId="10885"/>
    <cellStyle name="Calc cel 2 5 3 2 7 2" xfId="19587"/>
    <cellStyle name="Calc cel 2 5 3 2 7 3" xfId="12740"/>
    <cellStyle name="Calc cel 2 5 3 2 7 4" xfId="31763"/>
    <cellStyle name="Calc cel 2 5 3 2 7 5" xfId="50806"/>
    <cellStyle name="Calc cel 2 5 3 2 8" xfId="13764"/>
    <cellStyle name="Calc cel 2 5 3 2 9" xfId="22125"/>
    <cellStyle name="Calc cel 2 5 3 3" xfId="4714"/>
    <cellStyle name="Calc cel 2 5 3 3 10" xfId="25593"/>
    <cellStyle name="Calc cel 2 5 3 3 11" xfId="33532"/>
    <cellStyle name="Calc cel 2 5 3 3 12" xfId="34468"/>
    <cellStyle name="Calc cel 2 5 3 3 13" xfId="36579"/>
    <cellStyle name="Calc cel 2 5 3 3 14" xfId="39106"/>
    <cellStyle name="Calc cel 2 5 3 3 2" xfId="5630"/>
    <cellStyle name="Calc cel 2 5 3 3 2 2" xfId="14332"/>
    <cellStyle name="Calc cel 2 5 3 3 2 2 2" xfId="46450"/>
    <cellStyle name="Calc cel 2 5 3 3 2 3" xfId="23123"/>
    <cellStyle name="Calc cel 2 5 3 3 2 4" xfId="26509"/>
    <cellStyle name="Calc cel 2 5 3 3 2 5" xfId="40022"/>
    <cellStyle name="Calc cel 2 5 3 3 3" xfId="6805"/>
    <cellStyle name="Calc cel 2 5 3 3 3 2" xfId="15507"/>
    <cellStyle name="Calc cel 2 5 3 3 3 2 2" xfId="47483"/>
    <cellStyle name="Calc cel 2 5 3 3 3 3" xfId="12323"/>
    <cellStyle name="Calc cel 2 5 3 3 3 4" xfId="27683"/>
    <cellStyle name="Calc cel 2 5 3 3 3 5" xfId="41196"/>
    <cellStyle name="Calc cel 2 5 3 3 4" xfId="8470"/>
    <cellStyle name="Calc cel 2 5 3 3 4 2" xfId="17172"/>
    <cellStyle name="Calc cel 2 5 3 3 4 3" xfId="25251"/>
    <cellStyle name="Calc cel 2 5 3 3 4 4" xfId="29348"/>
    <cellStyle name="Calc cel 2 5 3 3 4 5" xfId="43122"/>
    <cellStyle name="Calc cel 2 5 3 3 5" xfId="9225"/>
    <cellStyle name="Calc cel 2 5 3 3 5 2" xfId="17927"/>
    <cellStyle name="Calc cel 2 5 3 3 5 3" xfId="24054"/>
    <cellStyle name="Calc cel 2 5 3 3 5 4" xfId="30103"/>
    <cellStyle name="Calc cel 2 5 3 3 5 5" xfId="49146"/>
    <cellStyle name="Calc cel 2 5 3 3 6" xfId="9919"/>
    <cellStyle name="Calc cel 2 5 3 3 6 2" xfId="18621"/>
    <cellStyle name="Calc cel 2 5 3 3 6 3" xfId="11123"/>
    <cellStyle name="Calc cel 2 5 3 3 6 4" xfId="30797"/>
    <cellStyle name="Calc cel 2 5 3 3 6 5" xfId="49840"/>
    <cellStyle name="Calc cel 2 5 3 3 7" xfId="10537"/>
    <cellStyle name="Calc cel 2 5 3 3 7 2" xfId="19239"/>
    <cellStyle name="Calc cel 2 5 3 3 7 3" xfId="11699"/>
    <cellStyle name="Calc cel 2 5 3 3 7 4" xfId="31415"/>
    <cellStyle name="Calc cel 2 5 3 3 7 5" xfId="50458"/>
    <cellStyle name="Calc cel 2 5 3 3 8" xfId="13416"/>
    <cellStyle name="Calc cel 2 5 3 3 9" xfId="11413"/>
    <cellStyle name="Calc cel 2 5 3 4" xfId="5633"/>
    <cellStyle name="Calc cel 2 5 3 4 2" xfId="14335"/>
    <cellStyle name="Calc cel 2 5 3 4 2 2" xfId="46452"/>
    <cellStyle name="Calc cel 2 5 3 4 3" xfId="21439"/>
    <cellStyle name="Calc cel 2 5 3 4 4" xfId="26512"/>
    <cellStyle name="Calc cel 2 5 3 4 5" xfId="40025"/>
    <cellStyle name="Calc cel 2 5 3 5" xfId="6097"/>
    <cellStyle name="Calc cel 2 5 3 5 2" xfId="14799"/>
    <cellStyle name="Calc cel 2 5 3 5 2 2" xfId="46873"/>
    <cellStyle name="Calc cel 2 5 3 5 3" xfId="25126"/>
    <cellStyle name="Calc cel 2 5 3 5 4" xfId="26976"/>
    <cellStyle name="Calc cel 2 5 3 5 5" xfId="40489"/>
    <cellStyle name="Calc cel 2 5 3 6" xfId="5955"/>
    <cellStyle name="Calc cel 2 5 3 6 2" xfId="14657"/>
    <cellStyle name="Calc cel 2 5 3 6 2 2" xfId="46744"/>
    <cellStyle name="Calc cel 2 5 3 6 3" xfId="22619"/>
    <cellStyle name="Calc cel 2 5 3 6 4" xfId="26834"/>
    <cellStyle name="Calc cel 2 5 3 6 5" xfId="40347"/>
    <cellStyle name="Calc cel 2 5 3 7" xfId="5919"/>
    <cellStyle name="Calc cel 2 5 3 7 2" xfId="14621"/>
    <cellStyle name="Calc cel 2 5 3 7 3" xfId="20756"/>
    <cellStyle name="Calc cel 2 5 3 7 4" xfId="26798"/>
    <cellStyle name="Calc cel 2 5 3 7 5" xfId="40311"/>
    <cellStyle name="Calc cel 2 5 3 8" xfId="7963"/>
    <cellStyle name="Calc cel 2 5 3 8 2" xfId="16665"/>
    <cellStyle name="Calc cel 2 5 3 8 3" xfId="24542"/>
    <cellStyle name="Calc cel 2 5 3 8 4" xfId="28841"/>
    <cellStyle name="Calc cel 2 5 3 8 5" xfId="48481"/>
    <cellStyle name="Calc cel 2 5 3 9" xfId="8242"/>
    <cellStyle name="Calc cel 2 5 3 9 2" xfId="16944"/>
    <cellStyle name="Calc cel 2 5 3 9 3" xfId="21227"/>
    <cellStyle name="Calc cel 2 5 3 9 4" xfId="29120"/>
    <cellStyle name="Calc cel 2 5 3 9 5" xfId="48756"/>
    <cellStyle name="Calc cel 2 5 4" xfId="1427"/>
    <cellStyle name="Calc cel 2 5 4 10" xfId="9786"/>
    <cellStyle name="Calc cel 2 5 4 10 2" xfId="18488"/>
    <cellStyle name="Calc cel 2 5 4 10 3" xfId="11158"/>
    <cellStyle name="Calc cel 2 5 4 10 4" xfId="30664"/>
    <cellStyle name="Calc cel 2 5 4 10 5" xfId="49707"/>
    <cellStyle name="Calc cel 2 5 4 11" xfId="10461"/>
    <cellStyle name="Calc cel 2 5 4 11 2" xfId="19163"/>
    <cellStyle name="Calc cel 2 5 4 11 3" xfId="20336"/>
    <cellStyle name="Calc cel 2 5 4 11 4" xfId="31339"/>
    <cellStyle name="Calc cel 2 5 4 11 5" xfId="50382"/>
    <cellStyle name="Calc cel 2 5 4 12" xfId="11209"/>
    <cellStyle name="Calc cel 2 5 4 13" xfId="20980"/>
    <cellStyle name="Calc cel 2 5 4 14" xfId="23743"/>
    <cellStyle name="Calc cel 2 5 4 15" xfId="33220"/>
    <cellStyle name="Calc cel 2 5 4 16" xfId="34392"/>
    <cellStyle name="Calc cel 2 5 4 17" xfId="36267"/>
    <cellStyle name="Calc cel 2 5 4 18" xfId="38794"/>
    <cellStyle name="Calc cel 2 5 4 2" xfId="4715"/>
    <cellStyle name="Calc cel 2 5 4 2 10" xfId="25594"/>
    <cellStyle name="Calc cel 2 5 4 2 11" xfId="33533"/>
    <cellStyle name="Calc cel 2 5 4 2 12" xfId="34469"/>
    <cellStyle name="Calc cel 2 5 4 2 13" xfId="36580"/>
    <cellStyle name="Calc cel 2 5 4 2 14" xfId="39107"/>
    <cellStyle name="Calc cel 2 5 4 2 2" xfId="6011"/>
    <cellStyle name="Calc cel 2 5 4 2 2 2" xfId="14713"/>
    <cellStyle name="Calc cel 2 5 4 2 2 2 2" xfId="46798"/>
    <cellStyle name="Calc cel 2 5 4 2 2 3" xfId="23648"/>
    <cellStyle name="Calc cel 2 5 4 2 2 4" xfId="26890"/>
    <cellStyle name="Calc cel 2 5 4 2 2 5" xfId="40403"/>
    <cellStyle name="Calc cel 2 5 4 2 3" xfId="6806"/>
    <cellStyle name="Calc cel 2 5 4 2 3 2" xfId="15508"/>
    <cellStyle name="Calc cel 2 5 4 2 3 2 2" xfId="47484"/>
    <cellStyle name="Calc cel 2 5 4 2 3 3" xfId="12780"/>
    <cellStyle name="Calc cel 2 5 4 2 3 4" xfId="27684"/>
    <cellStyle name="Calc cel 2 5 4 2 3 5" xfId="41197"/>
    <cellStyle name="Calc cel 2 5 4 2 4" xfId="8471"/>
    <cellStyle name="Calc cel 2 5 4 2 4 2" xfId="17173"/>
    <cellStyle name="Calc cel 2 5 4 2 4 3" xfId="24749"/>
    <cellStyle name="Calc cel 2 5 4 2 4 4" xfId="29349"/>
    <cellStyle name="Calc cel 2 5 4 2 4 5" xfId="43123"/>
    <cellStyle name="Calc cel 2 5 4 2 5" xfId="9226"/>
    <cellStyle name="Calc cel 2 5 4 2 5 2" xfId="17928"/>
    <cellStyle name="Calc cel 2 5 4 2 5 3" xfId="23442"/>
    <cellStyle name="Calc cel 2 5 4 2 5 4" xfId="30104"/>
    <cellStyle name="Calc cel 2 5 4 2 5 5" xfId="49147"/>
    <cellStyle name="Calc cel 2 5 4 2 6" xfId="9920"/>
    <cellStyle name="Calc cel 2 5 4 2 6 2" xfId="18622"/>
    <cellStyle name="Calc cel 2 5 4 2 6 3" xfId="11139"/>
    <cellStyle name="Calc cel 2 5 4 2 6 4" xfId="30798"/>
    <cellStyle name="Calc cel 2 5 4 2 6 5" xfId="49841"/>
    <cellStyle name="Calc cel 2 5 4 2 7" xfId="10538"/>
    <cellStyle name="Calc cel 2 5 4 2 7 2" xfId="19240"/>
    <cellStyle name="Calc cel 2 5 4 2 7 3" xfId="11605"/>
    <cellStyle name="Calc cel 2 5 4 2 7 4" xfId="31416"/>
    <cellStyle name="Calc cel 2 5 4 2 7 5" xfId="50459"/>
    <cellStyle name="Calc cel 2 5 4 2 8" xfId="13417"/>
    <cellStyle name="Calc cel 2 5 4 2 9" xfId="25132"/>
    <cellStyle name="Calc cel 2 5 4 3" xfId="5175"/>
    <cellStyle name="Calc cel 2 5 4 3 10" xfId="26054"/>
    <cellStyle name="Calc cel 2 5 4 3 11" xfId="33993"/>
    <cellStyle name="Calc cel 2 5 4 3 12" xfId="34929"/>
    <cellStyle name="Calc cel 2 5 4 3 13" xfId="37040"/>
    <cellStyle name="Calc cel 2 5 4 3 14" xfId="39567"/>
    <cellStyle name="Calc cel 2 5 4 3 2" xfId="5772"/>
    <cellStyle name="Calc cel 2 5 4 3 2 2" xfId="14474"/>
    <cellStyle name="Calc cel 2 5 4 3 2 2 2" xfId="46578"/>
    <cellStyle name="Calc cel 2 5 4 3 2 3" xfId="22656"/>
    <cellStyle name="Calc cel 2 5 4 3 2 4" xfId="26651"/>
    <cellStyle name="Calc cel 2 5 4 3 2 5" xfId="40164"/>
    <cellStyle name="Calc cel 2 5 4 3 3" xfId="7266"/>
    <cellStyle name="Calc cel 2 5 4 3 3 2" xfId="15968"/>
    <cellStyle name="Calc cel 2 5 4 3 3 2 2" xfId="47944"/>
    <cellStyle name="Calc cel 2 5 4 3 3 3" xfId="22051"/>
    <cellStyle name="Calc cel 2 5 4 3 3 4" xfId="28144"/>
    <cellStyle name="Calc cel 2 5 4 3 3 5" xfId="41657"/>
    <cellStyle name="Calc cel 2 5 4 3 4" xfId="8931"/>
    <cellStyle name="Calc cel 2 5 4 3 4 2" xfId="17633"/>
    <cellStyle name="Calc cel 2 5 4 3 4 3" xfId="23722"/>
    <cellStyle name="Calc cel 2 5 4 3 4 4" xfId="29809"/>
    <cellStyle name="Calc cel 2 5 4 3 4 5" xfId="43583"/>
    <cellStyle name="Calc cel 2 5 4 3 5" xfId="9686"/>
    <cellStyle name="Calc cel 2 5 4 3 5 2" xfId="18388"/>
    <cellStyle name="Calc cel 2 5 4 3 5 3" xfId="11695"/>
    <cellStyle name="Calc cel 2 5 4 3 5 4" xfId="30564"/>
    <cellStyle name="Calc cel 2 5 4 3 5 5" xfId="49607"/>
    <cellStyle name="Calc cel 2 5 4 3 6" xfId="10380"/>
    <cellStyle name="Calc cel 2 5 4 3 6 2" xfId="19082"/>
    <cellStyle name="Calc cel 2 5 4 3 6 3" xfId="11146"/>
    <cellStyle name="Calc cel 2 5 4 3 6 4" xfId="31258"/>
    <cellStyle name="Calc cel 2 5 4 3 6 5" xfId="50301"/>
    <cellStyle name="Calc cel 2 5 4 3 7" xfId="10998"/>
    <cellStyle name="Calc cel 2 5 4 3 7 2" xfId="19700"/>
    <cellStyle name="Calc cel 2 5 4 3 7 3" xfId="20034"/>
    <cellStyle name="Calc cel 2 5 4 3 7 4" xfId="31876"/>
    <cellStyle name="Calc cel 2 5 4 3 7 5" xfId="50919"/>
    <cellStyle name="Calc cel 2 5 4 3 8" xfId="13877"/>
    <cellStyle name="Calc cel 2 5 4 3 9" xfId="21853"/>
    <cellStyle name="Calc cel 2 5 4 4" xfId="3282"/>
    <cellStyle name="Calc cel 2 5 4 4 2" xfId="12097"/>
    <cellStyle name="Calc cel 2 5 4 4 2 2" xfId="44812"/>
    <cellStyle name="Calc cel 2 5 4 4 3" xfId="20962"/>
    <cellStyle name="Calc cel 2 5 4 4 4" xfId="23334"/>
    <cellStyle name="Calc cel 2 5 4 4 5" xfId="37580"/>
    <cellStyle name="Calc cel 2 5 4 5" xfId="6645"/>
    <cellStyle name="Calc cel 2 5 4 5 2" xfId="15347"/>
    <cellStyle name="Calc cel 2 5 4 5 2 2" xfId="47359"/>
    <cellStyle name="Calc cel 2 5 4 5 3" xfId="21643"/>
    <cellStyle name="Calc cel 2 5 4 5 4" xfId="27523"/>
    <cellStyle name="Calc cel 2 5 4 5 5" xfId="41036"/>
    <cellStyle name="Calc cel 2 5 4 6" xfId="6775"/>
    <cellStyle name="Calc cel 2 5 4 6 2" xfId="15477"/>
    <cellStyle name="Calc cel 2 5 4 6 2 2" xfId="47459"/>
    <cellStyle name="Calc cel 2 5 4 6 3" xfId="19962"/>
    <cellStyle name="Calc cel 2 5 4 6 4" xfId="27653"/>
    <cellStyle name="Calc cel 2 5 4 6 5" xfId="41166"/>
    <cellStyle name="Calc cel 2 5 4 7" xfId="7375"/>
    <cellStyle name="Calc cel 2 5 4 7 2" xfId="16077"/>
    <cellStyle name="Calc cel 2 5 4 7 3" xfId="25051"/>
    <cellStyle name="Calc cel 2 5 4 7 4" xfId="28253"/>
    <cellStyle name="Calc cel 2 5 4 7 5" xfId="41766"/>
    <cellStyle name="Calc cel 2 5 4 8" xfId="8272"/>
    <cellStyle name="Calc cel 2 5 4 8 2" xfId="16974"/>
    <cellStyle name="Calc cel 2 5 4 8 3" xfId="20759"/>
    <cellStyle name="Calc cel 2 5 4 8 4" xfId="29150"/>
    <cellStyle name="Calc cel 2 5 4 8 5" xfId="48786"/>
    <cellStyle name="Calc cel 2 5 4 9" xfId="9053"/>
    <cellStyle name="Calc cel 2 5 4 9 2" xfId="17755"/>
    <cellStyle name="Calc cel 2 5 4 9 3" xfId="23085"/>
    <cellStyle name="Calc cel 2 5 4 9 4" xfId="29931"/>
    <cellStyle name="Calc cel 2 5 4 9 5" xfId="48974"/>
    <cellStyle name="Calc cel 2 5 5" xfId="4846"/>
    <cellStyle name="Calc cel 2 5 5 10" xfId="25725"/>
    <cellStyle name="Calc cel 2 5 5 11" xfId="33664"/>
    <cellStyle name="Calc cel 2 5 5 12" xfId="34600"/>
    <cellStyle name="Calc cel 2 5 5 13" xfId="36711"/>
    <cellStyle name="Calc cel 2 5 5 14" xfId="39238"/>
    <cellStyle name="Calc cel 2 5 5 2" xfId="5480"/>
    <cellStyle name="Calc cel 2 5 5 2 2" xfId="14182"/>
    <cellStyle name="Calc cel 2 5 5 2 2 2" xfId="46307"/>
    <cellStyle name="Calc cel 2 5 5 2 3" xfId="22044"/>
    <cellStyle name="Calc cel 2 5 5 2 4" xfId="26359"/>
    <cellStyle name="Calc cel 2 5 5 2 5" xfId="39872"/>
    <cellStyle name="Calc cel 2 5 5 3" xfId="6937"/>
    <cellStyle name="Calc cel 2 5 5 3 2" xfId="15639"/>
    <cellStyle name="Calc cel 2 5 5 3 2 2" xfId="47615"/>
    <cellStyle name="Calc cel 2 5 5 3 3" xfId="19838"/>
    <cellStyle name="Calc cel 2 5 5 3 4" xfId="27815"/>
    <cellStyle name="Calc cel 2 5 5 3 5" xfId="41328"/>
    <cellStyle name="Calc cel 2 5 5 4" xfId="8602"/>
    <cellStyle name="Calc cel 2 5 5 4 2" xfId="17304"/>
    <cellStyle name="Calc cel 2 5 5 4 3" xfId="25477"/>
    <cellStyle name="Calc cel 2 5 5 4 4" xfId="29480"/>
    <cellStyle name="Calc cel 2 5 5 4 5" xfId="43254"/>
    <cellStyle name="Calc cel 2 5 5 5" xfId="9357"/>
    <cellStyle name="Calc cel 2 5 5 5 2" xfId="18059"/>
    <cellStyle name="Calc cel 2 5 5 5 3" xfId="20613"/>
    <cellStyle name="Calc cel 2 5 5 5 4" xfId="30235"/>
    <cellStyle name="Calc cel 2 5 5 5 5" xfId="49278"/>
    <cellStyle name="Calc cel 2 5 5 6" xfId="10051"/>
    <cellStyle name="Calc cel 2 5 5 6 2" xfId="18753"/>
    <cellStyle name="Calc cel 2 5 5 6 3" xfId="13384"/>
    <cellStyle name="Calc cel 2 5 5 6 4" xfId="30929"/>
    <cellStyle name="Calc cel 2 5 5 6 5" xfId="49972"/>
    <cellStyle name="Calc cel 2 5 5 7" xfId="10669"/>
    <cellStyle name="Calc cel 2 5 5 7 2" xfId="19371"/>
    <cellStyle name="Calc cel 2 5 5 7 3" xfId="13154"/>
    <cellStyle name="Calc cel 2 5 5 7 4" xfId="31547"/>
    <cellStyle name="Calc cel 2 5 5 7 5" xfId="50590"/>
    <cellStyle name="Calc cel 2 5 5 8" xfId="13548"/>
    <cellStyle name="Calc cel 2 5 5 9" xfId="21961"/>
    <cellStyle name="Calc cel 2 5 6" xfId="4919"/>
    <cellStyle name="Calc cel 2 5 6 10" xfId="25798"/>
    <cellStyle name="Calc cel 2 5 6 11" xfId="33737"/>
    <cellStyle name="Calc cel 2 5 6 12" xfId="34673"/>
    <cellStyle name="Calc cel 2 5 6 13" xfId="36784"/>
    <cellStyle name="Calc cel 2 5 6 14" xfId="39311"/>
    <cellStyle name="Calc cel 2 5 6 2" xfId="5994"/>
    <cellStyle name="Calc cel 2 5 6 2 2" xfId="14696"/>
    <cellStyle name="Calc cel 2 5 6 2 2 2" xfId="46782"/>
    <cellStyle name="Calc cel 2 5 6 2 3" xfId="20772"/>
    <cellStyle name="Calc cel 2 5 6 2 4" xfId="26873"/>
    <cellStyle name="Calc cel 2 5 6 2 5" xfId="40386"/>
    <cellStyle name="Calc cel 2 5 6 3" xfId="7010"/>
    <cellStyle name="Calc cel 2 5 6 3 2" xfId="15712"/>
    <cellStyle name="Calc cel 2 5 6 3 2 2" xfId="47688"/>
    <cellStyle name="Calc cel 2 5 6 3 3" xfId="2400"/>
    <cellStyle name="Calc cel 2 5 6 3 4" xfId="27888"/>
    <cellStyle name="Calc cel 2 5 6 3 5" xfId="41401"/>
    <cellStyle name="Calc cel 2 5 6 4" xfId="8675"/>
    <cellStyle name="Calc cel 2 5 6 4 2" xfId="17377"/>
    <cellStyle name="Calc cel 2 5 6 4 3" xfId="24282"/>
    <cellStyle name="Calc cel 2 5 6 4 4" xfId="29553"/>
    <cellStyle name="Calc cel 2 5 6 4 5" xfId="43327"/>
    <cellStyle name="Calc cel 2 5 6 5" xfId="9430"/>
    <cellStyle name="Calc cel 2 5 6 5 2" xfId="18132"/>
    <cellStyle name="Calc cel 2 5 6 5 3" xfId="22385"/>
    <cellStyle name="Calc cel 2 5 6 5 4" xfId="30308"/>
    <cellStyle name="Calc cel 2 5 6 5 5" xfId="49351"/>
    <cellStyle name="Calc cel 2 5 6 6" xfId="10124"/>
    <cellStyle name="Calc cel 2 5 6 6 2" xfId="18826"/>
    <cellStyle name="Calc cel 2 5 6 6 3" xfId="20024"/>
    <cellStyle name="Calc cel 2 5 6 6 4" xfId="31002"/>
    <cellStyle name="Calc cel 2 5 6 6 5" xfId="50045"/>
    <cellStyle name="Calc cel 2 5 6 7" xfId="10742"/>
    <cellStyle name="Calc cel 2 5 6 7 2" xfId="19444"/>
    <cellStyle name="Calc cel 2 5 6 7 3" xfId="11687"/>
    <cellStyle name="Calc cel 2 5 6 7 4" xfId="31620"/>
    <cellStyle name="Calc cel 2 5 6 7 5" xfId="50663"/>
    <cellStyle name="Calc cel 2 5 6 8" xfId="13621"/>
    <cellStyle name="Calc cel 2 5 6 9" xfId="25081"/>
    <cellStyle name="Calc cel 2 5 7" xfId="5753"/>
    <cellStyle name="Calc cel 2 5 7 2" xfId="14455"/>
    <cellStyle name="Calc cel 2 5 7 2 2" xfId="46562"/>
    <cellStyle name="Calc cel 2 5 7 3" xfId="21863"/>
    <cellStyle name="Calc cel 2 5 7 4" xfId="26632"/>
    <cellStyle name="Calc cel 2 5 7 5" xfId="40145"/>
    <cellStyle name="Calc cel 2 5 8" xfId="5564"/>
    <cellStyle name="Calc cel 2 5 8 2" xfId="14266"/>
    <cellStyle name="Calc cel 2 5 8 2 2" xfId="46389"/>
    <cellStyle name="Calc cel 2 5 8 3" xfId="21074"/>
    <cellStyle name="Calc cel 2 5 8 4" xfId="26443"/>
    <cellStyle name="Calc cel 2 5 8 5" xfId="39956"/>
    <cellStyle name="Calc cel 2 5 9" xfId="3432"/>
    <cellStyle name="Calc cel 2 5 9 2" xfId="12235"/>
    <cellStyle name="Calc cel 2 5 9 2 2" xfId="44958"/>
    <cellStyle name="Calc cel 2 5 9 3" xfId="22534"/>
    <cellStyle name="Calc cel 2 5 9 4" xfId="21236"/>
    <cellStyle name="Calc cel 2 5 9 5" xfId="37730"/>
    <cellStyle name="Calc cel 2 6" xfId="622"/>
    <cellStyle name="Calc cel 2 6 10" xfId="7547"/>
    <cellStyle name="Calc cel 2 6 10 2" xfId="16249"/>
    <cellStyle name="Calc cel 2 6 10 3" xfId="21475"/>
    <cellStyle name="Calc cel 2 6 10 4" xfId="28425"/>
    <cellStyle name="Calc cel 2 6 10 5" xfId="48156"/>
    <cellStyle name="Calc cel 2 6 11" xfId="8048"/>
    <cellStyle name="Calc cel 2 6 11 2" xfId="16750"/>
    <cellStyle name="Calc cel 2 6 11 3" xfId="23988"/>
    <cellStyle name="Calc cel 2 6 11 4" xfId="28926"/>
    <cellStyle name="Calc cel 2 6 11 5" xfId="48566"/>
    <cellStyle name="Calc cel 2 6 12" xfId="8033"/>
    <cellStyle name="Calc cel 2 6 12 2" xfId="16735"/>
    <cellStyle name="Calc cel 2 6 12 3" xfId="13180"/>
    <cellStyle name="Calc cel 2 6 12 4" xfId="28911"/>
    <cellStyle name="Calc cel 2 6 12 5" xfId="48551"/>
    <cellStyle name="Calc cel 2 6 13" xfId="8450"/>
    <cellStyle name="Calc cel 2 6 13 2" xfId="17152"/>
    <cellStyle name="Calc cel 2 6 13 3" xfId="24130"/>
    <cellStyle name="Calc cel 2 6 13 4" xfId="29328"/>
    <cellStyle name="Calc cel 2 6 13 5" xfId="48908"/>
    <cellStyle name="Calc cel 2 6 14" xfId="4485"/>
    <cellStyle name="Calc cel 2 6 15" xfId="24694"/>
    <cellStyle name="Calc cel 2 6 16" xfId="23359"/>
    <cellStyle name="Calc cel 2 6 17" xfId="32135"/>
    <cellStyle name="Calc cel 2 6 18" xfId="34129"/>
    <cellStyle name="Calc cel 2 6 19" xfId="35182"/>
    <cellStyle name="Calc cel 2 6 2" xfId="750"/>
    <cellStyle name="Calc cel 2 6 2 10" xfId="7982"/>
    <cellStyle name="Calc cel 2 6 2 10 2" xfId="16684"/>
    <cellStyle name="Calc cel 2 6 2 10 3" xfId="23106"/>
    <cellStyle name="Calc cel 2 6 2 10 4" xfId="28860"/>
    <cellStyle name="Calc cel 2 6 2 10 5" xfId="48500"/>
    <cellStyle name="Calc cel 2 6 2 11" xfId="8387"/>
    <cellStyle name="Calc cel 2 6 2 11 2" xfId="17089"/>
    <cellStyle name="Calc cel 2 6 2 11 3" xfId="24712"/>
    <cellStyle name="Calc cel 2 6 2 11 4" xfId="29265"/>
    <cellStyle name="Calc cel 2 6 2 11 5" xfId="48845"/>
    <cellStyle name="Calc cel 2 6 2 12" xfId="9158"/>
    <cellStyle name="Calc cel 2 6 2 12 2" xfId="17860"/>
    <cellStyle name="Calc cel 2 6 2 12 3" xfId="20457"/>
    <cellStyle name="Calc cel 2 6 2 12 4" xfId="30036"/>
    <cellStyle name="Calc cel 2 6 2 12 5" xfId="49079"/>
    <cellStyle name="Calc cel 2 6 2 13" xfId="11299"/>
    <cellStyle name="Calc cel 2 6 2 14" xfId="11865"/>
    <cellStyle name="Calc cel 2 6 2 15" xfId="24644"/>
    <cellStyle name="Calc cel 2 6 2 16" xfId="32545"/>
    <cellStyle name="Calc cel 2 6 2 17" xfId="34247"/>
    <cellStyle name="Calc cel 2 6 2 18" xfId="35592"/>
    <cellStyle name="Calc cel 2 6 2 19" xfId="37392"/>
    <cellStyle name="Calc cel 2 6 2 2" xfId="1520"/>
    <cellStyle name="Calc cel 2 6 2 2 10" xfId="13217"/>
    <cellStyle name="Calc cel 2 6 2 2 11" xfId="20563"/>
    <cellStyle name="Calc cel 2 6 2 2 12" xfId="25556"/>
    <cellStyle name="Calc cel 2 6 2 2 13" xfId="33313"/>
    <cellStyle name="Calc cel 2 6 2 2 14" xfId="34431"/>
    <cellStyle name="Calc cel 2 6 2 2 15" xfId="36360"/>
    <cellStyle name="Calc cel 2 6 2 2 16" xfId="38887"/>
    <cellStyle name="Calc cel 2 6 2 2 2" xfId="4835"/>
    <cellStyle name="Calc cel 2 6 2 2 2 10" xfId="25714"/>
    <cellStyle name="Calc cel 2 6 2 2 2 11" xfId="33653"/>
    <cellStyle name="Calc cel 2 6 2 2 2 12" xfId="34589"/>
    <cellStyle name="Calc cel 2 6 2 2 2 13" xfId="36700"/>
    <cellStyle name="Calc cel 2 6 2 2 2 14" xfId="39227"/>
    <cellStyle name="Calc cel 2 6 2 2 2 2" xfId="6037"/>
    <cellStyle name="Calc cel 2 6 2 2 2 2 2" xfId="14739"/>
    <cellStyle name="Calc cel 2 6 2 2 2 2 2 2" xfId="46819"/>
    <cellStyle name="Calc cel 2 6 2 2 2 2 3" xfId="21350"/>
    <cellStyle name="Calc cel 2 6 2 2 2 2 4" xfId="26916"/>
    <cellStyle name="Calc cel 2 6 2 2 2 2 5" xfId="40429"/>
    <cellStyle name="Calc cel 2 6 2 2 2 3" xfId="6926"/>
    <cellStyle name="Calc cel 2 6 2 2 2 3 2" xfId="15628"/>
    <cellStyle name="Calc cel 2 6 2 2 2 3 2 2" xfId="47604"/>
    <cellStyle name="Calc cel 2 6 2 2 2 3 3" xfId="12845"/>
    <cellStyle name="Calc cel 2 6 2 2 2 3 4" xfId="27804"/>
    <cellStyle name="Calc cel 2 6 2 2 2 3 5" xfId="41317"/>
    <cellStyle name="Calc cel 2 6 2 2 2 4" xfId="8591"/>
    <cellStyle name="Calc cel 2 6 2 2 2 4 2" xfId="17293"/>
    <cellStyle name="Calc cel 2 6 2 2 2 4 3" xfId="23022"/>
    <cellStyle name="Calc cel 2 6 2 2 2 4 4" xfId="29469"/>
    <cellStyle name="Calc cel 2 6 2 2 2 4 5" xfId="43243"/>
    <cellStyle name="Calc cel 2 6 2 2 2 5" xfId="9346"/>
    <cellStyle name="Calc cel 2 6 2 2 2 5 2" xfId="18048"/>
    <cellStyle name="Calc cel 2 6 2 2 2 5 3" xfId="22679"/>
    <cellStyle name="Calc cel 2 6 2 2 2 5 4" xfId="30224"/>
    <cellStyle name="Calc cel 2 6 2 2 2 5 5" xfId="49267"/>
    <cellStyle name="Calc cel 2 6 2 2 2 6" xfId="10040"/>
    <cellStyle name="Calc cel 2 6 2 2 2 6 2" xfId="18742"/>
    <cellStyle name="Calc cel 2 6 2 2 2 6 3" xfId="12296"/>
    <cellStyle name="Calc cel 2 6 2 2 2 6 4" xfId="30918"/>
    <cellStyle name="Calc cel 2 6 2 2 2 6 5" xfId="49961"/>
    <cellStyle name="Calc cel 2 6 2 2 2 7" xfId="10658"/>
    <cellStyle name="Calc cel 2 6 2 2 2 7 2" xfId="19360"/>
    <cellStyle name="Calc cel 2 6 2 2 2 7 3" xfId="12803"/>
    <cellStyle name="Calc cel 2 6 2 2 2 7 4" xfId="31536"/>
    <cellStyle name="Calc cel 2 6 2 2 2 7 5" xfId="50579"/>
    <cellStyle name="Calc cel 2 6 2 2 2 8" xfId="13537"/>
    <cellStyle name="Calc cel 2 6 2 2 2 9" xfId="22758"/>
    <cellStyle name="Calc cel 2 6 2 2 3" xfId="5214"/>
    <cellStyle name="Calc cel 2 6 2 2 3 10" xfId="26093"/>
    <cellStyle name="Calc cel 2 6 2 2 3 11" xfId="34032"/>
    <cellStyle name="Calc cel 2 6 2 2 3 12" xfId="34968"/>
    <cellStyle name="Calc cel 2 6 2 2 3 13" xfId="37079"/>
    <cellStyle name="Calc cel 2 6 2 2 3 14" xfId="39606"/>
    <cellStyle name="Calc cel 2 6 2 2 3 2" xfId="6569"/>
    <cellStyle name="Calc cel 2 6 2 2 3 2 2" xfId="15271"/>
    <cellStyle name="Calc cel 2 6 2 2 3 2 2 2" xfId="47296"/>
    <cellStyle name="Calc cel 2 6 2 2 3 2 3" xfId="25281"/>
    <cellStyle name="Calc cel 2 6 2 2 3 2 4" xfId="27447"/>
    <cellStyle name="Calc cel 2 6 2 2 3 2 5" xfId="40960"/>
    <cellStyle name="Calc cel 2 6 2 2 3 3" xfId="7305"/>
    <cellStyle name="Calc cel 2 6 2 2 3 3 2" xfId="16007"/>
    <cellStyle name="Calc cel 2 6 2 2 3 3 2 2" xfId="47983"/>
    <cellStyle name="Calc cel 2 6 2 2 3 3 3" xfId="22841"/>
    <cellStyle name="Calc cel 2 6 2 2 3 3 4" xfId="28183"/>
    <cellStyle name="Calc cel 2 6 2 2 3 3 5" xfId="41696"/>
    <cellStyle name="Calc cel 2 6 2 2 3 4" xfId="8970"/>
    <cellStyle name="Calc cel 2 6 2 2 3 4 2" xfId="17672"/>
    <cellStyle name="Calc cel 2 6 2 2 3 4 3" xfId="11544"/>
    <cellStyle name="Calc cel 2 6 2 2 3 4 4" xfId="29848"/>
    <cellStyle name="Calc cel 2 6 2 2 3 4 5" xfId="43622"/>
    <cellStyle name="Calc cel 2 6 2 2 3 5" xfId="9725"/>
    <cellStyle name="Calc cel 2 6 2 2 3 5 2" xfId="18427"/>
    <cellStyle name="Calc cel 2 6 2 2 3 5 3" xfId="19836"/>
    <cellStyle name="Calc cel 2 6 2 2 3 5 4" xfId="30603"/>
    <cellStyle name="Calc cel 2 6 2 2 3 5 5" xfId="49646"/>
    <cellStyle name="Calc cel 2 6 2 2 3 6" xfId="10419"/>
    <cellStyle name="Calc cel 2 6 2 2 3 6 2" xfId="19121"/>
    <cellStyle name="Calc cel 2 6 2 2 3 6 3" xfId="11161"/>
    <cellStyle name="Calc cel 2 6 2 2 3 6 4" xfId="31297"/>
    <cellStyle name="Calc cel 2 6 2 2 3 6 5" xfId="50340"/>
    <cellStyle name="Calc cel 2 6 2 2 3 7" xfId="11037"/>
    <cellStyle name="Calc cel 2 6 2 2 3 7 2" xfId="19739"/>
    <cellStyle name="Calc cel 2 6 2 2 3 7 3" xfId="11096"/>
    <cellStyle name="Calc cel 2 6 2 2 3 7 4" xfId="31915"/>
    <cellStyle name="Calc cel 2 6 2 2 3 7 5" xfId="50958"/>
    <cellStyle name="Calc cel 2 6 2 2 3 8" xfId="13916"/>
    <cellStyle name="Calc cel 2 6 2 2 3 9" xfId="24127"/>
    <cellStyle name="Calc cel 2 6 2 2 4" xfId="6139"/>
    <cellStyle name="Calc cel 2 6 2 2 4 2" xfId="14841"/>
    <cellStyle name="Calc cel 2 6 2 2 4 2 2" xfId="46910"/>
    <cellStyle name="Calc cel 2 6 2 2 4 3" xfId="22747"/>
    <cellStyle name="Calc cel 2 6 2 2 4 4" xfId="27018"/>
    <cellStyle name="Calc cel 2 6 2 2 4 5" xfId="40531"/>
    <cellStyle name="Calc cel 2 6 2 2 5" xfId="6702"/>
    <cellStyle name="Calc cel 2 6 2 2 5 2" xfId="15404"/>
    <cellStyle name="Calc cel 2 6 2 2 5 2 2" xfId="47407"/>
    <cellStyle name="Calc cel 2 6 2 2 5 3" xfId="20012"/>
    <cellStyle name="Calc cel 2 6 2 2 5 4" xfId="27580"/>
    <cellStyle name="Calc cel 2 6 2 2 5 5" xfId="41093"/>
    <cellStyle name="Calc cel 2 6 2 2 6" xfId="8338"/>
    <cellStyle name="Calc cel 2 6 2 2 6 2" xfId="17040"/>
    <cellStyle name="Calc cel 2 6 2 2 6 3" xfId="22295"/>
    <cellStyle name="Calc cel 2 6 2 2 6 4" xfId="29216"/>
    <cellStyle name="Calc cel 2 6 2 2 6 5" xfId="42903"/>
    <cellStyle name="Calc cel 2 6 2 2 7" xfId="9113"/>
    <cellStyle name="Calc cel 2 6 2 2 7 2" xfId="17815"/>
    <cellStyle name="Calc cel 2 6 2 2 7 3" xfId="23709"/>
    <cellStyle name="Calc cel 2 6 2 2 7 4" xfId="29991"/>
    <cellStyle name="Calc cel 2 6 2 2 7 5" xfId="49034"/>
    <cellStyle name="Calc cel 2 6 2 2 8" xfId="9841"/>
    <cellStyle name="Calc cel 2 6 2 2 8 2" xfId="18543"/>
    <cellStyle name="Calc cel 2 6 2 2 8 3" xfId="13398"/>
    <cellStyle name="Calc cel 2 6 2 2 8 4" xfId="30719"/>
    <cellStyle name="Calc cel 2 6 2 2 8 5" xfId="49762"/>
    <cellStyle name="Calc cel 2 6 2 2 9" xfId="10500"/>
    <cellStyle name="Calc cel 2 6 2 2 9 2" xfId="19202"/>
    <cellStyle name="Calc cel 2 6 2 2 9 3" xfId="19778"/>
    <cellStyle name="Calc cel 2 6 2 2 9 4" xfId="31378"/>
    <cellStyle name="Calc cel 2 6 2 2 9 5" xfId="50421"/>
    <cellStyle name="Calc cel 2 6 2 3" xfId="3604"/>
    <cellStyle name="Calc cel 2 6 2 3 10" xfId="20053"/>
    <cellStyle name="Calc cel 2 6 2 3 11" xfId="32319"/>
    <cellStyle name="Calc cel 2 6 2 3 12" xfId="34222"/>
    <cellStyle name="Calc cel 2 6 2 3 13" xfId="35366"/>
    <cellStyle name="Calc cel 2 6 2 3 14" xfId="37902"/>
    <cellStyle name="Calc cel 2 6 2 3 2" xfId="6424"/>
    <cellStyle name="Calc cel 2 6 2 3 2 2" xfId="15126"/>
    <cellStyle name="Calc cel 2 6 2 3 2 2 2" xfId="47171"/>
    <cellStyle name="Calc cel 2 6 2 3 2 3" xfId="23559"/>
    <cellStyle name="Calc cel 2 6 2 3 2 4" xfId="27303"/>
    <cellStyle name="Calc cel 2 6 2 3 2 5" xfId="40816"/>
    <cellStyle name="Calc cel 2 6 2 3 3" xfId="5644"/>
    <cellStyle name="Calc cel 2 6 2 3 3 2" xfId="14346"/>
    <cellStyle name="Calc cel 2 6 2 3 3 2 2" xfId="46463"/>
    <cellStyle name="Calc cel 2 6 2 3 3 3" xfId="24116"/>
    <cellStyle name="Calc cel 2 6 2 3 3 4" xfId="26523"/>
    <cellStyle name="Calc cel 2 6 2 3 3 5" xfId="40036"/>
    <cellStyle name="Calc cel 2 6 2 3 4" xfId="7691"/>
    <cellStyle name="Calc cel 2 6 2 3 4 2" xfId="16393"/>
    <cellStyle name="Calc cel 2 6 2 3 4 3" xfId="20691"/>
    <cellStyle name="Calc cel 2 6 2 3 4 4" xfId="28569"/>
    <cellStyle name="Calc cel 2 6 2 3 4 5" xfId="42060"/>
    <cellStyle name="Calc cel 2 6 2 3 5" xfId="4273"/>
    <cellStyle name="Calc cel 2 6 2 3 5 2" xfId="13005"/>
    <cellStyle name="Calc cel 2 6 2 3 5 3" xfId="13158"/>
    <cellStyle name="Calc cel 2 6 2 3 5 4" xfId="25509"/>
    <cellStyle name="Calc cel 2 6 2 3 5 5" xfId="45706"/>
    <cellStyle name="Calc cel 2 6 2 3 6" xfId="7780"/>
    <cellStyle name="Calc cel 2 6 2 3 6 2" xfId="16482"/>
    <cellStyle name="Calc cel 2 6 2 3 6 3" xfId="21279"/>
    <cellStyle name="Calc cel 2 6 2 3 6 4" xfId="28658"/>
    <cellStyle name="Calc cel 2 6 2 3 6 5" xfId="48308"/>
    <cellStyle name="Calc cel 2 6 2 3 7" xfId="7631"/>
    <cellStyle name="Calc cel 2 6 2 3 7 2" xfId="16333"/>
    <cellStyle name="Calc cel 2 6 2 3 7 3" xfId="1877"/>
    <cellStyle name="Calc cel 2 6 2 3 7 4" xfId="28509"/>
    <cellStyle name="Calc cel 2 6 2 3 7 5" xfId="48229"/>
    <cellStyle name="Calc cel 2 6 2 3 8" xfId="12401"/>
    <cellStyle name="Calc cel 2 6 2 3 9" xfId="24468"/>
    <cellStyle name="Calc cel 2 6 2 4" xfId="4937"/>
    <cellStyle name="Calc cel 2 6 2 4 10" xfId="25816"/>
    <cellStyle name="Calc cel 2 6 2 4 11" xfId="33755"/>
    <cellStyle name="Calc cel 2 6 2 4 12" xfId="34691"/>
    <cellStyle name="Calc cel 2 6 2 4 13" xfId="36802"/>
    <cellStyle name="Calc cel 2 6 2 4 14" xfId="39329"/>
    <cellStyle name="Calc cel 2 6 2 4 2" xfId="5964"/>
    <cellStyle name="Calc cel 2 6 2 4 2 2" xfId="14666"/>
    <cellStyle name="Calc cel 2 6 2 4 2 2 2" xfId="46753"/>
    <cellStyle name="Calc cel 2 6 2 4 2 3" xfId="21856"/>
    <cellStyle name="Calc cel 2 6 2 4 2 4" xfId="26843"/>
    <cellStyle name="Calc cel 2 6 2 4 2 5" xfId="40356"/>
    <cellStyle name="Calc cel 2 6 2 4 3" xfId="7028"/>
    <cellStyle name="Calc cel 2 6 2 4 3 2" xfId="15730"/>
    <cellStyle name="Calc cel 2 6 2 4 3 2 2" xfId="47706"/>
    <cellStyle name="Calc cel 2 6 2 4 3 3" xfId="20328"/>
    <cellStyle name="Calc cel 2 6 2 4 3 4" xfId="27906"/>
    <cellStyle name="Calc cel 2 6 2 4 3 5" xfId="41419"/>
    <cellStyle name="Calc cel 2 6 2 4 4" xfId="8693"/>
    <cellStyle name="Calc cel 2 6 2 4 4 2" xfId="17395"/>
    <cellStyle name="Calc cel 2 6 2 4 4 3" xfId="21171"/>
    <cellStyle name="Calc cel 2 6 2 4 4 4" xfId="29571"/>
    <cellStyle name="Calc cel 2 6 2 4 4 5" xfId="43345"/>
    <cellStyle name="Calc cel 2 6 2 4 5" xfId="9448"/>
    <cellStyle name="Calc cel 2 6 2 4 5 2" xfId="18150"/>
    <cellStyle name="Calc cel 2 6 2 4 5 3" xfId="20650"/>
    <cellStyle name="Calc cel 2 6 2 4 5 4" xfId="30326"/>
    <cellStyle name="Calc cel 2 6 2 4 5 5" xfId="49369"/>
    <cellStyle name="Calc cel 2 6 2 4 6" xfId="10142"/>
    <cellStyle name="Calc cel 2 6 2 4 6 2" xfId="18844"/>
    <cellStyle name="Calc cel 2 6 2 4 6 3" xfId="12504"/>
    <cellStyle name="Calc cel 2 6 2 4 6 4" xfId="31020"/>
    <cellStyle name="Calc cel 2 6 2 4 6 5" xfId="50063"/>
    <cellStyle name="Calc cel 2 6 2 4 7" xfId="10760"/>
    <cellStyle name="Calc cel 2 6 2 4 7 2" xfId="19462"/>
    <cellStyle name="Calc cel 2 6 2 4 7 3" xfId="20133"/>
    <cellStyle name="Calc cel 2 6 2 4 7 4" xfId="31638"/>
    <cellStyle name="Calc cel 2 6 2 4 7 5" xfId="50681"/>
    <cellStyle name="Calc cel 2 6 2 4 8" xfId="13639"/>
    <cellStyle name="Calc cel 2 6 2 4 9" xfId="22043"/>
    <cellStyle name="Calc cel 2 6 2 5" xfId="6462"/>
    <cellStyle name="Calc cel 2 6 2 5 2" xfId="15164"/>
    <cellStyle name="Calc cel 2 6 2 5 2 2" xfId="47204"/>
    <cellStyle name="Calc cel 2 6 2 5 3" xfId="20842"/>
    <cellStyle name="Calc cel 2 6 2 5 4" xfId="27341"/>
    <cellStyle name="Calc cel 2 6 2 5 5" xfId="40854"/>
    <cellStyle name="Calc cel 2 6 2 6" xfId="6250"/>
    <cellStyle name="Calc cel 2 6 2 6 2" xfId="14952"/>
    <cellStyle name="Calc cel 2 6 2 6 2 2" xfId="47015"/>
    <cellStyle name="Calc cel 2 6 2 6 3" xfId="23401"/>
    <cellStyle name="Calc cel 2 6 2 6 4" xfId="27129"/>
    <cellStyle name="Calc cel 2 6 2 6 5" xfId="40642"/>
    <cellStyle name="Calc cel 2 6 2 7" xfId="5267"/>
    <cellStyle name="Calc cel 2 6 2 7 2" xfId="13969"/>
    <cellStyle name="Calc cel 2 6 2 7 2 2" xfId="46111"/>
    <cellStyle name="Calc cel 2 6 2 7 3" xfId="23550"/>
    <cellStyle name="Calc cel 2 6 2 7 4" xfId="26146"/>
    <cellStyle name="Calc cel 2 6 2 7 5" xfId="39659"/>
    <cellStyle name="Calc cel 2 6 2 8" xfId="3203"/>
    <cellStyle name="Calc cel 2 6 2 8 2" xfId="12018"/>
    <cellStyle name="Calc cel 2 6 2 8 3" xfId="24754"/>
    <cellStyle name="Calc cel 2 6 2 8 4" xfId="23547"/>
    <cellStyle name="Calc cel 2 6 2 8 5" xfId="37501"/>
    <cellStyle name="Calc cel 2 6 2 9" xfId="7831"/>
    <cellStyle name="Calc cel 2 6 2 9 2" xfId="16533"/>
    <cellStyle name="Calc cel 2 6 2 9 3" xfId="22027"/>
    <cellStyle name="Calc cel 2 6 2 9 4" xfId="28709"/>
    <cellStyle name="Calc cel 2 6 2 9 5" xfId="48349"/>
    <cellStyle name="Calc cel 2 6 20" xfId="37264"/>
    <cellStyle name="Calc cel 2 6 3" xfId="891"/>
    <cellStyle name="Calc cel 2 6 3 10" xfId="8373"/>
    <cellStyle name="Calc cel 2 6 3 10 2" xfId="17075"/>
    <cellStyle name="Calc cel 2 6 3 10 3" xfId="11702"/>
    <cellStyle name="Calc cel 2 6 3 10 4" xfId="29251"/>
    <cellStyle name="Calc cel 2 6 3 10 5" xfId="48831"/>
    <cellStyle name="Calc cel 2 6 3 11" xfId="9145"/>
    <cellStyle name="Calc cel 2 6 3 11 2" xfId="17847"/>
    <cellStyle name="Calc cel 2 6 3 11 3" xfId="25491"/>
    <cellStyle name="Calc cel 2 6 3 11 4" xfId="30023"/>
    <cellStyle name="Calc cel 2 6 3 11 5" xfId="49066"/>
    <cellStyle name="Calc cel 2 6 3 12" xfId="11426"/>
    <cellStyle name="Calc cel 2 6 3 13" xfId="24806"/>
    <cellStyle name="Calc cel 2 6 3 14" xfId="24186"/>
    <cellStyle name="Calc cel 2 6 3 15" xfId="32684"/>
    <cellStyle name="Calc cel 2 6 3 16" xfId="34312"/>
    <cellStyle name="Calc cel 2 6 3 17" xfId="35731"/>
    <cellStyle name="Calc cel 2 6 3 18" xfId="38258"/>
    <cellStyle name="Calc cel 2 6 3 2" xfId="4779"/>
    <cellStyle name="Calc cel 2 6 3 2 10" xfId="25658"/>
    <cellStyle name="Calc cel 2 6 3 2 11" xfId="33597"/>
    <cellStyle name="Calc cel 2 6 3 2 12" xfId="34533"/>
    <cellStyle name="Calc cel 2 6 3 2 13" xfId="36644"/>
    <cellStyle name="Calc cel 2 6 3 2 14" xfId="39171"/>
    <cellStyle name="Calc cel 2 6 3 2 2" xfId="5629"/>
    <cellStyle name="Calc cel 2 6 3 2 2 2" xfId="14331"/>
    <cellStyle name="Calc cel 2 6 3 2 2 2 2" xfId="46449"/>
    <cellStyle name="Calc cel 2 6 3 2 2 3" xfId="22642"/>
    <cellStyle name="Calc cel 2 6 3 2 2 4" xfId="26508"/>
    <cellStyle name="Calc cel 2 6 3 2 2 5" xfId="40021"/>
    <cellStyle name="Calc cel 2 6 3 2 3" xfId="6870"/>
    <cellStyle name="Calc cel 2 6 3 2 3 2" xfId="15572"/>
    <cellStyle name="Calc cel 2 6 3 2 3 2 2" xfId="47548"/>
    <cellStyle name="Calc cel 2 6 3 2 3 3" xfId="19855"/>
    <cellStyle name="Calc cel 2 6 3 2 3 4" xfId="27748"/>
    <cellStyle name="Calc cel 2 6 3 2 3 5" xfId="41261"/>
    <cellStyle name="Calc cel 2 6 3 2 4" xfId="8535"/>
    <cellStyle name="Calc cel 2 6 3 2 4 2" xfId="17237"/>
    <cellStyle name="Calc cel 2 6 3 2 4 3" xfId="21976"/>
    <cellStyle name="Calc cel 2 6 3 2 4 4" xfId="29413"/>
    <cellStyle name="Calc cel 2 6 3 2 4 5" xfId="43187"/>
    <cellStyle name="Calc cel 2 6 3 2 5" xfId="9290"/>
    <cellStyle name="Calc cel 2 6 3 2 5 2" xfId="17992"/>
    <cellStyle name="Calc cel 2 6 3 2 5 3" xfId="22147"/>
    <cellStyle name="Calc cel 2 6 3 2 5 4" xfId="30168"/>
    <cellStyle name="Calc cel 2 6 3 2 5 5" xfId="49211"/>
    <cellStyle name="Calc cel 2 6 3 2 6" xfId="9984"/>
    <cellStyle name="Calc cel 2 6 3 2 6 2" xfId="18686"/>
    <cellStyle name="Calc cel 2 6 3 2 6 3" xfId="2468"/>
    <cellStyle name="Calc cel 2 6 3 2 6 4" xfId="30862"/>
    <cellStyle name="Calc cel 2 6 3 2 6 5" xfId="49905"/>
    <cellStyle name="Calc cel 2 6 3 2 7" xfId="10602"/>
    <cellStyle name="Calc cel 2 6 3 2 7 2" xfId="19304"/>
    <cellStyle name="Calc cel 2 6 3 2 7 3" xfId="20096"/>
    <cellStyle name="Calc cel 2 6 3 2 7 4" xfId="31480"/>
    <cellStyle name="Calc cel 2 6 3 2 7 5" xfId="50523"/>
    <cellStyle name="Calc cel 2 6 3 2 8" xfId="13481"/>
    <cellStyle name="Calc cel 2 6 3 2 9" xfId="21190"/>
    <cellStyle name="Calc cel 2 6 3 3" xfId="3631"/>
    <cellStyle name="Calc cel 2 6 3 3 10" xfId="23001"/>
    <cellStyle name="Calc cel 2 6 3 3 11" xfId="32346"/>
    <cellStyle name="Calc cel 2 6 3 3 12" xfId="34231"/>
    <cellStyle name="Calc cel 2 6 3 3 13" xfId="35393"/>
    <cellStyle name="Calc cel 2 6 3 3 14" xfId="37929"/>
    <cellStyle name="Calc cel 2 6 3 3 2" xfId="6387"/>
    <cellStyle name="Calc cel 2 6 3 3 2 2" xfId="15089"/>
    <cellStyle name="Calc cel 2 6 3 3 2 2 2" xfId="47139"/>
    <cellStyle name="Calc cel 2 6 3 3 2 3" xfId="21419"/>
    <cellStyle name="Calc cel 2 6 3 3 2 4" xfId="27266"/>
    <cellStyle name="Calc cel 2 6 3 3 2 5" xfId="40779"/>
    <cellStyle name="Calc cel 2 6 3 3 3" xfId="3265"/>
    <cellStyle name="Calc cel 2 6 3 3 3 2" xfId="12080"/>
    <cellStyle name="Calc cel 2 6 3 3 3 2 2" xfId="44796"/>
    <cellStyle name="Calc cel 2 6 3 3 3 3" xfId="22780"/>
    <cellStyle name="Calc cel 2 6 3 3 3 4" xfId="23606"/>
    <cellStyle name="Calc cel 2 6 3 3 3 5" xfId="37563"/>
    <cellStyle name="Calc cel 2 6 3 3 4" xfId="7709"/>
    <cellStyle name="Calc cel 2 6 3 3 4 2" xfId="16411"/>
    <cellStyle name="Calc cel 2 6 3 3 4 3" xfId="24113"/>
    <cellStyle name="Calc cel 2 6 3 3 4 4" xfId="28587"/>
    <cellStyle name="Calc cel 2 6 3 3 4 5" xfId="42087"/>
    <cellStyle name="Calc cel 2 6 3 3 5" xfId="7813"/>
    <cellStyle name="Calc cel 2 6 3 3 5 2" xfId="16515"/>
    <cellStyle name="Calc cel 2 6 3 3 5 3" xfId="25133"/>
    <cellStyle name="Calc cel 2 6 3 3 5 4" xfId="28691"/>
    <cellStyle name="Calc cel 2 6 3 3 5 5" xfId="48337"/>
    <cellStyle name="Calc cel 2 6 3 3 6" xfId="8081"/>
    <cellStyle name="Calc cel 2 6 3 3 6 2" xfId="16783"/>
    <cellStyle name="Calc cel 2 6 3 3 6 3" xfId="23380"/>
    <cellStyle name="Calc cel 2 6 3 3 6 4" xfId="28959"/>
    <cellStyle name="Calc cel 2 6 3 3 6 5" xfId="48599"/>
    <cellStyle name="Calc cel 2 6 3 3 7" xfId="8199"/>
    <cellStyle name="Calc cel 2 6 3 3 7 2" xfId="16901"/>
    <cellStyle name="Calc cel 2 6 3 3 7 3" xfId="21031"/>
    <cellStyle name="Calc cel 2 6 3 3 7 4" xfId="29077"/>
    <cellStyle name="Calc cel 2 6 3 3 7 5" xfId="48717"/>
    <cellStyle name="Calc cel 2 6 3 3 8" xfId="12426"/>
    <cellStyle name="Calc cel 2 6 3 3 9" xfId="22072"/>
    <cellStyle name="Calc cel 2 6 3 4" xfId="5785"/>
    <cellStyle name="Calc cel 2 6 3 4 2" xfId="14487"/>
    <cellStyle name="Calc cel 2 6 3 4 2 2" xfId="46589"/>
    <cellStyle name="Calc cel 2 6 3 4 3" xfId="25286"/>
    <cellStyle name="Calc cel 2 6 3 4 4" xfId="26664"/>
    <cellStyle name="Calc cel 2 6 3 4 5" xfId="40177"/>
    <cellStyle name="Calc cel 2 6 3 5" xfId="5930"/>
    <cellStyle name="Calc cel 2 6 3 5 2" xfId="14632"/>
    <cellStyle name="Calc cel 2 6 3 5 2 2" xfId="46723"/>
    <cellStyle name="Calc cel 2 6 3 5 3" xfId="23297"/>
    <cellStyle name="Calc cel 2 6 3 5 4" xfId="26809"/>
    <cellStyle name="Calc cel 2 6 3 5 5" xfId="40322"/>
    <cellStyle name="Calc cel 2 6 3 6" xfId="6765"/>
    <cellStyle name="Calc cel 2 6 3 6 2" xfId="15467"/>
    <cellStyle name="Calc cel 2 6 3 6 2 2" xfId="47452"/>
    <cellStyle name="Calc cel 2 6 3 6 3" xfId="11576"/>
    <cellStyle name="Calc cel 2 6 3 6 4" xfId="27643"/>
    <cellStyle name="Calc cel 2 6 3 6 5" xfId="41156"/>
    <cellStyle name="Calc cel 2 6 3 7" xfId="7344"/>
    <cellStyle name="Calc cel 2 6 3 7 2" xfId="16046"/>
    <cellStyle name="Calc cel 2 6 3 7 3" xfId="21338"/>
    <cellStyle name="Calc cel 2 6 3 7 4" xfId="28222"/>
    <cellStyle name="Calc cel 2 6 3 7 5" xfId="41735"/>
    <cellStyle name="Calc cel 2 6 3 8" xfId="7936"/>
    <cellStyle name="Calc cel 2 6 3 8 2" xfId="16638"/>
    <cellStyle name="Calc cel 2 6 3 8 3" xfId="24568"/>
    <cellStyle name="Calc cel 2 6 3 8 4" xfId="28814"/>
    <cellStyle name="Calc cel 2 6 3 8 5" xfId="48454"/>
    <cellStyle name="Calc cel 2 6 3 9" xfId="8181"/>
    <cellStyle name="Calc cel 2 6 3 9 2" xfId="16883"/>
    <cellStyle name="Calc cel 2 6 3 9 3" xfId="24764"/>
    <cellStyle name="Calc cel 2 6 3 9 4" xfId="29059"/>
    <cellStyle name="Calc cel 2 6 3 9 5" xfId="48699"/>
    <cellStyle name="Calc cel 2 6 4" xfId="4830"/>
    <cellStyle name="Calc cel 2 6 4 10" xfId="25709"/>
    <cellStyle name="Calc cel 2 6 4 11" xfId="33648"/>
    <cellStyle name="Calc cel 2 6 4 12" xfId="34584"/>
    <cellStyle name="Calc cel 2 6 4 13" xfId="36695"/>
    <cellStyle name="Calc cel 2 6 4 14" xfId="39222"/>
    <cellStyle name="Calc cel 2 6 4 2" xfId="5849"/>
    <cellStyle name="Calc cel 2 6 4 2 2" xfId="14551"/>
    <cellStyle name="Calc cel 2 6 4 2 2 2" xfId="46647"/>
    <cellStyle name="Calc cel 2 6 4 2 3" xfId="24814"/>
    <cellStyle name="Calc cel 2 6 4 2 4" xfId="26728"/>
    <cellStyle name="Calc cel 2 6 4 2 5" xfId="40241"/>
    <cellStyle name="Calc cel 2 6 4 3" xfId="6921"/>
    <cellStyle name="Calc cel 2 6 4 3 2" xfId="15623"/>
    <cellStyle name="Calc cel 2 6 4 3 2 2" xfId="47599"/>
    <cellStyle name="Calc cel 2 6 4 3 3" xfId="2420"/>
    <cellStyle name="Calc cel 2 6 4 3 4" xfId="27799"/>
    <cellStyle name="Calc cel 2 6 4 3 5" xfId="41312"/>
    <cellStyle name="Calc cel 2 6 4 4" xfId="8586"/>
    <cellStyle name="Calc cel 2 6 4 4 2" xfId="17288"/>
    <cellStyle name="Calc cel 2 6 4 4 3" xfId="21170"/>
    <cellStyle name="Calc cel 2 6 4 4 4" xfId="29464"/>
    <cellStyle name="Calc cel 2 6 4 4 5" xfId="43238"/>
    <cellStyle name="Calc cel 2 6 4 5" xfId="9341"/>
    <cellStyle name="Calc cel 2 6 4 5 2" xfId="18043"/>
    <cellStyle name="Calc cel 2 6 4 5 3" xfId="21217"/>
    <cellStyle name="Calc cel 2 6 4 5 4" xfId="30219"/>
    <cellStyle name="Calc cel 2 6 4 5 5" xfId="49262"/>
    <cellStyle name="Calc cel 2 6 4 6" xfId="10035"/>
    <cellStyle name="Calc cel 2 6 4 6 2" xfId="18737"/>
    <cellStyle name="Calc cel 2 6 4 6 3" xfId="4491"/>
    <cellStyle name="Calc cel 2 6 4 6 4" xfId="30913"/>
    <cellStyle name="Calc cel 2 6 4 6 5" xfId="49956"/>
    <cellStyle name="Calc cel 2 6 4 7" xfId="10653"/>
    <cellStyle name="Calc cel 2 6 4 7 2" xfId="19355"/>
    <cellStyle name="Calc cel 2 6 4 7 3" xfId="12509"/>
    <cellStyle name="Calc cel 2 6 4 7 4" xfId="31531"/>
    <cellStyle name="Calc cel 2 6 4 7 5" xfId="50574"/>
    <cellStyle name="Calc cel 2 6 4 8" xfId="13532"/>
    <cellStyle name="Calc cel 2 6 4 9" xfId="2123"/>
    <cellStyle name="Calc cel 2 6 5" xfId="4944"/>
    <cellStyle name="Calc cel 2 6 5 10" xfId="25823"/>
    <cellStyle name="Calc cel 2 6 5 11" xfId="33762"/>
    <cellStyle name="Calc cel 2 6 5 12" xfId="34698"/>
    <cellStyle name="Calc cel 2 6 5 13" xfId="36809"/>
    <cellStyle name="Calc cel 2 6 5 14" xfId="39336"/>
    <cellStyle name="Calc cel 2 6 5 2" xfId="3186"/>
    <cellStyle name="Calc cel 2 6 5 2 2" xfId="12001"/>
    <cellStyle name="Calc cel 2 6 5 2 2 2" xfId="44724"/>
    <cellStyle name="Calc cel 2 6 5 2 3" xfId="20702"/>
    <cellStyle name="Calc cel 2 6 5 2 4" xfId="24693"/>
    <cellStyle name="Calc cel 2 6 5 2 5" xfId="37484"/>
    <cellStyle name="Calc cel 2 6 5 3" xfId="7035"/>
    <cellStyle name="Calc cel 2 6 5 3 2" xfId="15737"/>
    <cellStyle name="Calc cel 2 6 5 3 2 2" xfId="47713"/>
    <cellStyle name="Calc cel 2 6 5 3 3" xfId="20048"/>
    <cellStyle name="Calc cel 2 6 5 3 4" xfId="27913"/>
    <cellStyle name="Calc cel 2 6 5 3 5" xfId="41426"/>
    <cellStyle name="Calc cel 2 6 5 4" xfId="8700"/>
    <cellStyle name="Calc cel 2 6 5 4 2" xfId="17402"/>
    <cellStyle name="Calc cel 2 6 5 4 3" xfId="21243"/>
    <cellStyle name="Calc cel 2 6 5 4 4" xfId="29578"/>
    <cellStyle name="Calc cel 2 6 5 4 5" xfId="43352"/>
    <cellStyle name="Calc cel 2 6 5 5" xfId="9455"/>
    <cellStyle name="Calc cel 2 6 5 5 2" xfId="18157"/>
    <cellStyle name="Calc cel 2 6 5 5 3" xfId="20609"/>
    <cellStyle name="Calc cel 2 6 5 5 4" xfId="30333"/>
    <cellStyle name="Calc cel 2 6 5 5 5" xfId="49376"/>
    <cellStyle name="Calc cel 2 6 5 6" xfId="10149"/>
    <cellStyle name="Calc cel 2 6 5 6 2" xfId="18851"/>
    <cellStyle name="Calc cel 2 6 5 6 3" xfId="19781"/>
    <cellStyle name="Calc cel 2 6 5 6 4" xfId="31027"/>
    <cellStyle name="Calc cel 2 6 5 6 5" xfId="50070"/>
    <cellStyle name="Calc cel 2 6 5 7" xfId="10767"/>
    <cellStyle name="Calc cel 2 6 5 7 2" xfId="19469"/>
    <cellStyle name="Calc cel 2 6 5 7 3" xfId="12878"/>
    <cellStyle name="Calc cel 2 6 5 7 4" xfId="31645"/>
    <cellStyle name="Calc cel 2 6 5 7 5" xfId="50688"/>
    <cellStyle name="Calc cel 2 6 5 8" xfId="13646"/>
    <cellStyle name="Calc cel 2 6 5 9" xfId="21935"/>
    <cellStyle name="Calc cel 2 6 6" xfId="3216"/>
    <cellStyle name="Calc cel 2 6 6 2" xfId="12031"/>
    <cellStyle name="Calc cel 2 6 6 2 2" xfId="44749"/>
    <cellStyle name="Calc cel 2 6 6 3" xfId="25025"/>
    <cellStyle name="Calc cel 2 6 6 4" xfId="1834"/>
    <cellStyle name="Calc cel 2 6 6 5" xfId="37514"/>
    <cellStyle name="Calc cel 2 6 7" xfId="6346"/>
    <cellStyle name="Calc cel 2 6 7 2" xfId="15048"/>
    <cellStyle name="Calc cel 2 6 7 2 2" xfId="47102"/>
    <cellStyle name="Calc cel 2 6 7 3" xfId="23835"/>
    <cellStyle name="Calc cel 2 6 7 4" xfId="27225"/>
    <cellStyle name="Calc cel 2 6 7 5" xfId="40738"/>
    <cellStyle name="Calc cel 2 6 8" xfId="6330"/>
    <cellStyle name="Calc cel 2 6 8 2" xfId="15032"/>
    <cellStyle name="Calc cel 2 6 8 2 2" xfId="47087"/>
    <cellStyle name="Calc cel 2 6 8 3" xfId="25146"/>
    <cellStyle name="Calc cel 2 6 8 4" xfId="27209"/>
    <cellStyle name="Calc cel 2 6 8 5" xfId="40722"/>
    <cellStyle name="Calc cel 2 6 9" xfId="6668"/>
    <cellStyle name="Calc cel 2 6 9 2" xfId="15370"/>
    <cellStyle name="Calc cel 2 6 9 3" xfId="20471"/>
    <cellStyle name="Calc cel 2 6 9 4" xfId="27546"/>
    <cellStyle name="Calc cel 2 6 9 5" xfId="41059"/>
    <cellStyle name="Calc cel 3" xfId="248"/>
    <cellStyle name="Calc cel 3 2" xfId="478"/>
    <cellStyle name="Calc cel 3 2 10" xfId="6196"/>
    <cellStyle name="Calc cel 3 2 10 2" xfId="14898"/>
    <cellStyle name="Calc cel 3 2 10 3" xfId="24792"/>
    <cellStyle name="Calc cel 3 2 10 4" xfId="27075"/>
    <cellStyle name="Calc cel 3 2 10 5" xfId="40588"/>
    <cellStyle name="Calc cel 3 2 11" xfId="7445"/>
    <cellStyle name="Calc cel 3 2 11 2" xfId="16147"/>
    <cellStyle name="Calc cel 3 2 11 3" xfId="13354"/>
    <cellStyle name="Calc cel 3 2 11 4" xfId="28323"/>
    <cellStyle name="Calc cel 3 2 11 5" xfId="48054"/>
    <cellStyle name="Calc cel 3 2 12" xfId="7533"/>
    <cellStyle name="Calc cel 3 2 12 2" xfId="16235"/>
    <cellStyle name="Calc cel 3 2 12 3" xfId="21626"/>
    <cellStyle name="Calc cel 3 2 12 4" xfId="28411"/>
    <cellStyle name="Calc cel 3 2 12 5" xfId="48142"/>
    <cellStyle name="Calc cel 3 2 13" xfId="8094"/>
    <cellStyle name="Calc cel 3 2 13 2" xfId="16796"/>
    <cellStyle name="Calc cel 3 2 13 3" xfId="20744"/>
    <cellStyle name="Calc cel 3 2 13 4" xfId="28972"/>
    <cellStyle name="Calc cel 3 2 13 5" xfId="48612"/>
    <cellStyle name="Calc cel 3 2 14" xfId="8229"/>
    <cellStyle name="Calc cel 3 2 14 2" xfId="16931"/>
    <cellStyle name="Calc cel 3 2 14 3" xfId="24939"/>
    <cellStyle name="Calc cel 3 2 14 4" xfId="29107"/>
    <cellStyle name="Calc cel 3 2 14 5" xfId="48743"/>
    <cellStyle name="Calc cel 3 2 15" xfId="2503"/>
    <cellStyle name="Calc cel 3 2 16" xfId="21140"/>
    <cellStyle name="Calc cel 3 2 17" xfId="23100"/>
    <cellStyle name="Calc cel 3 2 18" xfId="31999"/>
    <cellStyle name="Calc cel 3 2 19" xfId="34067"/>
    <cellStyle name="Calc cel 3 2 2" xfId="726"/>
    <cellStyle name="Calc cel 3 2 2 10" xfId="7731"/>
    <cellStyle name="Calc cel 3 2 2 10 2" xfId="16433"/>
    <cellStyle name="Calc cel 3 2 2 10 3" xfId="22153"/>
    <cellStyle name="Calc cel 3 2 2 10 4" xfId="28609"/>
    <cellStyle name="Calc cel 3 2 2 10 5" xfId="48261"/>
    <cellStyle name="Calc cel 3 2 2 11" xfId="7973"/>
    <cellStyle name="Calc cel 3 2 2 11 2" xfId="16675"/>
    <cellStyle name="Calc cel 3 2 2 11 3" xfId="21661"/>
    <cellStyle name="Calc cel 3 2 2 11 4" xfId="28851"/>
    <cellStyle name="Calc cel 3 2 2 11 5" xfId="48491"/>
    <cellStyle name="Calc cel 3 2 2 12" xfId="7809"/>
    <cellStyle name="Calc cel 3 2 2 12 2" xfId="16511"/>
    <cellStyle name="Calc cel 3 2 2 12 3" xfId="22574"/>
    <cellStyle name="Calc cel 3 2 2 12 4" xfId="28687"/>
    <cellStyle name="Calc cel 3 2 2 12 5" xfId="48333"/>
    <cellStyle name="Calc cel 3 2 2 13" xfId="11275"/>
    <cellStyle name="Calc cel 3 2 2 14" xfId="19824"/>
    <cellStyle name="Calc cel 3 2 2 15" xfId="24888"/>
    <cellStyle name="Calc cel 3 2 2 16" xfId="32074"/>
    <cellStyle name="Calc cel 3 2 2 17" xfId="34105"/>
    <cellStyle name="Calc cel 3 2 2 18" xfId="35121"/>
    <cellStyle name="Calc cel 3 2 2 19" xfId="37368"/>
    <cellStyle name="Calc cel 3 2 2 2" xfId="1496"/>
    <cellStyle name="Calc cel 3 2 2 2 10" xfId="13193"/>
    <cellStyle name="Calc cel 3 2 2 2 11" xfId="22131"/>
    <cellStyle name="Calc cel 3 2 2 2 12" xfId="25532"/>
    <cellStyle name="Calc cel 3 2 2 2 13" xfId="33289"/>
    <cellStyle name="Calc cel 3 2 2 2 14" xfId="34407"/>
    <cellStyle name="Calc cel 3 2 2 2 15" xfId="36336"/>
    <cellStyle name="Calc cel 3 2 2 2 16" xfId="38863"/>
    <cellStyle name="Calc cel 3 2 2 2 2" xfId="4826"/>
    <cellStyle name="Calc cel 3 2 2 2 2 10" xfId="25705"/>
    <cellStyle name="Calc cel 3 2 2 2 2 11" xfId="33644"/>
    <cellStyle name="Calc cel 3 2 2 2 2 12" xfId="34580"/>
    <cellStyle name="Calc cel 3 2 2 2 2 13" xfId="36691"/>
    <cellStyle name="Calc cel 3 2 2 2 2 14" xfId="39218"/>
    <cellStyle name="Calc cel 3 2 2 2 2 2" xfId="5730"/>
    <cellStyle name="Calc cel 3 2 2 2 2 2 2" xfId="14432"/>
    <cellStyle name="Calc cel 3 2 2 2 2 2 2 2" xfId="46541"/>
    <cellStyle name="Calc cel 3 2 2 2 2 2 3" xfId="13177"/>
    <cellStyle name="Calc cel 3 2 2 2 2 2 4" xfId="26609"/>
    <cellStyle name="Calc cel 3 2 2 2 2 2 5" xfId="40122"/>
    <cellStyle name="Calc cel 3 2 2 2 2 3" xfId="6917"/>
    <cellStyle name="Calc cel 3 2 2 2 2 3 2" xfId="15619"/>
    <cellStyle name="Calc cel 3 2 2 2 2 3 2 2" xfId="47595"/>
    <cellStyle name="Calc cel 3 2 2 2 2 3 3" xfId="4505"/>
    <cellStyle name="Calc cel 3 2 2 2 2 3 4" xfId="27795"/>
    <cellStyle name="Calc cel 3 2 2 2 2 3 5" xfId="41308"/>
    <cellStyle name="Calc cel 3 2 2 2 2 4" xfId="8582"/>
    <cellStyle name="Calc cel 3 2 2 2 2 4 2" xfId="17284"/>
    <cellStyle name="Calc cel 3 2 2 2 2 4 3" xfId="23871"/>
    <cellStyle name="Calc cel 3 2 2 2 2 4 4" xfId="29460"/>
    <cellStyle name="Calc cel 3 2 2 2 2 4 5" xfId="43234"/>
    <cellStyle name="Calc cel 3 2 2 2 2 5" xfId="9337"/>
    <cellStyle name="Calc cel 3 2 2 2 2 5 2" xfId="18039"/>
    <cellStyle name="Calc cel 3 2 2 2 2 5 3" xfId="24914"/>
    <cellStyle name="Calc cel 3 2 2 2 2 5 4" xfId="30215"/>
    <cellStyle name="Calc cel 3 2 2 2 2 5 5" xfId="49258"/>
    <cellStyle name="Calc cel 3 2 2 2 2 6" xfId="10031"/>
    <cellStyle name="Calc cel 3 2 2 2 2 6 2" xfId="18733"/>
    <cellStyle name="Calc cel 3 2 2 2 2 6 3" xfId="12781"/>
    <cellStyle name="Calc cel 3 2 2 2 2 6 4" xfId="30909"/>
    <cellStyle name="Calc cel 3 2 2 2 2 6 5" xfId="49952"/>
    <cellStyle name="Calc cel 3 2 2 2 2 7" xfId="10649"/>
    <cellStyle name="Calc cel 3 2 2 2 2 7 2" xfId="19351"/>
    <cellStyle name="Calc cel 3 2 2 2 2 7 3" xfId="19862"/>
    <cellStyle name="Calc cel 3 2 2 2 2 7 4" xfId="31527"/>
    <cellStyle name="Calc cel 3 2 2 2 2 7 5" xfId="50570"/>
    <cellStyle name="Calc cel 3 2 2 2 2 8" xfId="13528"/>
    <cellStyle name="Calc cel 3 2 2 2 2 9" xfId="21558"/>
    <cellStyle name="Calc cel 3 2 2 2 3" xfId="5190"/>
    <cellStyle name="Calc cel 3 2 2 2 3 10" xfId="26069"/>
    <cellStyle name="Calc cel 3 2 2 2 3 11" xfId="34008"/>
    <cellStyle name="Calc cel 3 2 2 2 3 12" xfId="34944"/>
    <cellStyle name="Calc cel 3 2 2 2 3 13" xfId="37055"/>
    <cellStyle name="Calc cel 3 2 2 2 3 14" xfId="39582"/>
    <cellStyle name="Calc cel 3 2 2 2 3 2" xfId="5520"/>
    <cellStyle name="Calc cel 3 2 2 2 3 2 2" xfId="14222"/>
    <cellStyle name="Calc cel 3 2 2 2 3 2 2 2" xfId="46346"/>
    <cellStyle name="Calc cel 3 2 2 2 3 2 3" xfId="22144"/>
    <cellStyle name="Calc cel 3 2 2 2 3 2 4" xfId="26399"/>
    <cellStyle name="Calc cel 3 2 2 2 3 2 5" xfId="39912"/>
    <cellStyle name="Calc cel 3 2 2 2 3 3" xfId="7281"/>
    <cellStyle name="Calc cel 3 2 2 2 3 3 2" xfId="15983"/>
    <cellStyle name="Calc cel 3 2 2 2 3 3 2 2" xfId="47959"/>
    <cellStyle name="Calc cel 3 2 2 2 3 3 3" xfId="20799"/>
    <cellStyle name="Calc cel 3 2 2 2 3 3 4" xfId="28159"/>
    <cellStyle name="Calc cel 3 2 2 2 3 3 5" xfId="41672"/>
    <cellStyle name="Calc cel 3 2 2 2 3 4" xfId="8946"/>
    <cellStyle name="Calc cel 3 2 2 2 3 4 2" xfId="17648"/>
    <cellStyle name="Calc cel 3 2 2 2 3 4 3" xfId="21091"/>
    <cellStyle name="Calc cel 3 2 2 2 3 4 4" xfId="29824"/>
    <cellStyle name="Calc cel 3 2 2 2 3 4 5" xfId="43598"/>
    <cellStyle name="Calc cel 3 2 2 2 3 5" xfId="9701"/>
    <cellStyle name="Calc cel 3 2 2 2 3 5 2" xfId="18403"/>
    <cellStyle name="Calc cel 3 2 2 2 3 5 3" xfId="19889"/>
    <cellStyle name="Calc cel 3 2 2 2 3 5 4" xfId="30579"/>
    <cellStyle name="Calc cel 3 2 2 2 3 5 5" xfId="49622"/>
    <cellStyle name="Calc cel 3 2 2 2 3 6" xfId="10395"/>
    <cellStyle name="Calc cel 3 2 2 2 3 6 2" xfId="19097"/>
    <cellStyle name="Calc cel 3 2 2 2 3 6 3" xfId="20353"/>
    <cellStyle name="Calc cel 3 2 2 2 3 6 4" xfId="31273"/>
    <cellStyle name="Calc cel 3 2 2 2 3 6 5" xfId="50316"/>
    <cellStyle name="Calc cel 3 2 2 2 3 7" xfId="11013"/>
    <cellStyle name="Calc cel 3 2 2 2 3 7 2" xfId="19715"/>
    <cellStyle name="Calc cel 3 2 2 2 3 7 3" xfId="20433"/>
    <cellStyle name="Calc cel 3 2 2 2 3 7 4" xfId="31891"/>
    <cellStyle name="Calc cel 3 2 2 2 3 7 5" xfId="50934"/>
    <cellStyle name="Calc cel 3 2 2 2 3 8" xfId="13892"/>
    <cellStyle name="Calc cel 3 2 2 2 3 9" xfId="21333"/>
    <cellStyle name="Calc cel 3 2 2 2 4" xfId="5866"/>
    <cellStyle name="Calc cel 3 2 2 2 4 2" xfId="14568"/>
    <cellStyle name="Calc cel 3 2 2 2 4 2 2" xfId="46663"/>
    <cellStyle name="Calc cel 3 2 2 2 4 3" xfId="21560"/>
    <cellStyle name="Calc cel 3 2 2 2 4 4" xfId="26745"/>
    <cellStyle name="Calc cel 3 2 2 2 4 5" xfId="40258"/>
    <cellStyle name="Calc cel 3 2 2 2 5" xfId="6678"/>
    <cellStyle name="Calc cel 3 2 2 2 5 2" xfId="15380"/>
    <cellStyle name="Calc cel 3 2 2 2 5 2 2" xfId="47383"/>
    <cellStyle name="Calc cel 3 2 2 2 5 3" xfId="23933"/>
    <cellStyle name="Calc cel 3 2 2 2 5 4" xfId="27556"/>
    <cellStyle name="Calc cel 3 2 2 2 5 5" xfId="41069"/>
    <cellStyle name="Calc cel 3 2 2 2 6" xfId="8314"/>
    <cellStyle name="Calc cel 3 2 2 2 6 2" xfId="17016"/>
    <cellStyle name="Calc cel 3 2 2 2 6 3" xfId="25424"/>
    <cellStyle name="Calc cel 3 2 2 2 6 4" xfId="29192"/>
    <cellStyle name="Calc cel 3 2 2 2 6 5" xfId="42879"/>
    <cellStyle name="Calc cel 3 2 2 2 7" xfId="9089"/>
    <cellStyle name="Calc cel 3 2 2 2 7 2" xfId="17791"/>
    <cellStyle name="Calc cel 3 2 2 2 7 3" xfId="24031"/>
    <cellStyle name="Calc cel 3 2 2 2 7 4" xfId="29967"/>
    <cellStyle name="Calc cel 3 2 2 2 7 5" xfId="49010"/>
    <cellStyle name="Calc cel 3 2 2 2 8" xfId="9817"/>
    <cellStyle name="Calc cel 3 2 2 2 8 2" xfId="18519"/>
    <cellStyle name="Calc cel 3 2 2 2 8 3" xfId="4488"/>
    <cellStyle name="Calc cel 3 2 2 2 8 4" xfId="30695"/>
    <cellStyle name="Calc cel 3 2 2 2 8 5" xfId="49738"/>
    <cellStyle name="Calc cel 3 2 2 2 9" xfId="10476"/>
    <cellStyle name="Calc cel 3 2 2 2 9 2" xfId="19178"/>
    <cellStyle name="Calc cel 3 2 2 2 9 3" xfId="11554"/>
    <cellStyle name="Calc cel 3 2 2 2 9 4" xfId="31354"/>
    <cellStyle name="Calc cel 3 2 2 2 9 5" xfId="50397"/>
    <cellStyle name="Calc cel 3 2 2 3" xfId="5079"/>
    <cellStyle name="Calc cel 3 2 2 3 10" xfId="25958"/>
    <cellStyle name="Calc cel 3 2 2 3 11" xfId="33897"/>
    <cellStyle name="Calc cel 3 2 2 3 12" xfId="34833"/>
    <cellStyle name="Calc cel 3 2 2 3 13" xfId="36944"/>
    <cellStyle name="Calc cel 3 2 2 3 14" xfId="39471"/>
    <cellStyle name="Calc cel 3 2 2 3 2" xfId="5757"/>
    <cellStyle name="Calc cel 3 2 2 3 2 2" xfId="14459"/>
    <cellStyle name="Calc cel 3 2 2 3 2 2 2" xfId="46566"/>
    <cellStyle name="Calc cel 3 2 2 3 2 3" xfId="24334"/>
    <cellStyle name="Calc cel 3 2 2 3 2 4" xfId="26636"/>
    <cellStyle name="Calc cel 3 2 2 3 2 5" xfId="40149"/>
    <cellStyle name="Calc cel 3 2 2 3 3" xfId="7170"/>
    <cellStyle name="Calc cel 3 2 2 3 3 2" xfId="15872"/>
    <cellStyle name="Calc cel 3 2 2 3 3 2 2" xfId="47848"/>
    <cellStyle name="Calc cel 3 2 2 3 3 3" xfId="22325"/>
    <cellStyle name="Calc cel 3 2 2 3 3 4" xfId="28048"/>
    <cellStyle name="Calc cel 3 2 2 3 3 5" xfId="41561"/>
    <cellStyle name="Calc cel 3 2 2 3 4" xfId="8835"/>
    <cellStyle name="Calc cel 3 2 2 3 4 2" xfId="17537"/>
    <cellStyle name="Calc cel 3 2 2 3 4 3" xfId="25091"/>
    <cellStyle name="Calc cel 3 2 2 3 4 4" xfId="29713"/>
    <cellStyle name="Calc cel 3 2 2 3 4 5" xfId="43487"/>
    <cellStyle name="Calc cel 3 2 2 3 5" xfId="9590"/>
    <cellStyle name="Calc cel 3 2 2 3 5 2" xfId="18292"/>
    <cellStyle name="Calc cel 3 2 2 3 5 3" xfId="12724"/>
    <cellStyle name="Calc cel 3 2 2 3 5 4" xfId="30468"/>
    <cellStyle name="Calc cel 3 2 2 3 5 5" xfId="49511"/>
    <cellStyle name="Calc cel 3 2 2 3 6" xfId="10284"/>
    <cellStyle name="Calc cel 3 2 2 3 6 2" xfId="18986"/>
    <cellStyle name="Calc cel 3 2 2 3 6 3" xfId="20066"/>
    <cellStyle name="Calc cel 3 2 2 3 6 4" xfId="31162"/>
    <cellStyle name="Calc cel 3 2 2 3 6 5" xfId="50205"/>
    <cellStyle name="Calc cel 3 2 2 3 7" xfId="10902"/>
    <cellStyle name="Calc cel 3 2 2 3 7 2" xfId="19604"/>
    <cellStyle name="Calc cel 3 2 2 3 7 3" xfId="20222"/>
    <cellStyle name="Calc cel 3 2 2 3 7 4" xfId="31780"/>
    <cellStyle name="Calc cel 3 2 2 3 7 5" xfId="50823"/>
    <cellStyle name="Calc cel 3 2 2 3 8" xfId="13781"/>
    <cellStyle name="Calc cel 3 2 2 3 9" xfId="25291"/>
    <cellStyle name="Calc cel 3 2 2 4" xfId="5152"/>
    <cellStyle name="Calc cel 3 2 2 4 10" xfId="26031"/>
    <cellStyle name="Calc cel 3 2 2 4 11" xfId="33970"/>
    <cellStyle name="Calc cel 3 2 2 4 12" xfId="34906"/>
    <cellStyle name="Calc cel 3 2 2 4 13" xfId="37017"/>
    <cellStyle name="Calc cel 3 2 2 4 14" xfId="39544"/>
    <cellStyle name="Calc cel 3 2 2 4 2" xfId="3182"/>
    <cellStyle name="Calc cel 3 2 2 4 2 2" xfId="11997"/>
    <cellStyle name="Calc cel 3 2 2 4 2 2 2" xfId="44721"/>
    <cellStyle name="Calc cel 3 2 2 4 2 3" xfId="24267"/>
    <cellStyle name="Calc cel 3 2 2 4 2 4" xfId="12593"/>
    <cellStyle name="Calc cel 3 2 2 4 2 5" xfId="37480"/>
    <cellStyle name="Calc cel 3 2 2 4 3" xfId="7243"/>
    <cellStyle name="Calc cel 3 2 2 4 3 2" xfId="15945"/>
    <cellStyle name="Calc cel 3 2 2 4 3 2 2" xfId="47921"/>
    <cellStyle name="Calc cel 3 2 2 4 3 3" xfId="22941"/>
    <cellStyle name="Calc cel 3 2 2 4 3 4" xfId="28121"/>
    <cellStyle name="Calc cel 3 2 2 4 3 5" xfId="41634"/>
    <cellStyle name="Calc cel 3 2 2 4 4" xfId="8908"/>
    <cellStyle name="Calc cel 3 2 2 4 4 2" xfId="17610"/>
    <cellStyle name="Calc cel 3 2 2 4 4 3" xfId="23050"/>
    <cellStyle name="Calc cel 3 2 2 4 4 4" xfId="29786"/>
    <cellStyle name="Calc cel 3 2 2 4 4 5" xfId="43560"/>
    <cellStyle name="Calc cel 3 2 2 4 5" xfId="9663"/>
    <cellStyle name="Calc cel 3 2 2 4 5 2" xfId="18365"/>
    <cellStyle name="Calc cel 3 2 2 4 5 3" xfId="2170"/>
    <cellStyle name="Calc cel 3 2 2 4 5 4" xfId="30541"/>
    <cellStyle name="Calc cel 3 2 2 4 5 5" xfId="49584"/>
    <cellStyle name="Calc cel 3 2 2 4 6" xfId="10357"/>
    <cellStyle name="Calc cel 3 2 2 4 6 2" xfId="19059"/>
    <cellStyle name="Calc cel 3 2 2 4 6 3" xfId="11500"/>
    <cellStyle name="Calc cel 3 2 2 4 6 4" xfId="31235"/>
    <cellStyle name="Calc cel 3 2 2 4 6 5" xfId="50278"/>
    <cellStyle name="Calc cel 3 2 2 4 7" xfId="10975"/>
    <cellStyle name="Calc cel 3 2 2 4 7 2" xfId="19677"/>
    <cellStyle name="Calc cel 3 2 2 4 7 3" xfId="20164"/>
    <cellStyle name="Calc cel 3 2 2 4 7 4" xfId="31853"/>
    <cellStyle name="Calc cel 3 2 2 4 7 5" xfId="50896"/>
    <cellStyle name="Calc cel 3 2 2 4 8" xfId="13854"/>
    <cellStyle name="Calc cel 3 2 2 4 9" xfId="24563"/>
    <cellStyle name="Calc cel 3 2 2 5" xfId="3323"/>
    <cellStyle name="Calc cel 3 2 2 5 2" xfId="12135"/>
    <cellStyle name="Calc cel 3 2 2 5 2 2" xfId="44850"/>
    <cellStyle name="Calc cel 3 2 2 5 3" xfId="22453"/>
    <cellStyle name="Calc cel 3 2 2 5 4" xfId="1860"/>
    <cellStyle name="Calc cel 3 2 2 5 5" xfId="37621"/>
    <cellStyle name="Calc cel 3 2 2 6" xfId="3280"/>
    <cellStyle name="Calc cel 3 2 2 6 2" xfId="12095"/>
    <cellStyle name="Calc cel 3 2 2 6 2 2" xfId="44810"/>
    <cellStyle name="Calc cel 3 2 2 6 3" xfId="23542"/>
    <cellStyle name="Calc cel 3 2 2 6 4" xfId="11148"/>
    <cellStyle name="Calc cel 3 2 2 6 5" xfId="37578"/>
    <cellStyle name="Calc cel 3 2 2 7" xfId="6632"/>
    <cellStyle name="Calc cel 3 2 2 7 2" xfId="15334"/>
    <cellStyle name="Calc cel 3 2 2 7 2 2" xfId="47346"/>
    <cellStyle name="Calc cel 3 2 2 7 3" xfId="23404"/>
    <cellStyle name="Calc cel 3 2 2 7 4" xfId="27510"/>
    <cellStyle name="Calc cel 3 2 2 7 5" xfId="41023"/>
    <cellStyle name="Calc cel 3 2 2 8" xfId="5767"/>
    <cellStyle name="Calc cel 3 2 2 8 2" xfId="14469"/>
    <cellStyle name="Calc cel 3 2 2 8 3" xfId="21327"/>
    <cellStyle name="Calc cel 3 2 2 8 4" xfId="26646"/>
    <cellStyle name="Calc cel 3 2 2 8 5" xfId="40159"/>
    <cellStyle name="Calc cel 3 2 2 9" xfId="7502"/>
    <cellStyle name="Calc cel 3 2 2 9 2" xfId="16204"/>
    <cellStyle name="Calc cel 3 2 2 9 3" xfId="24899"/>
    <cellStyle name="Calc cel 3 2 2 9 4" xfId="28380"/>
    <cellStyle name="Calc cel 3 2 2 9 5" xfId="48111"/>
    <cellStyle name="Calc cel 3 2 20" xfId="35046"/>
    <cellStyle name="Calc cel 3 2 21" xfId="37157"/>
    <cellStyle name="Calc cel 3 2 3" xfId="830"/>
    <cellStyle name="Calc cel 3 2 3 10" xfId="9017"/>
    <cellStyle name="Calc cel 3 2 3 10 2" xfId="17719"/>
    <cellStyle name="Calc cel 3 2 3 10 3" xfId="22300"/>
    <cellStyle name="Calc cel 3 2 3 10 4" xfId="29895"/>
    <cellStyle name="Calc cel 3 2 3 10 5" xfId="48938"/>
    <cellStyle name="Calc cel 3 2 3 11" xfId="9762"/>
    <cellStyle name="Calc cel 3 2 3 11 2" xfId="18464"/>
    <cellStyle name="Calc cel 3 2 3 11 3" xfId="20159"/>
    <cellStyle name="Calc cel 3 2 3 11 4" xfId="30640"/>
    <cellStyle name="Calc cel 3 2 3 11 5" xfId="49683"/>
    <cellStyle name="Calc cel 3 2 3 12" xfId="11373"/>
    <cellStyle name="Calc cel 3 2 3 13" xfId="11967"/>
    <cellStyle name="Calc cel 3 2 3 14" xfId="23714"/>
    <cellStyle name="Calc cel 3 2 3 15" xfId="32623"/>
    <cellStyle name="Calc cel 3 2 3 16" xfId="34288"/>
    <cellStyle name="Calc cel 3 2 3 17" xfId="35670"/>
    <cellStyle name="Calc cel 3 2 3 18" xfId="38197"/>
    <cellStyle name="Calc cel 3 2 3 2" xfId="3546"/>
    <cellStyle name="Calc cel 3 2 3 2 10" xfId="23616"/>
    <cellStyle name="Calc cel 3 2 3 2 11" xfId="32261"/>
    <cellStyle name="Calc cel 3 2 3 2 12" xfId="34167"/>
    <cellStyle name="Calc cel 3 2 3 2 13" xfId="35308"/>
    <cellStyle name="Calc cel 3 2 3 2 14" xfId="37844"/>
    <cellStyle name="Calc cel 3 2 3 2 2" xfId="6200"/>
    <cellStyle name="Calc cel 3 2 3 2 2 2" xfId="14902"/>
    <cellStyle name="Calc cel 3 2 3 2 2 2 2" xfId="46966"/>
    <cellStyle name="Calc cel 3 2 3 2 2 3" xfId="21405"/>
    <cellStyle name="Calc cel 3 2 3 2 2 4" xfId="27079"/>
    <cellStyle name="Calc cel 3 2 3 2 2 5" xfId="40592"/>
    <cellStyle name="Calc cel 3 2 3 2 3" xfId="6075"/>
    <cellStyle name="Calc cel 3 2 3 2 3 2" xfId="14777"/>
    <cellStyle name="Calc cel 3 2 3 2 3 2 2" xfId="46853"/>
    <cellStyle name="Calc cel 3 2 3 2 3 3" xfId="25335"/>
    <cellStyle name="Calc cel 3 2 3 2 3 4" xfId="26954"/>
    <cellStyle name="Calc cel 3 2 3 2 3 5" xfId="40467"/>
    <cellStyle name="Calc cel 3 2 3 2 4" xfId="7634"/>
    <cellStyle name="Calc cel 3 2 3 2 4 2" xfId="16336"/>
    <cellStyle name="Calc cel 3 2 3 2 4 3" xfId="21780"/>
    <cellStyle name="Calc cel 3 2 3 2 4 4" xfId="28512"/>
    <cellStyle name="Calc cel 3 2 3 2 4 5" xfId="42002"/>
    <cellStyle name="Calc cel 3 2 3 2 5" xfId="7986"/>
    <cellStyle name="Calc cel 3 2 3 2 5 2" xfId="16688"/>
    <cellStyle name="Calc cel 3 2 3 2 5 3" xfId="21720"/>
    <cellStyle name="Calc cel 3 2 3 2 5 4" xfId="28864"/>
    <cellStyle name="Calc cel 3 2 3 2 5 5" xfId="48504"/>
    <cellStyle name="Calc cel 3 2 3 2 6" xfId="7527"/>
    <cellStyle name="Calc cel 3 2 3 2 6 2" xfId="16229"/>
    <cellStyle name="Calc cel 3 2 3 2 6 3" xfId="21435"/>
    <cellStyle name="Calc cel 3 2 3 2 6 4" xfId="28405"/>
    <cellStyle name="Calc cel 3 2 3 2 6 5" xfId="48136"/>
    <cellStyle name="Calc cel 3 2 3 2 7" xfId="8369"/>
    <cellStyle name="Calc cel 3 2 3 2 7 2" xfId="17071"/>
    <cellStyle name="Calc cel 3 2 3 2 7 3" xfId="11682"/>
    <cellStyle name="Calc cel 3 2 3 2 7 4" xfId="29247"/>
    <cellStyle name="Calc cel 3 2 3 2 7 5" xfId="48827"/>
    <cellStyle name="Calc cel 3 2 3 2 8" xfId="12343"/>
    <cellStyle name="Calc cel 3 2 3 2 9" xfId="21939"/>
    <cellStyle name="Calc cel 3 2 3 3" xfId="3686"/>
    <cellStyle name="Calc cel 3 2 3 3 10" xfId="24453"/>
    <cellStyle name="Calc cel 3 2 3 3 11" xfId="32401"/>
    <cellStyle name="Calc cel 3 2 3 3 12" xfId="34233"/>
    <cellStyle name="Calc cel 3 2 3 3 13" xfId="35448"/>
    <cellStyle name="Calc cel 3 2 3 3 14" xfId="37984"/>
    <cellStyle name="Calc cel 3 2 3 3 2" xfId="6438"/>
    <cellStyle name="Calc cel 3 2 3 3 2 2" xfId="15140"/>
    <cellStyle name="Calc cel 3 2 3 3 2 2 2" xfId="47185"/>
    <cellStyle name="Calc cel 3 2 3 3 2 3" xfId="24052"/>
    <cellStyle name="Calc cel 3 2 3 3 2 4" xfId="27317"/>
    <cellStyle name="Calc cel 3 2 3 3 2 5" xfId="40830"/>
    <cellStyle name="Calc cel 3 2 3 3 3" xfId="6441"/>
    <cellStyle name="Calc cel 3 2 3 3 3 2" xfId="15143"/>
    <cellStyle name="Calc cel 3 2 3 3 3 2 2" xfId="47187"/>
    <cellStyle name="Calc cel 3 2 3 3 3 3" xfId="21449"/>
    <cellStyle name="Calc cel 3 2 3 3 3 4" xfId="27320"/>
    <cellStyle name="Calc cel 3 2 3 3 3 5" xfId="40833"/>
    <cellStyle name="Calc cel 3 2 3 3 4" xfId="7739"/>
    <cellStyle name="Calc cel 3 2 3 3 4 2" xfId="16441"/>
    <cellStyle name="Calc cel 3 2 3 3 4 3" xfId="20177"/>
    <cellStyle name="Calc cel 3 2 3 3 4 4" xfId="28617"/>
    <cellStyle name="Calc cel 3 2 3 3 4 5" xfId="42142"/>
    <cellStyle name="Calc cel 3 2 3 3 5" xfId="8136"/>
    <cellStyle name="Calc cel 3 2 3 3 5 2" xfId="16838"/>
    <cellStyle name="Calc cel 3 2 3 3 5 3" xfId="21263"/>
    <cellStyle name="Calc cel 3 2 3 3 5 4" xfId="29014"/>
    <cellStyle name="Calc cel 3 2 3 3 5 5" xfId="48654"/>
    <cellStyle name="Calc cel 3 2 3 3 6" xfId="8217"/>
    <cellStyle name="Calc cel 3 2 3 3 6 2" xfId="16919"/>
    <cellStyle name="Calc cel 3 2 3 3 6 3" xfId="21318"/>
    <cellStyle name="Calc cel 3 2 3 3 6 4" xfId="29095"/>
    <cellStyle name="Calc cel 3 2 3 3 6 5" xfId="48731"/>
    <cellStyle name="Calc cel 3 2 3 3 7" xfId="9009"/>
    <cellStyle name="Calc cel 3 2 3 3 7 2" xfId="17711"/>
    <cellStyle name="Calc cel 3 2 3 3 7 3" xfId="11573"/>
    <cellStyle name="Calc cel 3 2 3 3 7 4" xfId="29887"/>
    <cellStyle name="Calc cel 3 2 3 3 7 5" xfId="48930"/>
    <cellStyle name="Calc cel 3 2 3 3 8" xfId="12476"/>
    <cellStyle name="Calc cel 3 2 3 3 9" xfId="22386"/>
    <cellStyle name="Calc cel 3 2 3 4" xfId="3273"/>
    <cellStyle name="Calc cel 3 2 3 4 2" xfId="12088"/>
    <cellStyle name="Calc cel 3 2 3 4 2 2" xfId="44804"/>
    <cellStyle name="Calc cel 3 2 3 4 3" xfId="21142"/>
    <cellStyle name="Calc cel 3 2 3 4 4" xfId="22254"/>
    <cellStyle name="Calc cel 3 2 3 4 5" xfId="37571"/>
    <cellStyle name="Calc cel 3 2 3 5" xfId="5751"/>
    <cellStyle name="Calc cel 3 2 3 5 2" xfId="14453"/>
    <cellStyle name="Calc cel 3 2 3 5 2 2" xfId="46560"/>
    <cellStyle name="Calc cel 3 2 3 5 3" xfId="22575"/>
    <cellStyle name="Calc cel 3 2 3 5 4" xfId="26630"/>
    <cellStyle name="Calc cel 3 2 3 5 5" xfId="40143"/>
    <cellStyle name="Calc cel 3 2 3 6" xfId="6597"/>
    <cellStyle name="Calc cel 3 2 3 6 2" xfId="15299"/>
    <cellStyle name="Calc cel 3 2 3 6 2 2" xfId="47322"/>
    <cellStyle name="Calc cel 3 2 3 6 3" xfId="25106"/>
    <cellStyle name="Calc cel 3 2 3 6 4" xfId="27475"/>
    <cellStyle name="Calc cel 3 2 3 6 5" xfId="40988"/>
    <cellStyle name="Calc cel 3 2 3 7" xfId="5591"/>
    <cellStyle name="Calc cel 3 2 3 7 2" xfId="14293"/>
    <cellStyle name="Calc cel 3 2 3 7 3" xfId="23314"/>
    <cellStyle name="Calc cel 3 2 3 7 4" xfId="26470"/>
    <cellStyle name="Calc cel 3 2 3 7 5" xfId="39983"/>
    <cellStyle name="Calc cel 3 2 3 8" xfId="7891"/>
    <cellStyle name="Calc cel 3 2 3 8 2" xfId="16593"/>
    <cellStyle name="Calc cel 3 2 3 8 3" xfId="21337"/>
    <cellStyle name="Calc cel 3 2 3 8 4" xfId="28769"/>
    <cellStyle name="Calc cel 3 2 3 8 5" xfId="48409"/>
    <cellStyle name="Calc cel 3 2 3 9" xfId="8232"/>
    <cellStyle name="Calc cel 3 2 3 9 2" xfId="16934"/>
    <cellStyle name="Calc cel 3 2 3 9 3" xfId="22471"/>
    <cellStyle name="Calc cel 3 2 3 9 4" xfId="29110"/>
    <cellStyle name="Calc cel 3 2 3 9 5" xfId="48746"/>
    <cellStyle name="Calc cel 3 2 4" xfId="1259"/>
    <cellStyle name="Calc cel 3 2 4 10" xfId="7748"/>
    <cellStyle name="Calc cel 3 2 4 10 2" xfId="16450"/>
    <cellStyle name="Calc cel 3 2 4 10 3" xfId="25272"/>
    <cellStyle name="Calc cel 3 2 4 10 4" xfId="28626"/>
    <cellStyle name="Calc cel 3 2 4 10 5" xfId="48277"/>
    <cellStyle name="Calc cel 3 2 4 11" xfId="8289"/>
    <cellStyle name="Calc cel 3 2 4 11 2" xfId="16991"/>
    <cellStyle name="Calc cel 3 2 4 11 3" xfId="23810"/>
    <cellStyle name="Calc cel 3 2 4 11 4" xfId="29167"/>
    <cellStyle name="Calc cel 3 2 4 11 5" xfId="48803"/>
    <cellStyle name="Calc cel 3 2 4 12" xfId="1763"/>
    <cellStyle name="Calc cel 3 2 4 13" xfId="24190"/>
    <cellStyle name="Calc cel 3 2 4 14" xfId="21645"/>
    <cellStyle name="Calc cel 3 2 4 15" xfId="33052"/>
    <cellStyle name="Calc cel 3 2 4 16" xfId="34353"/>
    <cellStyle name="Calc cel 3 2 4 17" xfId="36099"/>
    <cellStyle name="Calc cel 3 2 4 18" xfId="38626"/>
    <cellStyle name="Calc cel 3 2 4 2" xfId="4952"/>
    <cellStyle name="Calc cel 3 2 4 2 10" xfId="25831"/>
    <cellStyle name="Calc cel 3 2 4 2 11" xfId="33770"/>
    <cellStyle name="Calc cel 3 2 4 2 12" xfId="34706"/>
    <cellStyle name="Calc cel 3 2 4 2 13" xfId="36817"/>
    <cellStyle name="Calc cel 3 2 4 2 14" xfId="39344"/>
    <cellStyle name="Calc cel 3 2 4 2 2" xfId="5454"/>
    <cellStyle name="Calc cel 3 2 4 2 2 2" xfId="14156"/>
    <cellStyle name="Calc cel 3 2 4 2 2 2 2" xfId="46281"/>
    <cellStyle name="Calc cel 3 2 4 2 2 3" xfId="24550"/>
    <cellStyle name="Calc cel 3 2 4 2 2 4" xfId="26333"/>
    <cellStyle name="Calc cel 3 2 4 2 2 5" xfId="39846"/>
    <cellStyle name="Calc cel 3 2 4 2 3" xfId="7043"/>
    <cellStyle name="Calc cel 3 2 4 2 3 2" xfId="15745"/>
    <cellStyle name="Calc cel 3 2 4 2 3 2 2" xfId="47721"/>
    <cellStyle name="Calc cel 3 2 4 2 3 3" xfId="2417"/>
    <cellStyle name="Calc cel 3 2 4 2 3 4" xfId="27921"/>
    <cellStyle name="Calc cel 3 2 4 2 3 5" xfId="41434"/>
    <cellStyle name="Calc cel 3 2 4 2 4" xfId="8708"/>
    <cellStyle name="Calc cel 3 2 4 2 4 2" xfId="17410"/>
    <cellStyle name="Calc cel 3 2 4 2 4 3" xfId="20493"/>
    <cellStyle name="Calc cel 3 2 4 2 4 4" xfId="29586"/>
    <cellStyle name="Calc cel 3 2 4 2 4 5" xfId="43360"/>
    <cellStyle name="Calc cel 3 2 4 2 5" xfId="9463"/>
    <cellStyle name="Calc cel 3 2 4 2 5 2" xfId="18165"/>
    <cellStyle name="Calc cel 3 2 4 2 5 3" xfId="20987"/>
    <cellStyle name="Calc cel 3 2 4 2 5 4" xfId="30341"/>
    <cellStyle name="Calc cel 3 2 4 2 5 5" xfId="49384"/>
    <cellStyle name="Calc cel 3 2 4 2 6" xfId="10157"/>
    <cellStyle name="Calc cel 3 2 4 2 6 2" xfId="18859"/>
    <cellStyle name="Calc cel 3 2 4 2 6 3" xfId="11907"/>
    <cellStyle name="Calc cel 3 2 4 2 6 4" xfId="31035"/>
    <cellStyle name="Calc cel 3 2 4 2 6 5" xfId="50078"/>
    <cellStyle name="Calc cel 3 2 4 2 7" xfId="10775"/>
    <cellStyle name="Calc cel 3 2 4 2 7 2" xfId="19477"/>
    <cellStyle name="Calc cel 3 2 4 2 7 3" xfId="11703"/>
    <cellStyle name="Calc cel 3 2 4 2 7 4" xfId="31653"/>
    <cellStyle name="Calc cel 3 2 4 2 7 5" xfId="50696"/>
    <cellStyle name="Calc cel 3 2 4 2 8" xfId="13654"/>
    <cellStyle name="Calc cel 3 2 4 2 9" xfId="12408"/>
    <cellStyle name="Calc cel 3 2 4 3" xfId="5005"/>
    <cellStyle name="Calc cel 3 2 4 3 10" xfId="25884"/>
    <cellStyle name="Calc cel 3 2 4 3 11" xfId="33823"/>
    <cellStyle name="Calc cel 3 2 4 3 12" xfId="34759"/>
    <cellStyle name="Calc cel 3 2 4 3 13" xfId="36870"/>
    <cellStyle name="Calc cel 3 2 4 3 14" xfId="39397"/>
    <cellStyle name="Calc cel 3 2 4 3 2" xfId="5639"/>
    <cellStyle name="Calc cel 3 2 4 3 2 2" xfId="14341"/>
    <cellStyle name="Calc cel 3 2 4 3 2 2 2" xfId="46458"/>
    <cellStyle name="Calc cel 3 2 4 3 2 3" xfId="12595"/>
    <cellStyle name="Calc cel 3 2 4 3 2 4" xfId="26518"/>
    <cellStyle name="Calc cel 3 2 4 3 2 5" xfId="40031"/>
    <cellStyle name="Calc cel 3 2 4 3 3" xfId="7096"/>
    <cellStyle name="Calc cel 3 2 4 3 3 2" xfId="15798"/>
    <cellStyle name="Calc cel 3 2 4 3 3 2 2" xfId="47774"/>
    <cellStyle name="Calc cel 3 2 4 3 3 3" xfId="1899"/>
    <cellStyle name="Calc cel 3 2 4 3 3 4" xfId="27974"/>
    <cellStyle name="Calc cel 3 2 4 3 3 5" xfId="41487"/>
    <cellStyle name="Calc cel 3 2 4 3 4" xfId="8761"/>
    <cellStyle name="Calc cel 3 2 4 3 4 2" xfId="17463"/>
    <cellStyle name="Calc cel 3 2 4 3 4 3" xfId="12287"/>
    <cellStyle name="Calc cel 3 2 4 3 4 4" xfId="29639"/>
    <cellStyle name="Calc cel 3 2 4 3 4 5" xfId="43413"/>
    <cellStyle name="Calc cel 3 2 4 3 5" xfId="9516"/>
    <cellStyle name="Calc cel 3 2 4 3 5 2" xfId="18218"/>
    <cellStyle name="Calc cel 3 2 4 3 5 3" xfId="11116"/>
    <cellStyle name="Calc cel 3 2 4 3 5 4" xfId="30394"/>
    <cellStyle name="Calc cel 3 2 4 3 5 5" xfId="49437"/>
    <cellStyle name="Calc cel 3 2 4 3 6" xfId="10210"/>
    <cellStyle name="Calc cel 3 2 4 3 6 2" xfId="18912"/>
    <cellStyle name="Calc cel 3 2 4 3 6 3" xfId="13277"/>
    <cellStyle name="Calc cel 3 2 4 3 6 4" xfId="31088"/>
    <cellStyle name="Calc cel 3 2 4 3 6 5" xfId="50131"/>
    <cellStyle name="Calc cel 3 2 4 3 7" xfId="10828"/>
    <cellStyle name="Calc cel 3 2 4 3 7 2" xfId="19530"/>
    <cellStyle name="Calc cel 3 2 4 3 7 3" xfId="19843"/>
    <cellStyle name="Calc cel 3 2 4 3 7 4" xfId="31706"/>
    <cellStyle name="Calc cel 3 2 4 3 7 5" xfId="50749"/>
    <cellStyle name="Calc cel 3 2 4 3 8" xfId="13707"/>
    <cellStyle name="Calc cel 3 2 4 3 9" xfId="21783"/>
    <cellStyle name="Calc cel 3 2 4 4" xfId="5929"/>
    <cellStyle name="Calc cel 3 2 4 4 2" xfId="14631"/>
    <cellStyle name="Calc cel 3 2 4 4 2 2" xfId="46722"/>
    <cellStyle name="Calc cel 3 2 4 4 3" xfId="23927"/>
    <cellStyle name="Calc cel 3 2 4 4 4" xfId="26808"/>
    <cellStyle name="Calc cel 3 2 4 4 5" xfId="40321"/>
    <cellStyle name="Calc cel 3 2 4 5" xfId="5586"/>
    <cellStyle name="Calc cel 3 2 4 5 2" xfId="14288"/>
    <cellStyle name="Calc cel 3 2 4 5 2 2" xfId="46409"/>
    <cellStyle name="Calc cel 3 2 4 5 3" xfId="21158"/>
    <cellStyle name="Calc cel 3 2 4 5 4" xfId="26465"/>
    <cellStyle name="Calc cel 3 2 4 5 5" xfId="39978"/>
    <cellStyle name="Calc cel 3 2 4 6" xfId="6530"/>
    <cellStyle name="Calc cel 3 2 4 6 2" xfId="15232"/>
    <cellStyle name="Calc cel 3 2 4 6 2 2" xfId="47261"/>
    <cellStyle name="Calc cel 3 2 4 6 3" xfId="23564"/>
    <cellStyle name="Calc cel 3 2 4 6 4" xfId="27409"/>
    <cellStyle name="Calc cel 3 2 4 6 5" xfId="40922"/>
    <cellStyle name="Calc cel 3 2 4 7" xfId="6402"/>
    <cellStyle name="Calc cel 3 2 4 7 2" xfId="15104"/>
    <cellStyle name="Calc cel 3 2 4 7 3" xfId="22160"/>
    <cellStyle name="Calc cel 3 2 4 7 4" xfId="27281"/>
    <cellStyle name="Calc cel 3 2 4 7 5" xfId="40794"/>
    <cellStyle name="Calc cel 3 2 4 8" xfId="8154"/>
    <cellStyle name="Calc cel 3 2 4 8 2" xfId="16856"/>
    <cellStyle name="Calc cel 3 2 4 8 3" xfId="24713"/>
    <cellStyle name="Calc cel 3 2 4 8 4" xfId="29032"/>
    <cellStyle name="Calc cel 3 2 4 8 5" xfId="48672"/>
    <cellStyle name="Calc cel 3 2 4 9" xfId="8032"/>
    <cellStyle name="Calc cel 3 2 4 9 2" xfId="16734"/>
    <cellStyle name="Calc cel 3 2 4 9 3" xfId="22878"/>
    <cellStyle name="Calc cel 3 2 4 9 4" xfId="28910"/>
    <cellStyle name="Calc cel 3 2 4 9 5" xfId="48550"/>
    <cellStyle name="Calc cel 3 2 5" xfId="4737"/>
    <cellStyle name="Calc cel 3 2 5 10" xfId="25616"/>
    <cellStyle name="Calc cel 3 2 5 11" xfId="33555"/>
    <cellStyle name="Calc cel 3 2 5 12" xfId="34491"/>
    <cellStyle name="Calc cel 3 2 5 13" xfId="36602"/>
    <cellStyle name="Calc cel 3 2 5 14" xfId="39129"/>
    <cellStyle name="Calc cel 3 2 5 2" xfId="5837"/>
    <cellStyle name="Calc cel 3 2 5 2 2" xfId="14539"/>
    <cellStyle name="Calc cel 3 2 5 2 2 2" xfId="46637"/>
    <cellStyle name="Calc cel 3 2 5 2 3" xfId="11768"/>
    <cellStyle name="Calc cel 3 2 5 2 4" xfId="26716"/>
    <cellStyle name="Calc cel 3 2 5 2 5" xfId="40229"/>
    <cellStyle name="Calc cel 3 2 5 3" xfId="6828"/>
    <cellStyle name="Calc cel 3 2 5 3 2" xfId="15530"/>
    <cellStyle name="Calc cel 3 2 5 3 2 2" xfId="47506"/>
    <cellStyle name="Calc cel 3 2 5 3 3" xfId="12210"/>
    <cellStyle name="Calc cel 3 2 5 3 4" xfId="27706"/>
    <cellStyle name="Calc cel 3 2 5 3 5" xfId="41219"/>
    <cellStyle name="Calc cel 3 2 5 4" xfId="8493"/>
    <cellStyle name="Calc cel 3 2 5 4 2" xfId="17195"/>
    <cellStyle name="Calc cel 3 2 5 4 3" xfId="23839"/>
    <cellStyle name="Calc cel 3 2 5 4 4" xfId="29371"/>
    <cellStyle name="Calc cel 3 2 5 4 5" xfId="43145"/>
    <cellStyle name="Calc cel 3 2 5 5" xfId="9248"/>
    <cellStyle name="Calc cel 3 2 5 5 2" xfId="17950"/>
    <cellStyle name="Calc cel 3 2 5 5 3" xfId="23511"/>
    <cellStyle name="Calc cel 3 2 5 5 4" xfId="30126"/>
    <cellStyle name="Calc cel 3 2 5 5 5" xfId="49169"/>
    <cellStyle name="Calc cel 3 2 5 6" xfId="9942"/>
    <cellStyle name="Calc cel 3 2 5 6 2" xfId="18644"/>
    <cellStyle name="Calc cel 3 2 5 6 3" xfId="2322"/>
    <cellStyle name="Calc cel 3 2 5 6 4" xfId="30820"/>
    <cellStyle name="Calc cel 3 2 5 6 5" xfId="49863"/>
    <cellStyle name="Calc cel 3 2 5 7" xfId="10560"/>
    <cellStyle name="Calc cel 3 2 5 7 2" xfId="19262"/>
    <cellStyle name="Calc cel 3 2 5 7 3" xfId="11219"/>
    <cellStyle name="Calc cel 3 2 5 7 4" xfId="31438"/>
    <cellStyle name="Calc cel 3 2 5 7 5" xfId="50481"/>
    <cellStyle name="Calc cel 3 2 5 8" xfId="13439"/>
    <cellStyle name="Calc cel 3 2 5 9" xfId="24416"/>
    <cellStyle name="Calc cel 3 2 6" xfId="4782"/>
    <cellStyle name="Calc cel 3 2 6 10" xfId="25661"/>
    <cellStyle name="Calc cel 3 2 6 11" xfId="33600"/>
    <cellStyle name="Calc cel 3 2 6 12" xfId="34536"/>
    <cellStyle name="Calc cel 3 2 6 13" xfId="36647"/>
    <cellStyle name="Calc cel 3 2 6 14" xfId="39174"/>
    <cellStyle name="Calc cel 3 2 6 2" xfId="5260"/>
    <cellStyle name="Calc cel 3 2 6 2 2" xfId="13962"/>
    <cellStyle name="Calc cel 3 2 6 2 2 2" xfId="46104"/>
    <cellStyle name="Calc cel 3 2 6 2 3" xfId="23433"/>
    <cellStyle name="Calc cel 3 2 6 2 4" xfId="26139"/>
    <cellStyle name="Calc cel 3 2 6 2 5" xfId="39652"/>
    <cellStyle name="Calc cel 3 2 6 3" xfId="6873"/>
    <cellStyle name="Calc cel 3 2 6 3 2" xfId="15575"/>
    <cellStyle name="Calc cel 3 2 6 3 2 2" xfId="47551"/>
    <cellStyle name="Calc cel 3 2 6 3 3" xfId="20294"/>
    <cellStyle name="Calc cel 3 2 6 3 4" xfId="27751"/>
    <cellStyle name="Calc cel 3 2 6 3 5" xfId="41264"/>
    <cellStyle name="Calc cel 3 2 6 4" xfId="8538"/>
    <cellStyle name="Calc cel 3 2 6 4 2" xfId="17240"/>
    <cellStyle name="Calc cel 3 2 6 4 3" xfId="24944"/>
    <cellStyle name="Calc cel 3 2 6 4 4" xfId="29416"/>
    <cellStyle name="Calc cel 3 2 6 4 5" xfId="43190"/>
    <cellStyle name="Calc cel 3 2 6 5" xfId="9293"/>
    <cellStyle name="Calc cel 3 2 6 5 2" xfId="17995"/>
    <cellStyle name="Calc cel 3 2 6 5 3" xfId="22846"/>
    <cellStyle name="Calc cel 3 2 6 5 4" xfId="30171"/>
    <cellStyle name="Calc cel 3 2 6 5 5" xfId="49214"/>
    <cellStyle name="Calc cel 3 2 6 6" xfId="9987"/>
    <cellStyle name="Calc cel 3 2 6 6 2" xfId="18689"/>
    <cellStyle name="Calc cel 3 2 6 6 3" xfId="13086"/>
    <cellStyle name="Calc cel 3 2 6 6 4" xfId="30865"/>
    <cellStyle name="Calc cel 3 2 6 6 5" xfId="49908"/>
    <cellStyle name="Calc cel 3 2 6 7" xfId="10605"/>
    <cellStyle name="Calc cel 3 2 6 7 2" xfId="19307"/>
    <cellStyle name="Calc cel 3 2 6 7 3" xfId="12844"/>
    <cellStyle name="Calc cel 3 2 6 7 4" xfId="31483"/>
    <cellStyle name="Calc cel 3 2 6 7 5" xfId="50526"/>
    <cellStyle name="Calc cel 3 2 6 8" xfId="13484"/>
    <cellStyle name="Calc cel 3 2 6 9" xfId="21722"/>
    <cellStyle name="Calc cel 3 2 7" xfId="6415"/>
    <cellStyle name="Calc cel 3 2 7 2" xfId="15117"/>
    <cellStyle name="Calc cel 3 2 7 2 2" xfId="47163"/>
    <cellStyle name="Calc cel 3 2 7 3" xfId="24772"/>
    <cellStyle name="Calc cel 3 2 7 4" xfId="27294"/>
    <cellStyle name="Calc cel 3 2 7 5" xfId="40807"/>
    <cellStyle name="Calc cel 3 2 8" xfId="5959"/>
    <cellStyle name="Calc cel 3 2 8 2" xfId="14661"/>
    <cellStyle name="Calc cel 3 2 8 2 2" xfId="46748"/>
    <cellStyle name="Calc cel 3 2 8 3" xfId="2434"/>
    <cellStyle name="Calc cel 3 2 8 4" xfId="26838"/>
    <cellStyle name="Calc cel 3 2 8 5" xfId="40351"/>
    <cellStyle name="Calc cel 3 2 9" xfId="6431"/>
    <cellStyle name="Calc cel 3 2 9 2" xfId="15133"/>
    <cellStyle name="Calc cel 3 2 9 2 2" xfId="47178"/>
    <cellStyle name="Calc cel 3 2 9 3" xfId="22672"/>
    <cellStyle name="Calc cel 3 2 9 4" xfId="27310"/>
    <cellStyle name="Calc cel 3 2 9 5" xfId="40823"/>
    <cellStyle name="Calc cel 3 3" xfId="480"/>
    <cellStyle name="Calc cel 3 3 10" xfId="5280"/>
    <cellStyle name="Calc cel 3 3 10 2" xfId="13982"/>
    <cellStyle name="Calc cel 3 3 10 3" xfId="23814"/>
    <cellStyle name="Calc cel 3 3 10 4" xfId="26159"/>
    <cellStyle name="Calc cel 3 3 10 5" xfId="39672"/>
    <cellStyle name="Calc cel 3 3 11" xfId="7447"/>
    <cellStyle name="Calc cel 3 3 11 2" xfId="16149"/>
    <cellStyle name="Calc cel 3 3 11 3" xfId="23025"/>
    <cellStyle name="Calc cel 3 3 11 4" xfId="28325"/>
    <cellStyle name="Calc cel 3 3 11 5" xfId="48056"/>
    <cellStyle name="Calc cel 3 3 12" xfId="4275"/>
    <cellStyle name="Calc cel 3 3 12 2" xfId="13007"/>
    <cellStyle name="Calc cel 3 3 12 3" xfId="11093"/>
    <cellStyle name="Calc cel 3 3 12 4" xfId="25511"/>
    <cellStyle name="Calc cel 3 3 12 5" xfId="45708"/>
    <cellStyle name="Calc cel 3 3 13" xfId="2896"/>
    <cellStyle name="Calc cel 3 3 13 2" xfId="11729"/>
    <cellStyle name="Calc cel 3 3 13 3" xfId="20593"/>
    <cellStyle name="Calc cel 3 3 13 4" xfId="13036"/>
    <cellStyle name="Calc cel 3 3 13 5" xfId="44440"/>
    <cellStyle name="Calc cel 3 3 14" xfId="8050"/>
    <cellStyle name="Calc cel 3 3 14 2" xfId="16752"/>
    <cellStyle name="Calc cel 3 3 14 3" xfId="22800"/>
    <cellStyle name="Calc cel 3 3 14 4" xfId="28928"/>
    <cellStyle name="Calc cel 3 3 14 5" xfId="48568"/>
    <cellStyle name="Calc cel 3 3 15" xfId="2406"/>
    <cellStyle name="Calc cel 3 3 16" xfId="25131"/>
    <cellStyle name="Calc cel 3 3 17" xfId="24756"/>
    <cellStyle name="Calc cel 3 3 18" xfId="32001"/>
    <cellStyle name="Calc cel 3 3 19" xfId="34069"/>
    <cellStyle name="Calc cel 3 3 2" xfId="728"/>
    <cellStyle name="Calc cel 3 3 2 10" xfId="8105"/>
    <cellStyle name="Calc cel 3 3 2 10 2" xfId="16807"/>
    <cellStyle name="Calc cel 3 3 2 10 3" xfId="22002"/>
    <cellStyle name="Calc cel 3 3 2 10 4" xfId="28983"/>
    <cellStyle name="Calc cel 3 3 2 10 5" xfId="48623"/>
    <cellStyle name="Calc cel 3 3 2 11" xfId="8276"/>
    <cellStyle name="Calc cel 3 3 2 11 2" xfId="16978"/>
    <cellStyle name="Calc cel 3 3 2 11 3" xfId="23484"/>
    <cellStyle name="Calc cel 3 3 2 11 4" xfId="29154"/>
    <cellStyle name="Calc cel 3 3 2 11 5" xfId="48790"/>
    <cellStyle name="Calc cel 3 3 2 12" xfId="9056"/>
    <cellStyle name="Calc cel 3 3 2 12 2" xfId="17758"/>
    <cellStyle name="Calc cel 3 3 2 12 3" xfId="11567"/>
    <cellStyle name="Calc cel 3 3 2 12 4" xfId="29934"/>
    <cellStyle name="Calc cel 3 3 2 12 5" xfId="48977"/>
    <cellStyle name="Calc cel 3 3 2 13" xfId="11277"/>
    <cellStyle name="Calc cel 3 3 2 14" xfId="1743"/>
    <cellStyle name="Calc cel 3 3 2 15" xfId="20990"/>
    <cellStyle name="Calc cel 3 3 2 16" xfId="32076"/>
    <cellStyle name="Calc cel 3 3 2 17" xfId="34107"/>
    <cellStyle name="Calc cel 3 3 2 18" xfId="35123"/>
    <cellStyle name="Calc cel 3 3 2 19" xfId="37370"/>
    <cellStyle name="Calc cel 3 3 2 2" xfId="1498"/>
    <cellStyle name="Calc cel 3 3 2 2 10" xfId="13195"/>
    <cellStyle name="Calc cel 3 3 2 2 11" xfId="20474"/>
    <cellStyle name="Calc cel 3 3 2 2 12" xfId="25534"/>
    <cellStyle name="Calc cel 3 3 2 2 13" xfId="33291"/>
    <cellStyle name="Calc cel 3 3 2 2 14" xfId="34409"/>
    <cellStyle name="Calc cel 3 3 2 2 15" xfId="36338"/>
    <cellStyle name="Calc cel 3 3 2 2 16" xfId="38865"/>
    <cellStyle name="Calc cel 3 3 2 2 2" xfId="4731"/>
    <cellStyle name="Calc cel 3 3 2 2 2 10" xfId="25610"/>
    <cellStyle name="Calc cel 3 3 2 2 2 11" xfId="33549"/>
    <cellStyle name="Calc cel 3 3 2 2 2 12" xfId="34485"/>
    <cellStyle name="Calc cel 3 3 2 2 2 13" xfId="36596"/>
    <cellStyle name="Calc cel 3 3 2 2 2 14" xfId="39123"/>
    <cellStyle name="Calc cel 3 3 2 2 2 2" xfId="5865"/>
    <cellStyle name="Calc cel 3 3 2 2 2 2 2" xfId="14567"/>
    <cellStyle name="Calc cel 3 3 2 2 2 2 2 2" xfId="46662"/>
    <cellStyle name="Calc cel 3 3 2 2 2 2 3" xfId="22060"/>
    <cellStyle name="Calc cel 3 3 2 2 2 2 4" xfId="26744"/>
    <cellStyle name="Calc cel 3 3 2 2 2 2 5" xfId="40257"/>
    <cellStyle name="Calc cel 3 3 2 2 2 3" xfId="6822"/>
    <cellStyle name="Calc cel 3 3 2 2 2 3 2" xfId="15524"/>
    <cellStyle name="Calc cel 3 3 2 2 2 3 2 2" xfId="47500"/>
    <cellStyle name="Calc cel 3 3 2 2 2 3 3" xfId="19979"/>
    <cellStyle name="Calc cel 3 3 2 2 2 3 4" xfId="27700"/>
    <cellStyle name="Calc cel 3 3 2 2 2 3 5" xfId="41213"/>
    <cellStyle name="Calc cel 3 3 2 2 2 4" xfId="8487"/>
    <cellStyle name="Calc cel 3 3 2 2 2 4 2" xfId="17189"/>
    <cellStyle name="Calc cel 3 3 2 2 2 4 3" xfId="23326"/>
    <cellStyle name="Calc cel 3 3 2 2 2 4 4" xfId="29365"/>
    <cellStyle name="Calc cel 3 3 2 2 2 4 5" xfId="43139"/>
    <cellStyle name="Calc cel 3 3 2 2 2 5" xfId="9242"/>
    <cellStyle name="Calc cel 3 3 2 2 2 5 2" xfId="17944"/>
    <cellStyle name="Calc cel 3 3 2 2 2 5 3" xfId="22158"/>
    <cellStyle name="Calc cel 3 3 2 2 2 5 4" xfId="30120"/>
    <cellStyle name="Calc cel 3 3 2 2 2 5 5" xfId="49163"/>
    <cellStyle name="Calc cel 3 3 2 2 2 6" xfId="9936"/>
    <cellStyle name="Calc cel 3 3 2 2 2 6 2" xfId="18638"/>
    <cellStyle name="Calc cel 3 3 2 2 2 6 3" xfId="13268"/>
    <cellStyle name="Calc cel 3 3 2 2 2 6 4" xfId="30814"/>
    <cellStyle name="Calc cel 3 3 2 2 2 6 5" xfId="49857"/>
    <cellStyle name="Calc cel 3 3 2 2 2 7" xfId="10554"/>
    <cellStyle name="Calc cel 3 3 2 2 2 7 2" xfId="19256"/>
    <cellStyle name="Calc cel 3 3 2 2 2 7 3" xfId="1938"/>
    <cellStyle name="Calc cel 3 3 2 2 2 7 4" xfId="31432"/>
    <cellStyle name="Calc cel 3 3 2 2 2 7 5" xfId="50475"/>
    <cellStyle name="Calc cel 3 3 2 2 2 8" xfId="13433"/>
    <cellStyle name="Calc cel 3 3 2 2 2 9" xfId="23941"/>
    <cellStyle name="Calc cel 3 3 2 2 3" xfId="5192"/>
    <cellStyle name="Calc cel 3 3 2 2 3 10" xfId="26071"/>
    <cellStyle name="Calc cel 3 3 2 2 3 11" xfId="34010"/>
    <cellStyle name="Calc cel 3 3 2 2 3 12" xfId="34946"/>
    <cellStyle name="Calc cel 3 3 2 2 3 13" xfId="37057"/>
    <cellStyle name="Calc cel 3 3 2 2 3 14" xfId="39584"/>
    <cellStyle name="Calc cel 3 3 2 2 3 2" xfId="5830"/>
    <cellStyle name="Calc cel 3 3 2 2 3 2 2" xfId="14532"/>
    <cellStyle name="Calc cel 3 3 2 2 3 2 2 2" xfId="46630"/>
    <cellStyle name="Calc cel 3 3 2 2 3 2 3" xfId="23728"/>
    <cellStyle name="Calc cel 3 3 2 2 3 2 4" xfId="26709"/>
    <cellStyle name="Calc cel 3 3 2 2 3 2 5" xfId="40222"/>
    <cellStyle name="Calc cel 3 3 2 2 3 3" xfId="7283"/>
    <cellStyle name="Calc cel 3 3 2 2 3 3 2" xfId="15985"/>
    <cellStyle name="Calc cel 3 3 2 2 3 3 2 2" xfId="47961"/>
    <cellStyle name="Calc cel 3 3 2 2 3 3 3" xfId="24004"/>
    <cellStyle name="Calc cel 3 3 2 2 3 3 4" xfId="28161"/>
    <cellStyle name="Calc cel 3 3 2 2 3 3 5" xfId="41674"/>
    <cellStyle name="Calc cel 3 3 2 2 3 4" xfId="8948"/>
    <cellStyle name="Calc cel 3 3 2 2 3 4 2" xfId="17650"/>
    <cellStyle name="Calc cel 3 3 2 2 3 4 3" xfId="25169"/>
    <cellStyle name="Calc cel 3 3 2 2 3 4 4" xfId="29826"/>
    <cellStyle name="Calc cel 3 3 2 2 3 4 5" xfId="43600"/>
    <cellStyle name="Calc cel 3 3 2 2 3 5" xfId="9703"/>
    <cellStyle name="Calc cel 3 3 2 2 3 5 2" xfId="18405"/>
    <cellStyle name="Calc cel 3 3 2 2 3 5 3" xfId="11352"/>
    <cellStyle name="Calc cel 3 3 2 2 3 5 4" xfId="30581"/>
    <cellStyle name="Calc cel 3 3 2 2 3 5 5" xfId="49624"/>
    <cellStyle name="Calc cel 3 3 2 2 3 6" xfId="10397"/>
    <cellStyle name="Calc cel 3 3 2 2 3 6 2" xfId="19099"/>
    <cellStyle name="Calc cel 3 3 2 2 3 6 3" xfId="11688"/>
    <cellStyle name="Calc cel 3 3 2 2 3 6 4" xfId="31275"/>
    <cellStyle name="Calc cel 3 3 2 2 3 6 5" xfId="50318"/>
    <cellStyle name="Calc cel 3 3 2 2 3 7" xfId="11015"/>
    <cellStyle name="Calc cel 3 3 2 2 3 7 2" xfId="19717"/>
    <cellStyle name="Calc cel 3 3 2 2 3 7 3" xfId="12552"/>
    <cellStyle name="Calc cel 3 3 2 2 3 7 4" xfId="31893"/>
    <cellStyle name="Calc cel 3 3 2 2 3 7 5" xfId="50936"/>
    <cellStyle name="Calc cel 3 3 2 2 3 8" xfId="13894"/>
    <cellStyle name="Calc cel 3 3 2 2 3 9" xfId="25366"/>
    <cellStyle name="Calc cel 3 3 2 2 4" xfId="5722"/>
    <cellStyle name="Calc cel 3 3 2 2 4 2" xfId="14424"/>
    <cellStyle name="Calc cel 3 3 2 2 4 2 2" xfId="46533"/>
    <cellStyle name="Calc cel 3 3 2 2 4 3" xfId="24472"/>
    <cellStyle name="Calc cel 3 3 2 2 4 4" xfId="26601"/>
    <cellStyle name="Calc cel 3 3 2 2 4 5" xfId="40114"/>
    <cellStyle name="Calc cel 3 3 2 2 5" xfId="6680"/>
    <cellStyle name="Calc cel 3 3 2 2 5 2" xfId="15382"/>
    <cellStyle name="Calc cel 3 3 2 2 5 2 2" xfId="47385"/>
    <cellStyle name="Calc cel 3 3 2 2 5 3" xfId="22023"/>
    <cellStyle name="Calc cel 3 3 2 2 5 4" xfId="27558"/>
    <cellStyle name="Calc cel 3 3 2 2 5 5" xfId="41071"/>
    <cellStyle name="Calc cel 3 3 2 2 6" xfId="8316"/>
    <cellStyle name="Calc cel 3 3 2 2 6 2" xfId="17018"/>
    <cellStyle name="Calc cel 3 3 2 2 6 3" xfId="24371"/>
    <cellStyle name="Calc cel 3 3 2 2 6 4" xfId="29194"/>
    <cellStyle name="Calc cel 3 3 2 2 6 5" xfId="42881"/>
    <cellStyle name="Calc cel 3 3 2 2 7" xfId="9091"/>
    <cellStyle name="Calc cel 3 3 2 2 7 2" xfId="17793"/>
    <cellStyle name="Calc cel 3 3 2 2 7 3" xfId="22116"/>
    <cellStyle name="Calc cel 3 3 2 2 7 4" xfId="29969"/>
    <cellStyle name="Calc cel 3 3 2 2 7 5" xfId="49012"/>
    <cellStyle name="Calc cel 3 3 2 2 8" xfId="9819"/>
    <cellStyle name="Calc cel 3 3 2 2 8 2" xfId="18521"/>
    <cellStyle name="Calc cel 3 3 2 2 8 3" xfId="11361"/>
    <cellStyle name="Calc cel 3 3 2 2 8 4" xfId="30697"/>
    <cellStyle name="Calc cel 3 3 2 2 8 5" xfId="49740"/>
    <cellStyle name="Calc cel 3 3 2 2 9" xfId="10478"/>
    <cellStyle name="Calc cel 3 3 2 2 9 2" xfId="19180"/>
    <cellStyle name="Calc cel 3 3 2 2 9 3" xfId="11902"/>
    <cellStyle name="Calc cel 3 3 2 2 9 4" xfId="31356"/>
    <cellStyle name="Calc cel 3 3 2 2 9 5" xfId="50399"/>
    <cellStyle name="Calc cel 3 3 2 3" xfId="5000"/>
    <cellStyle name="Calc cel 3 3 2 3 10" xfId="25879"/>
    <cellStyle name="Calc cel 3 3 2 3 11" xfId="33818"/>
    <cellStyle name="Calc cel 3 3 2 3 12" xfId="34754"/>
    <cellStyle name="Calc cel 3 3 2 3 13" xfId="36865"/>
    <cellStyle name="Calc cel 3 3 2 3 14" xfId="39392"/>
    <cellStyle name="Calc cel 3 3 2 3 2" xfId="5312"/>
    <cellStyle name="Calc cel 3 3 2 3 2 2" xfId="14014"/>
    <cellStyle name="Calc cel 3 3 2 3 2 2 2" xfId="46152"/>
    <cellStyle name="Calc cel 3 3 2 3 2 3" xfId="25159"/>
    <cellStyle name="Calc cel 3 3 2 3 2 4" xfId="26191"/>
    <cellStyle name="Calc cel 3 3 2 3 2 5" xfId="39704"/>
    <cellStyle name="Calc cel 3 3 2 3 3" xfId="7091"/>
    <cellStyle name="Calc cel 3 3 2 3 3 2" xfId="15793"/>
    <cellStyle name="Calc cel 3 3 2 3 3 2 2" xfId="47769"/>
    <cellStyle name="Calc cel 3 3 2 3 3 3" xfId="12668"/>
    <cellStyle name="Calc cel 3 3 2 3 3 4" xfId="27969"/>
    <cellStyle name="Calc cel 3 3 2 3 3 5" xfId="41482"/>
    <cellStyle name="Calc cel 3 3 2 3 4" xfId="8756"/>
    <cellStyle name="Calc cel 3 3 2 3 4 2" xfId="17458"/>
    <cellStyle name="Calc cel 3 3 2 3 4 3" xfId="20611"/>
    <cellStyle name="Calc cel 3 3 2 3 4 4" xfId="29634"/>
    <cellStyle name="Calc cel 3 3 2 3 4 5" xfId="43408"/>
    <cellStyle name="Calc cel 3 3 2 3 5" xfId="9511"/>
    <cellStyle name="Calc cel 3 3 2 3 5 2" xfId="18213"/>
    <cellStyle name="Calc cel 3 3 2 3 5 3" xfId="11783"/>
    <cellStyle name="Calc cel 3 3 2 3 5 4" xfId="30389"/>
    <cellStyle name="Calc cel 3 3 2 3 5 5" xfId="49432"/>
    <cellStyle name="Calc cel 3 3 2 3 6" xfId="10205"/>
    <cellStyle name="Calc cel 3 3 2 3 6 2" xfId="18907"/>
    <cellStyle name="Calc cel 3 3 2 3 6 3" xfId="20406"/>
    <cellStyle name="Calc cel 3 3 2 3 6 4" xfId="31083"/>
    <cellStyle name="Calc cel 3 3 2 3 6 5" xfId="50126"/>
    <cellStyle name="Calc cel 3 3 2 3 7" xfId="10823"/>
    <cellStyle name="Calc cel 3 3 2 3 7 2" xfId="19525"/>
    <cellStyle name="Calc cel 3 3 2 3 7 3" xfId="12703"/>
    <cellStyle name="Calc cel 3 3 2 3 7 4" xfId="31701"/>
    <cellStyle name="Calc cel 3 3 2 3 7 5" xfId="50744"/>
    <cellStyle name="Calc cel 3 3 2 3 8" xfId="13702"/>
    <cellStyle name="Calc cel 3 3 2 3 9" xfId="25014"/>
    <cellStyle name="Calc cel 3 3 2 4" xfId="3596"/>
    <cellStyle name="Calc cel 3 3 2 4 10" xfId="23646"/>
    <cellStyle name="Calc cel 3 3 2 4 11" xfId="32311"/>
    <cellStyle name="Calc cel 3 3 2 4 12" xfId="34214"/>
    <cellStyle name="Calc cel 3 3 2 4 13" xfId="35358"/>
    <cellStyle name="Calc cel 3 3 2 4 14" xfId="37894"/>
    <cellStyle name="Calc cel 3 3 2 4 2" xfId="5570"/>
    <cellStyle name="Calc cel 3 3 2 4 2 2" xfId="14272"/>
    <cellStyle name="Calc cel 3 3 2 4 2 2 2" xfId="46395"/>
    <cellStyle name="Calc cel 3 3 2 4 2 3" xfId="21148"/>
    <cellStyle name="Calc cel 3 3 2 4 2 4" xfId="26449"/>
    <cellStyle name="Calc cel 3 3 2 4 2 5" xfId="39962"/>
    <cellStyle name="Calc cel 3 3 2 4 3" xfId="6381"/>
    <cellStyle name="Calc cel 3 3 2 4 3 2" xfId="15083"/>
    <cellStyle name="Calc cel 3 3 2 4 3 2 2" xfId="47134"/>
    <cellStyle name="Calc cel 3 3 2 4 3 3" xfId="22791"/>
    <cellStyle name="Calc cel 3 3 2 4 3 4" xfId="27260"/>
    <cellStyle name="Calc cel 3 3 2 4 3 5" xfId="40773"/>
    <cellStyle name="Calc cel 3 3 2 4 4" xfId="7683"/>
    <cellStyle name="Calc cel 3 3 2 4 4 2" xfId="16385"/>
    <cellStyle name="Calc cel 3 3 2 4 4 3" xfId="21326"/>
    <cellStyle name="Calc cel 3 3 2 4 4 4" xfId="28561"/>
    <cellStyle name="Calc cel 3 3 2 4 4 5" xfId="42052"/>
    <cellStyle name="Calc cel 3 3 2 4 5" xfId="4274"/>
    <cellStyle name="Calc cel 3 3 2 4 5 2" xfId="13006"/>
    <cellStyle name="Calc cel 3 3 2 4 5 3" xfId="20296"/>
    <cellStyle name="Calc cel 3 3 2 4 5 4" xfId="25510"/>
    <cellStyle name="Calc cel 3 3 2 4 5 5" xfId="45707"/>
    <cellStyle name="Calc cel 3 3 2 4 6" xfId="8052"/>
    <cellStyle name="Calc cel 3 3 2 4 6 2" xfId="16754"/>
    <cellStyle name="Calc cel 3 3 2 4 6 3" xfId="21707"/>
    <cellStyle name="Calc cel 3 3 2 4 6 4" xfId="28930"/>
    <cellStyle name="Calc cel 3 3 2 4 6 5" xfId="48570"/>
    <cellStyle name="Calc cel 3 3 2 4 7" xfId="8109"/>
    <cellStyle name="Calc cel 3 3 2 4 7 2" xfId="16811"/>
    <cellStyle name="Calc cel 3 3 2 4 7 3" xfId="24653"/>
    <cellStyle name="Calc cel 3 3 2 4 7 4" xfId="28987"/>
    <cellStyle name="Calc cel 3 3 2 4 7 5" xfId="48627"/>
    <cellStyle name="Calc cel 3 3 2 4 8" xfId="12393"/>
    <cellStyle name="Calc cel 3 3 2 4 9" xfId="25430"/>
    <cellStyle name="Calc cel 3 3 2 5" xfId="3135"/>
    <cellStyle name="Calc cel 3 3 2 5 2" xfId="11953"/>
    <cellStyle name="Calc cel 3 3 2 5 2 2" xfId="44675"/>
    <cellStyle name="Calc cel 3 3 2 5 3" xfId="21016"/>
    <cellStyle name="Calc cel 3 3 2 5 4" xfId="13160"/>
    <cellStyle name="Calc cel 3 3 2 5 5" xfId="37433"/>
    <cellStyle name="Calc cel 3 3 2 6" xfId="3389"/>
    <cellStyle name="Calc cel 3 3 2 6 2" xfId="12196"/>
    <cellStyle name="Calc cel 3 3 2 6 2 2" xfId="44915"/>
    <cellStyle name="Calc cel 3 3 2 6 3" xfId="23701"/>
    <cellStyle name="Calc cel 3 3 2 6 4" xfId="20415"/>
    <cellStyle name="Calc cel 3 3 2 6 5" xfId="37687"/>
    <cellStyle name="Calc cel 3 3 2 7" xfId="6757"/>
    <cellStyle name="Calc cel 3 3 2 7 2" xfId="15459"/>
    <cellStyle name="Calc cel 3 3 2 7 2 2" xfId="47449"/>
    <cellStyle name="Calc cel 3 3 2 7 3" xfId="20297"/>
    <cellStyle name="Calc cel 3 3 2 7 4" xfId="27635"/>
    <cellStyle name="Calc cel 3 3 2 7 5" xfId="41148"/>
    <cellStyle name="Calc cel 3 3 2 8" xfId="7368"/>
    <cellStyle name="Calc cel 3 3 2 8 2" xfId="16070"/>
    <cellStyle name="Calc cel 3 3 2 8 3" xfId="23119"/>
    <cellStyle name="Calc cel 3 3 2 8 4" xfId="28246"/>
    <cellStyle name="Calc cel 3 3 2 8 5" xfId="41759"/>
    <cellStyle name="Calc cel 3 3 2 9" xfId="7504"/>
    <cellStyle name="Calc cel 3 3 2 9 2" xfId="16206"/>
    <cellStyle name="Calc cel 3 3 2 9 3" xfId="23745"/>
    <cellStyle name="Calc cel 3 3 2 9 4" xfId="28382"/>
    <cellStyle name="Calc cel 3 3 2 9 5" xfId="48113"/>
    <cellStyle name="Calc cel 3 3 20" xfId="35048"/>
    <cellStyle name="Calc cel 3 3 21" xfId="37159"/>
    <cellStyle name="Calc cel 3 3 3" xfId="832"/>
    <cellStyle name="Calc cel 3 3 3 10" xfId="7741"/>
    <cellStyle name="Calc cel 3 3 3 10 2" xfId="16443"/>
    <cellStyle name="Calc cel 3 3 3 10 3" xfId="11893"/>
    <cellStyle name="Calc cel 3 3 3 10 4" xfId="28619"/>
    <cellStyle name="Calc cel 3 3 3 10 5" xfId="48270"/>
    <cellStyle name="Calc cel 3 3 3 11" xfId="8367"/>
    <cellStyle name="Calc cel 3 3 3 11 2" xfId="17069"/>
    <cellStyle name="Calc cel 3 3 3 11 3" xfId="23430"/>
    <cellStyle name="Calc cel 3 3 3 11 4" xfId="29245"/>
    <cellStyle name="Calc cel 3 3 3 11 5" xfId="48825"/>
    <cellStyle name="Calc cel 3 3 3 12" xfId="11375"/>
    <cellStyle name="Calc cel 3 3 3 13" xfId="12790"/>
    <cellStyle name="Calc cel 3 3 3 14" xfId="1830"/>
    <cellStyle name="Calc cel 3 3 3 15" xfId="32625"/>
    <cellStyle name="Calc cel 3 3 3 16" xfId="34290"/>
    <cellStyle name="Calc cel 3 3 3 17" xfId="35672"/>
    <cellStyle name="Calc cel 3 3 3 18" xfId="38199"/>
    <cellStyle name="Calc cel 3 3 3 2" xfId="4898"/>
    <cellStyle name="Calc cel 3 3 3 2 10" xfId="25777"/>
    <cellStyle name="Calc cel 3 3 3 2 11" xfId="33716"/>
    <cellStyle name="Calc cel 3 3 3 2 12" xfId="34652"/>
    <cellStyle name="Calc cel 3 3 3 2 13" xfId="36763"/>
    <cellStyle name="Calc cel 3 3 3 2 14" xfId="39290"/>
    <cellStyle name="Calc cel 3 3 3 2 2" xfId="5328"/>
    <cellStyle name="Calc cel 3 3 3 2 2 2" xfId="14030"/>
    <cellStyle name="Calc cel 3 3 3 2 2 2 2" xfId="46168"/>
    <cellStyle name="Calc cel 3 3 3 2 2 3" xfId="23495"/>
    <cellStyle name="Calc cel 3 3 3 2 2 4" xfId="26207"/>
    <cellStyle name="Calc cel 3 3 3 2 2 5" xfId="39720"/>
    <cellStyle name="Calc cel 3 3 3 2 3" xfId="6989"/>
    <cellStyle name="Calc cel 3 3 3 2 3 2" xfId="15691"/>
    <cellStyle name="Calc cel 3 3 3 2 3 2 2" xfId="47667"/>
    <cellStyle name="Calc cel 3 3 3 2 3 3" xfId="13173"/>
    <cellStyle name="Calc cel 3 3 3 2 3 4" xfId="27867"/>
    <cellStyle name="Calc cel 3 3 3 2 3 5" xfId="41380"/>
    <cellStyle name="Calc cel 3 3 3 2 4" xfId="8654"/>
    <cellStyle name="Calc cel 3 3 3 2 4 2" xfId="17356"/>
    <cellStyle name="Calc cel 3 3 3 2 4 3" xfId="22343"/>
    <cellStyle name="Calc cel 3 3 3 2 4 4" xfId="29532"/>
    <cellStyle name="Calc cel 3 3 3 2 4 5" xfId="43306"/>
    <cellStyle name="Calc cel 3 3 3 2 5" xfId="9409"/>
    <cellStyle name="Calc cel 3 3 3 2 5 2" xfId="18111"/>
    <cellStyle name="Calc cel 3 3 3 2 5 3" xfId="23533"/>
    <cellStyle name="Calc cel 3 3 3 2 5 4" xfId="30287"/>
    <cellStyle name="Calc cel 3 3 3 2 5 5" xfId="49330"/>
    <cellStyle name="Calc cel 3 3 3 2 6" xfId="10103"/>
    <cellStyle name="Calc cel 3 3 3 2 6 2" xfId="18805"/>
    <cellStyle name="Calc cel 3 3 3 2 6 3" xfId="11085"/>
    <cellStyle name="Calc cel 3 3 3 2 6 4" xfId="30981"/>
    <cellStyle name="Calc cel 3 3 3 2 6 5" xfId="50024"/>
    <cellStyle name="Calc cel 3 3 3 2 7" xfId="10721"/>
    <cellStyle name="Calc cel 3 3 3 2 7 2" xfId="19423"/>
    <cellStyle name="Calc cel 3 3 3 2 7 3" xfId="19982"/>
    <cellStyle name="Calc cel 3 3 3 2 7 4" xfId="31599"/>
    <cellStyle name="Calc cel 3 3 3 2 7 5" xfId="50642"/>
    <cellStyle name="Calc cel 3 3 3 2 8" xfId="13600"/>
    <cellStyle name="Calc cel 3 3 3 2 9" xfId="24676"/>
    <cellStyle name="Calc cel 3 3 3 3" xfId="5006"/>
    <cellStyle name="Calc cel 3 3 3 3 10" xfId="25885"/>
    <cellStyle name="Calc cel 3 3 3 3 11" xfId="33824"/>
    <cellStyle name="Calc cel 3 3 3 3 12" xfId="34760"/>
    <cellStyle name="Calc cel 3 3 3 3 13" xfId="36871"/>
    <cellStyle name="Calc cel 3 3 3 3 14" xfId="39398"/>
    <cellStyle name="Calc cel 3 3 3 3 2" xfId="6021"/>
    <cellStyle name="Calc cel 3 3 3 3 2 2" xfId="14723"/>
    <cellStyle name="Calc cel 3 3 3 3 2 2 2" xfId="46806"/>
    <cellStyle name="Calc cel 3 3 3 3 2 3" xfId="13087"/>
    <cellStyle name="Calc cel 3 3 3 3 2 4" xfId="26900"/>
    <cellStyle name="Calc cel 3 3 3 3 2 5" xfId="40413"/>
    <cellStyle name="Calc cel 3 3 3 3 3" xfId="7097"/>
    <cellStyle name="Calc cel 3 3 3 3 3 2" xfId="15799"/>
    <cellStyle name="Calc cel 3 3 3 3 3 2 2" xfId="47775"/>
    <cellStyle name="Calc cel 3 3 3 3 3 3" xfId="12676"/>
    <cellStyle name="Calc cel 3 3 3 3 3 4" xfId="27975"/>
    <cellStyle name="Calc cel 3 3 3 3 3 5" xfId="41488"/>
    <cellStyle name="Calc cel 3 3 3 3 4" xfId="8762"/>
    <cellStyle name="Calc cel 3 3 3 3 4 2" xfId="17464"/>
    <cellStyle name="Calc cel 3 3 3 3 4 3" xfId="21776"/>
    <cellStyle name="Calc cel 3 3 3 3 4 4" xfId="29640"/>
    <cellStyle name="Calc cel 3 3 3 3 4 5" xfId="43414"/>
    <cellStyle name="Calc cel 3 3 3 3 5" xfId="9517"/>
    <cellStyle name="Calc cel 3 3 3 3 5 2" xfId="18219"/>
    <cellStyle name="Calc cel 3 3 3 3 5 3" xfId="19854"/>
    <cellStyle name="Calc cel 3 3 3 3 5 4" xfId="30395"/>
    <cellStyle name="Calc cel 3 3 3 3 5 5" xfId="49438"/>
    <cellStyle name="Calc cel 3 3 3 3 6" xfId="10211"/>
    <cellStyle name="Calc cel 3 3 3 3 6 2" xfId="18913"/>
    <cellStyle name="Calc cel 3 3 3 3 6 3" xfId="20194"/>
    <cellStyle name="Calc cel 3 3 3 3 6 4" xfId="31089"/>
    <cellStyle name="Calc cel 3 3 3 3 6 5" xfId="50132"/>
    <cellStyle name="Calc cel 3 3 3 3 7" xfId="10829"/>
    <cellStyle name="Calc cel 3 3 3 3 7 2" xfId="19531"/>
    <cellStyle name="Calc cel 3 3 3 3 7 3" xfId="13382"/>
    <cellStyle name="Calc cel 3 3 3 3 7 4" xfId="31707"/>
    <cellStyle name="Calc cel 3 3 3 3 7 5" xfId="50750"/>
    <cellStyle name="Calc cel 3 3 3 3 8" xfId="13708"/>
    <cellStyle name="Calc cel 3 3 3 3 9" xfId="21465"/>
    <cellStyle name="Calc cel 3 3 3 4" xfId="3274"/>
    <cellStyle name="Calc cel 3 3 3 4 2" xfId="12089"/>
    <cellStyle name="Calc cel 3 3 3 4 2 2" xfId="44805"/>
    <cellStyle name="Calc cel 3 3 3 4 3" xfId="21592"/>
    <cellStyle name="Calc cel 3 3 3 4 4" xfId="25187"/>
    <cellStyle name="Calc cel 3 3 3 4 5" xfId="37572"/>
    <cellStyle name="Calc cel 3 3 3 5" xfId="5670"/>
    <cellStyle name="Calc cel 3 3 3 5 2" xfId="14372"/>
    <cellStyle name="Calc cel 3 3 3 5 2 2" xfId="46487"/>
    <cellStyle name="Calc cel 3 3 3 5 3" xfId="21580"/>
    <cellStyle name="Calc cel 3 3 3 5 4" xfId="26549"/>
    <cellStyle name="Calc cel 3 3 3 5 5" xfId="40062"/>
    <cellStyle name="Calc cel 3 3 3 6" xfId="6751"/>
    <cellStyle name="Calc cel 3 3 3 6 2" xfId="15453"/>
    <cellStyle name="Calc cel 3 3 3 6 2 2" xfId="47444"/>
    <cellStyle name="Calc cel 3 3 3 6 3" xfId="2514"/>
    <cellStyle name="Calc cel 3 3 3 6 4" xfId="27629"/>
    <cellStyle name="Calc cel 3 3 3 6 5" xfId="41142"/>
    <cellStyle name="Calc cel 3 3 3 7" xfId="7330"/>
    <cellStyle name="Calc cel 3 3 3 7 2" xfId="16032"/>
    <cellStyle name="Calc cel 3 3 3 7 3" xfId="25010"/>
    <cellStyle name="Calc cel 3 3 3 7 4" xfId="28208"/>
    <cellStyle name="Calc cel 3 3 3 7 5" xfId="41721"/>
    <cellStyle name="Calc cel 3 3 3 8" xfId="7893"/>
    <cellStyle name="Calc cel 3 3 3 8 2" xfId="16595"/>
    <cellStyle name="Calc cel 3 3 3 8 3" xfId="25339"/>
    <cellStyle name="Calc cel 3 3 3 8 4" xfId="28771"/>
    <cellStyle name="Calc cel 3 3 3 8 5" xfId="48411"/>
    <cellStyle name="Calc cel 3 3 3 9" xfId="7529"/>
    <cellStyle name="Calc cel 3 3 3 9 2" xfId="16231"/>
    <cellStyle name="Calc cel 3 3 3 9 3" xfId="24538"/>
    <cellStyle name="Calc cel 3 3 3 9 4" xfId="28407"/>
    <cellStyle name="Calc cel 3 3 3 9 5" xfId="48138"/>
    <cellStyle name="Calc cel 3 3 4" xfId="1261"/>
    <cellStyle name="Calc cel 3 3 4 10" xfId="7802"/>
    <cellStyle name="Calc cel 3 3 4 10 2" xfId="16504"/>
    <cellStyle name="Calc cel 3 3 4 10 3" xfId="22243"/>
    <cellStyle name="Calc cel 3 3 4 10 4" xfId="28680"/>
    <cellStyle name="Calc cel 3 3 4 10 5" xfId="48326"/>
    <cellStyle name="Calc cel 3 3 4 11" xfId="7763"/>
    <cellStyle name="Calc cel 3 3 4 11 2" xfId="16465"/>
    <cellStyle name="Calc cel 3 3 4 11 3" xfId="23187"/>
    <cellStyle name="Calc cel 3 3 4 11 4" xfId="28641"/>
    <cellStyle name="Calc cel 3 3 4 11 5" xfId="48292"/>
    <cellStyle name="Calc cel 3 3 4 12" xfId="1759"/>
    <cellStyle name="Calc cel 3 3 4 13" xfId="22281"/>
    <cellStyle name="Calc cel 3 3 4 14" xfId="23392"/>
    <cellStyle name="Calc cel 3 3 4 15" xfId="33054"/>
    <cellStyle name="Calc cel 3 3 4 16" xfId="34355"/>
    <cellStyle name="Calc cel 3 3 4 17" xfId="36101"/>
    <cellStyle name="Calc cel 3 3 4 18" xfId="38628"/>
    <cellStyle name="Calc cel 3 3 4 2" xfId="4881"/>
    <cellStyle name="Calc cel 3 3 4 2 10" xfId="25760"/>
    <cellStyle name="Calc cel 3 3 4 2 11" xfId="33699"/>
    <cellStyle name="Calc cel 3 3 4 2 12" xfId="34635"/>
    <cellStyle name="Calc cel 3 3 4 2 13" xfId="36746"/>
    <cellStyle name="Calc cel 3 3 4 2 14" xfId="39273"/>
    <cellStyle name="Calc cel 3 3 4 2 2" xfId="3845"/>
    <cellStyle name="Calc cel 3 3 4 2 2 2" xfId="12624"/>
    <cellStyle name="Calc cel 3 3 4 2 2 2 2" xfId="45278"/>
    <cellStyle name="Calc cel 3 3 4 2 2 3" xfId="25123"/>
    <cellStyle name="Calc cel 3 3 4 2 2 4" xfId="21276"/>
    <cellStyle name="Calc cel 3 3 4 2 2 5" xfId="38143"/>
    <cellStyle name="Calc cel 3 3 4 2 3" xfId="6972"/>
    <cellStyle name="Calc cel 3 3 4 2 3 2" xfId="15674"/>
    <cellStyle name="Calc cel 3 3 4 2 3 2 2" xfId="47650"/>
    <cellStyle name="Calc cel 3 3 4 2 3 3" xfId="2586"/>
    <cellStyle name="Calc cel 3 3 4 2 3 4" xfId="27850"/>
    <cellStyle name="Calc cel 3 3 4 2 3 5" xfId="41363"/>
    <cellStyle name="Calc cel 3 3 4 2 4" xfId="8637"/>
    <cellStyle name="Calc cel 3 3 4 2 4 2" xfId="17339"/>
    <cellStyle name="Calc cel 3 3 4 2 4 3" xfId="23885"/>
    <cellStyle name="Calc cel 3 3 4 2 4 4" xfId="29515"/>
    <cellStyle name="Calc cel 3 3 4 2 4 5" xfId="43289"/>
    <cellStyle name="Calc cel 3 3 4 2 5" xfId="9392"/>
    <cellStyle name="Calc cel 3 3 4 2 5 2" xfId="18094"/>
    <cellStyle name="Calc cel 3 3 4 2 5 3" xfId="20049"/>
    <cellStyle name="Calc cel 3 3 4 2 5 4" xfId="30270"/>
    <cellStyle name="Calc cel 3 3 4 2 5 5" xfId="49313"/>
    <cellStyle name="Calc cel 3 3 4 2 6" xfId="10086"/>
    <cellStyle name="Calc cel 3 3 4 2 6 2" xfId="18788"/>
    <cellStyle name="Calc cel 3 3 4 2 6 3" xfId="13126"/>
    <cellStyle name="Calc cel 3 3 4 2 6 4" xfId="30964"/>
    <cellStyle name="Calc cel 3 3 4 2 6 5" xfId="50007"/>
    <cellStyle name="Calc cel 3 3 4 2 7" xfId="10704"/>
    <cellStyle name="Calc cel 3 3 4 2 7 2" xfId="19406"/>
    <cellStyle name="Calc cel 3 3 4 2 7 3" xfId="13149"/>
    <cellStyle name="Calc cel 3 3 4 2 7 4" xfId="31582"/>
    <cellStyle name="Calc cel 3 3 4 2 7 5" xfId="50625"/>
    <cellStyle name="Calc cel 3 3 4 2 8" xfId="13583"/>
    <cellStyle name="Calc cel 3 3 4 2 9" xfId="22185"/>
    <cellStyle name="Calc cel 3 3 4 3" xfId="5125"/>
    <cellStyle name="Calc cel 3 3 4 3 10" xfId="26004"/>
    <cellStyle name="Calc cel 3 3 4 3 11" xfId="33943"/>
    <cellStyle name="Calc cel 3 3 4 3 12" xfId="34879"/>
    <cellStyle name="Calc cel 3 3 4 3 13" xfId="36990"/>
    <cellStyle name="Calc cel 3 3 4 3 14" xfId="39517"/>
    <cellStyle name="Calc cel 3 3 4 3 2" xfId="5521"/>
    <cellStyle name="Calc cel 3 3 4 3 2 2" xfId="14223"/>
    <cellStyle name="Calc cel 3 3 4 3 2 2 2" xfId="46347"/>
    <cellStyle name="Calc cel 3 3 4 3 2 3" xfId="21075"/>
    <cellStyle name="Calc cel 3 3 4 3 2 4" xfId="26400"/>
    <cellStyle name="Calc cel 3 3 4 3 2 5" xfId="39913"/>
    <cellStyle name="Calc cel 3 3 4 3 3" xfId="7216"/>
    <cellStyle name="Calc cel 3 3 4 3 3 2" xfId="15918"/>
    <cellStyle name="Calc cel 3 3 4 3 3 2 2" xfId="47894"/>
    <cellStyle name="Calc cel 3 3 4 3 3 3" xfId="20783"/>
    <cellStyle name="Calc cel 3 3 4 3 3 4" xfId="28094"/>
    <cellStyle name="Calc cel 3 3 4 3 3 5" xfId="41607"/>
    <cellStyle name="Calc cel 3 3 4 3 4" xfId="8881"/>
    <cellStyle name="Calc cel 3 3 4 3 4 2" xfId="17583"/>
    <cellStyle name="Calc cel 3 3 4 3 4 3" xfId="21185"/>
    <cellStyle name="Calc cel 3 3 4 3 4 4" xfId="29759"/>
    <cellStyle name="Calc cel 3 3 4 3 4 5" xfId="43533"/>
    <cellStyle name="Calc cel 3 3 4 3 5" xfId="9636"/>
    <cellStyle name="Calc cel 3 3 4 3 5 2" xfId="18338"/>
    <cellStyle name="Calc cel 3 3 4 3 5 3" xfId="2558"/>
    <cellStyle name="Calc cel 3 3 4 3 5 4" xfId="30514"/>
    <cellStyle name="Calc cel 3 3 4 3 5 5" xfId="49557"/>
    <cellStyle name="Calc cel 3 3 4 3 6" xfId="10330"/>
    <cellStyle name="Calc cel 3 3 4 3 6 2" xfId="19032"/>
    <cellStyle name="Calc cel 3 3 4 3 6 3" xfId="19936"/>
    <cellStyle name="Calc cel 3 3 4 3 6 4" xfId="31208"/>
    <cellStyle name="Calc cel 3 3 4 3 6 5" xfId="50251"/>
    <cellStyle name="Calc cel 3 3 4 3 7" xfId="10948"/>
    <cellStyle name="Calc cel 3 3 4 3 7 2" xfId="19650"/>
    <cellStyle name="Calc cel 3 3 4 3 7 3" xfId="20281"/>
    <cellStyle name="Calc cel 3 3 4 3 7 4" xfId="31826"/>
    <cellStyle name="Calc cel 3 3 4 3 7 5" xfId="50869"/>
    <cellStyle name="Calc cel 3 3 4 3 8" xfId="13827"/>
    <cellStyle name="Calc cel 3 3 4 3 9" xfId="23624"/>
    <cellStyle name="Calc cel 3 3 4 4" xfId="6373"/>
    <cellStyle name="Calc cel 3 3 4 4 2" xfId="15075"/>
    <cellStyle name="Calc cel 3 3 4 4 2 2" xfId="47127"/>
    <cellStyle name="Calc cel 3 3 4 4 3" xfId="24273"/>
    <cellStyle name="Calc cel 3 3 4 4 4" xfId="27252"/>
    <cellStyle name="Calc cel 3 3 4 4 5" xfId="40765"/>
    <cellStyle name="Calc cel 3 3 4 5" xfId="3281"/>
    <cellStyle name="Calc cel 3 3 4 5 2" xfId="12096"/>
    <cellStyle name="Calc cel 3 3 4 5 2 2" xfId="44811"/>
    <cellStyle name="Calc cel 3 3 4 5 3" xfId="22238"/>
    <cellStyle name="Calc cel 3 3 4 5 4" xfId="22132"/>
    <cellStyle name="Calc cel 3 3 4 5 5" xfId="37579"/>
    <cellStyle name="Calc cel 3 3 4 6" xfId="5245"/>
    <cellStyle name="Calc cel 3 3 4 6 2" xfId="13947"/>
    <cellStyle name="Calc cel 3 3 4 6 2 2" xfId="46089"/>
    <cellStyle name="Calc cel 3 3 4 6 3" xfId="23667"/>
    <cellStyle name="Calc cel 3 3 4 6 4" xfId="26124"/>
    <cellStyle name="Calc cel 3 3 4 6 5" xfId="39637"/>
    <cellStyle name="Calc cel 3 3 4 7" xfId="7372"/>
    <cellStyle name="Calc cel 3 3 4 7 2" xfId="16074"/>
    <cellStyle name="Calc cel 3 3 4 7 3" xfId="21908"/>
    <cellStyle name="Calc cel 3 3 4 7 4" xfId="28250"/>
    <cellStyle name="Calc cel 3 3 4 7 5" xfId="41763"/>
    <cellStyle name="Calc cel 3 3 4 8" xfId="8156"/>
    <cellStyle name="Calc cel 3 3 4 8 2" xfId="16858"/>
    <cellStyle name="Calc cel 3 3 4 8 3" xfId="23561"/>
    <cellStyle name="Calc cel 3 3 4 8 4" xfId="29034"/>
    <cellStyle name="Calc cel 3 3 4 8 5" xfId="48674"/>
    <cellStyle name="Calc cel 3 3 4 9" xfId="7862"/>
    <cellStyle name="Calc cel 3 3 4 9 2" xfId="16564"/>
    <cellStyle name="Calc cel 3 3 4 9 3" xfId="22077"/>
    <cellStyle name="Calc cel 3 3 4 9 4" xfId="28740"/>
    <cellStyle name="Calc cel 3 3 4 9 5" xfId="48380"/>
    <cellStyle name="Calc cel 3 3 5" xfId="4899"/>
    <cellStyle name="Calc cel 3 3 5 10" xfId="25778"/>
    <cellStyle name="Calc cel 3 3 5 11" xfId="33717"/>
    <cellStyle name="Calc cel 3 3 5 12" xfId="34653"/>
    <cellStyle name="Calc cel 3 3 5 13" xfId="36764"/>
    <cellStyle name="Calc cel 3 3 5 14" xfId="39291"/>
    <cellStyle name="Calc cel 3 3 5 2" xfId="5507"/>
    <cellStyle name="Calc cel 3 3 5 2 2" xfId="14209"/>
    <cellStyle name="Calc cel 3 3 5 2 2 2" xfId="46334"/>
    <cellStyle name="Calc cel 3 3 5 2 3" xfId="21126"/>
    <cellStyle name="Calc cel 3 3 5 2 4" xfId="26386"/>
    <cellStyle name="Calc cel 3 3 5 2 5" xfId="39899"/>
    <cellStyle name="Calc cel 3 3 5 3" xfId="6990"/>
    <cellStyle name="Calc cel 3 3 5 3 2" xfId="15692"/>
    <cellStyle name="Calc cel 3 3 5 3 2 2" xfId="47668"/>
    <cellStyle name="Calc cel 3 3 5 3 3" xfId="20107"/>
    <cellStyle name="Calc cel 3 3 5 3 4" xfId="27868"/>
    <cellStyle name="Calc cel 3 3 5 3 5" xfId="41381"/>
    <cellStyle name="Calc cel 3 3 5 4" xfId="8655"/>
    <cellStyle name="Calc cel 3 3 5 4 2" xfId="17357"/>
    <cellStyle name="Calc cel 3 3 5 4 3" xfId="20960"/>
    <cellStyle name="Calc cel 3 3 5 4 4" xfId="29533"/>
    <cellStyle name="Calc cel 3 3 5 4 5" xfId="43307"/>
    <cellStyle name="Calc cel 3 3 5 5" xfId="9410"/>
    <cellStyle name="Calc cel 3 3 5 5 2" xfId="18112"/>
    <cellStyle name="Calc cel 3 3 5 5 3" xfId="22228"/>
    <cellStyle name="Calc cel 3 3 5 5 4" xfId="30288"/>
    <cellStyle name="Calc cel 3 3 5 5 5" xfId="49331"/>
    <cellStyle name="Calc cel 3 3 5 6" xfId="10104"/>
    <cellStyle name="Calc cel 3 3 5 6 2" xfId="18806"/>
    <cellStyle name="Calc cel 3 3 5 6 3" xfId="12500"/>
    <cellStyle name="Calc cel 3 3 5 6 4" xfId="30982"/>
    <cellStyle name="Calc cel 3 3 5 6 5" xfId="50025"/>
    <cellStyle name="Calc cel 3 3 5 7" xfId="10722"/>
    <cellStyle name="Calc cel 3 3 5 7 2" xfId="19424"/>
    <cellStyle name="Calc cel 3 3 5 7 3" xfId="11090"/>
    <cellStyle name="Calc cel 3 3 5 7 4" xfId="31600"/>
    <cellStyle name="Calc cel 3 3 5 7 5" xfId="50643"/>
    <cellStyle name="Calc cel 3 3 5 8" xfId="13601"/>
    <cellStyle name="Calc cel 3 3 5 9" xfId="24134"/>
    <cellStyle name="Calc cel 3 3 6" xfId="4866"/>
    <cellStyle name="Calc cel 3 3 6 10" xfId="25745"/>
    <cellStyle name="Calc cel 3 3 6 11" xfId="33684"/>
    <cellStyle name="Calc cel 3 3 6 12" xfId="34620"/>
    <cellStyle name="Calc cel 3 3 6 13" xfId="36731"/>
    <cellStyle name="Calc cel 3 3 6 14" xfId="39258"/>
    <cellStyle name="Calc cel 3 3 6 2" xfId="6060"/>
    <cellStyle name="Calc cel 3 3 6 2 2" xfId="14762"/>
    <cellStyle name="Calc cel 3 3 6 2 2 2" xfId="46840"/>
    <cellStyle name="Calc cel 3 3 6 2 3" xfId="24797"/>
    <cellStyle name="Calc cel 3 3 6 2 4" xfId="26939"/>
    <cellStyle name="Calc cel 3 3 6 2 5" xfId="40452"/>
    <cellStyle name="Calc cel 3 3 6 3" xfId="6957"/>
    <cellStyle name="Calc cel 3 3 6 3 2" xfId="15659"/>
    <cellStyle name="Calc cel 3 3 6 3 2 2" xfId="47635"/>
    <cellStyle name="Calc cel 3 3 6 3 3" xfId="19943"/>
    <cellStyle name="Calc cel 3 3 6 3 4" xfId="27835"/>
    <cellStyle name="Calc cel 3 3 6 3 5" xfId="41348"/>
    <cellStyle name="Calc cel 3 3 6 4" xfId="8622"/>
    <cellStyle name="Calc cel 3 3 6 4 2" xfId="17324"/>
    <cellStyle name="Calc cel 3 3 6 4 3" xfId="23005"/>
    <cellStyle name="Calc cel 3 3 6 4 4" xfId="29500"/>
    <cellStyle name="Calc cel 3 3 6 4 5" xfId="43274"/>
    <cellStyle name="Calc cel 3 3 6 5" xfId="9377"/>
    <cellStyle name="Calc cel 3 3 6 5 2" xfId="18079"/>
    <cellStyle name="Calc cel 3 3 6 5 3" xfId="20849"/>
    <cellStyle name="Calc cel 3 3 6 5 4" xfId="30255"/>
    <cellStyle name="Calc cel 3 3 6 5 5" xfId="49298"/>
    <cellStyle name="Calc cel 3 3 6 6" xfId="10071"/>
    <cellStyle name="Calc cel 3 3 6 6 2" xfId="18773"/>
    <cellStyle name="Calc cel 3 3 6 6 3" xfId="11217"/>
    <cellStyle name="Calc cel 3 3 6 6 4" xfId="30949"/>
    <cellStyle name="Calc cel 3 3 6 6 5" xfId="49992"/>
    <cellStyle name="Calc cel 3 3 6 7" xfId="10689"/>
    <cellStyle name="Calc cel 3 3 6 7 2" xfId="19391"/>
    <cellStyle name="Calc cel 3 3 6 7 3" xfId="12838"/>
    <cellStyle name="Calc cel 3 3 6 7 4" xfId="31567"/>
    <cellStyle name="Calc cel 3 3 6 7 5" xfId="50610"/>
    <cellStyle name="Calc cel 3 3 6 8" xfId="13568"/>
    <cellStyle name="Calc cel 3 3 6 9" xfId="13271"/>
    <cellStyle name="Calc cel 3 3 7" xfId="6406"/>
    <cellStyle name="Calc cel 3 3 7 2" xfId="15108"/>
    <cellStyle name="Calc cel 3 3 7 2 2" xfId="47155"/>
    <cellStyle name="Calc cel 3 3 7 3" xfId="12338"/>
    <cellStyle name="Calc cel 3 3 7 4" xfId="27285"/>
    <cellStyle name="Calc cel 3 3 7 5" xfId="40798"/>
    <cellStyle name="Calc cel 3 3 8" xfId="5308"/>
    <cellStyle name="Calc cel 3 3 8 2" xfId="14010"/>
    <cellStyle name="Calc cel 3 3 8 2 2" xfId="46148"/>
    <cellStyle name="Calc cel 3 3 8 3" xfId="22775"/>
    <cellStyle name="Calc cel 3 3 8 4" xfId="26187"/>
    <cellStyle name="Calc cel 3 3 8 5" xfId="39700"/>
    <cellStyle name="Calc cel 3 3 9" xfId="5706"/>
    <cellStyle name="Calc cel 3 3 9 2" xfId="14408"/>
    <cellStyle name="Calc cel 3 3 9 2 2" xfId="46520"/>
    <cellStyle name="Calc cel 3 3 9 3" xfId="21649"/>
    <cellStyle name="Calc cel 3 3 9 4" xfId="26585"/>
    <cellStyle name="Calc cel 3 3 9 5" xfId="40098"/>
    <cellStyle name="Calc cel 3 4" xfId="489"/>
    <cellStyle name="Calc cel 3 4 10" xfId="5654"/>
    <cellStyle name="Calc cel 3 4 10 2" xfId="14356"/>
    <cellStyle name="Calc cel 3 4 10 3" xfId="21646"/>
    <cellStyle name="Calc cel 3 4 10 4" xfId="26533"/>
    <cellStyle name="Calc cel 3 4 10 5" xfId="40046"/>
    <cellStyle name="Calc cel 3 4 11" xfId="7456"/>
    <cellStyle name="Calc cel 3 4 11 2" xfId="16158"/>
    <cellStyle name="Calc cel 3 4 11 3" xfId="22286"/>
    <cellStyle name="Calc cel 3 4 11 4" xfId="28334"/>
    <cellStyle name="Calc cel 3 4 11 5" xfId="48065"/>
    <cellStyle name="Calc cel 3 4 12" xfId="3947"/>
    <cellStyle name="Calc cel 3 4 12 2" xfId="12714"/>
    <cellStyle name="Calc cel 3 4 12 3" xfId="22573"/>
    <cellStyle name="Calc cel 3 4 12 4" xfId="25299"/>
    <cellStyle name="Calc cel 3 4 12 5" xfId="45380"/>
    <cellStyle name="Calc cel 3 4 13" xfId="2882"/>
    <cellStyle name="Calc cel 3 4 13 2" xfId="11716"/>
    <cellStyle name="Calc cel 3 4 13 3" xfId="21330"/>
    <cellStyle name="Calc cel 3 4 13 4" xfId="22991"/>
    <cellStyle name="Calc cel 3 4 13 5" xfId="44426"/>
    <cellStyle name="Calc cel 3 4 14" xfId="4269"/>
    <cellStyle name="Calc cel 3 4 14 2" xfId="13001"/>
    <cellStyle name="Calc cel 3 4 14 3" xfId="20032"/>
    <cellStyle name="Calc cel 3 4 14 4" xfId="25505"/>
    <cellStyle name="Calc cel 3 4 14 5" xfId="45702"/>
    <cellStyle name="Calc cel 3 4 15" xfId="4481"/>
    <cellStyle name="Calc cel 3 4 16" xfId="21859"/>
    <cellStyle name="Calc cel 3 4 17" xfId="25373"/>
    <cellStyle name="Calc cel 3 4 18" xfId="32010"/>
    <cellStyle name="Calc cel 3 4 19" xfId="34078"/>
    <cellStyle name="Calc cel 3 4 2" xfId="737"/>
    <cellStyle name="Calc cel 3 4 2 10" xfId="7586"/>
    <cellStyle name="Calc cel 3 4 2 10 2" xfId="16288"/>
    <cellStyle name="Calc cel 3 4 2 10 3" xfId="2248"/>
    <cellStyle name="Calc cel 3 4 2 10 4" xfId="28464"/>
    <cellStyle name="Calc cel 3 4 2 10 5" xfId="48195"/>
    <cellStyle name="Calc cel 3 4 2 11" xfId="8238"/>
    <cellStyle name="Calc cel 3 4 2 11 2" xfId="16940"/>
    <cellStyle name="Calc cel 3 4 2 11 3" xfId="22870"/>
    <cellStyle name="Calc cel 3 4 2 11 4" xfId="29116"/>
    <cellStyle name="Calc cel 3 4 2 11 5" xfId="48752"/>
    <cellStyle name="Calc cel 3 4 2 12" xfId="9022"/>
    <cellStyle name="Calc cel 3 4 2 12 2" xfId="17724"/>
    <cellStyle name="Calc cel 3 4 2 12 3" xfId="20054"/>
    <cellStyle name="Calc cel 3 4 2 12 4" xfId="29900"/>
    <cellStyle name="Calc cel 3 4 2 12 5" xfId="48943"/>
    <cellStyle name="Calc cel 3 4 2 13" xfId="11286"/>
    <cellStyle name="Calc cel 3 4 2 14" xfId="19790"/>
    <cellStyle name="Calc cel 3 4 2 15" xfId="20776"/>
    <cellStyle name="Calc cel 3 4 2 16" xfId="32085"/>
    <cellStyle name="Calc cel 3 4 2 17" xfId="34116"/>
    <cellStyle name="Calc cel 3 4 2 18" xfId="35132"/>
    <cellStyle name="Calc cel 3 4 2 19" xfId="37379"/>
    <cellStyle name="Calc cel 3 4 2 2" xfId="1507"/>
    <cellStyle name="Calc cel 3 4 2 2 10" xfId="13204"/>
    <cellStyle name="Calc cel 3 4 2 2 11" xfId="23378"/>
    <cellStyle name="Calc cel 3 4 2 2 12" xfId="25543"/>
    <cellStyle name="Calc cel 3 4 2 2 13" xfId="33300"/>
    <cellStyle name="Calc cel 3 4 2 2 14" xfId="34418"/>
    <cellStyle name="Calc cel 3 4 2 2 15" xfId="36347"/>
    <cellStyle name="Calc cel 3 4 2 2 16" xfId="38874"/>
    <cellStyle name="Calc cel 3 4 2 2 2" xfId="5001"/>
    <cellStyle name="Calc cel 3 4 2 2 2 10" xfId="25880"/>
    <cellStyle name="Calc cel 3 4 2 2 2 11" xfId="33819"/>
    <cellStyle name="Calc cel 3 4 2 2 2 12" xfId="34755"/>
    <cellStyle name="Calc cel 3 4 2 2 2 13" xfId="36866"/>
    <cellStyle name="Calc cel 3 4 2 2 2 14" xfId="39393"/>
    <cellStyle name="Calc cel 3 4 2 2 2 2" xfId="5442"/>
    <cellStyle name="Calc cel 3 4 2 2 2 2 2" xfId="14144"/>
    <cellStyle name="Calc cel 3 4 2 2 2 2 2 2" xfId="46270"/>
    <cellStyle name="Calc cel 3 4 2 2 2 2 3" xfId="22742"/>
    <cellStyle name="Calc cel 3 4 2 2 2 2 4" xfId="26321"/>
    <cellStyle name="Calc cel 3 4 2 2 2 2 5" xfId="39834"/>
    <cellStyle name="Calc cel 3 4 2 2 2 3" xfId="7092"/>
    <cellStyle name="Calc cel 3 4 2 2 2 3 2" xfId="15794"/>
    <cellStyle name="Calc cel 3 4 2 2 2 3 2 2" xfId="47770"/>
    <cellStyle name="Calc cel 3 4 2 2 2 3 3" xfId="1900"/>
    <cellStyle name="Calc cel 3 4 2 2 2 3 4" xfId="27970"/>
    <cellStyle name="Calc cel 3 4 2 2 2 3 5" xfId="41483"/>
    <cellStyle name="Calc cel 3 4 2 2 2 4" xfId="8757"/>
    <cellStyle name="Calc cel 3 4 2 2 2 4 2" xfId="17459"/>
    <cellStyle name="Calc cel 3 4 2 2 2 4 3" xfId="22951"/>
    <cellStyle name="Calc cel 3 4 2 2 2 4 4" xfId="29635"/>
    <cellStyle name="Calc cel 3 4 2 2 2 4 5" xfId="43409"/>
    <cellStyle name="Calc cel 3 4 2 2 2 5" xfId="9512"/>
    <cellStyle name="Calc cel 3 4 2 2 2 5 2" xfId="18214"/>
    <cellStyle name="Calc cel 3 4 2 2 2 5 3" xfId="11331"/>
    <cellStyle name="Calc cel 3 4 2 2 2 5 4" xfId="30390"/>
    <cellStyle name="Calc cel 3 4 2 2 2 5 5" xfId="49433"/>
    <cellStyle name="Calc cel 3 4 2 2 2 6" xfId="10206"/>
    <cellStyle name="Calc cel 3 4 2 2 2 6 2" xfId="18908"/>
    <cellStyle name="Calc cel 3 4 2 2 2 6 3" xfId="12926"/>
    <cellStyle name="Calc cel 3 4 2 2 2 6 4" xfId="31084"/>
    <cellStyle name="Calc cel 3 4 2 2 2 6 5" xfId="50127"/>
    <cellStyle name="Calc cel 3 4 2 2 2 7" xfId="10824"/>
    <cellStyle name="Calc cel 3 4 2 2 2 7 2" xfId="19526"/>
    <cellStyle name="Calc cel 3 4 2 2 2 7 3" xfId="12589"/>
    <cellStyle name="Calc cel 3 4 2 2 2 7 4" xfId="31702"/>
    <cellStyle name="Calc cel 3 4 2 2 2 7 5" xfId="50745"/>
    <cellStyle name="Calc cel 3 4 2 2 2 8" xfId="13703"/>
    <cellStyle name="Calc cel 3 4 2 2 2 9" xfId="24467"/>
    <cellStyle name="Calc cel 3 4 2 2 3" xfId="5201"/>
    <cellStyle name="Calc cel 3 4 2 2 3 10" xfId="26080"/>
    <cellStyle name="Calc cel 3 4 2 2 3 11" xfId="34019"/>
    <cellStyle name="Calc cel 3 4 2 2 3 12" xfId="34955"/>
    <cellStyle name="Calc cel 3 4 2 2 3 13" xfId="37066"/>
    <cellStyle name="Calc cel 3 4 2 2 3 14" xfId="39593"/>
    <cellStyle name="Calc cel 3 4 2 2 3 2" xfId="6018"/>
    <cellStyle name="Calc cel 3 4 2 2 3 2 2" xfId="14720"/>
    <cellStyle name="Calc cel 3 4 2 2 3 2 2 2" xfId="46803"/>
    <cellStyle name="Calc cel 3 4 2 2 3 2 3" xfId="22771"/>
    <cellStyle name="Calc cel 3 4 2 2 3 2 4" xfId="26897"/>
    <cellStyle name="Calc cel 3 4 2 2 3 2 5" xfId="40410"/>
    <cellStyle name="Calc cel 3 4 2 2 3 3" xfId="7292"/>
    <cellStyle name="Calc cel 3 4 2 2 3 3 2" xfId="15994"/>
    <cellStyle name="Calc cel 3 4 2 2 3 3 2 2" xfId="47970"/>
    <cellStyle name="Calc cel 3 4 2 2 3 3 3" xfId="4473"/>
    <cellStyle name="Calc cel 3 4 2 2 3 3 4" xfId="28170"/>
    <cellStyle name="Calc cel 3 4 2 2 3 3 5" xfId="41683"/>
    <cellStyle name="Calc cel 3 4 2 2 3 4" xfId="8957"/>
    <cellStyle name="Calc cel 3 4 2 2 3 4 2" xfId="17659"/>
    <cellStyle name="Calc cel 3 4 2 2 3 4 3" xfId="23040"/>
    <cellStyle name="Calc cel 3 4 2 2 3 4 4" xfId="29835"/>
    <cellStyle name="Calc cel 3 4 2 2 3 4 5" xfId="43609"/>
    <cellStyle name="Calc cel 3 4 2 2 3 5" xfId="9712"/>
    <cellStyle name="Calc cel 3 4 2 2 3 5 2" xfId="18414"/>
    <cellStyle name="Calc cel 3 4 2 2 3 5 3" xfId="2424"/>
    <cellStyle name="Calc cel 3 4 2 2 3 5 4" xfId="30590"/>
    <cellStyle name="Calc cel 3 4 2 2 3 5 5" xfId="49633"/>
    <cellStyle name="Calc cel 3 4 2 2 3 6" xfId="10406"/>
    <cellStyle name="Calc cel 3 4 2 2 3 6 2" xfId="19108"/>
    <cellStyle name="Calc cel 3 4 2 2 3 6 3" xfId="20319"/>
    <cellStyle name="Calc cel 3 4 2 2 3 6 4" xfId="31284"/>
    <cellStyle name="Calc cel 3 4 2 2 3 6 5" xfId="50327"/>
    <cellStyle name="Calc cel 3 4 2 2 3 7" xfId="11024"/>
    <cellStyle name="Calc cel 3 4 2 2 3 7 2" xfId="19726"/>
    <cellStyle name="Calc cel 3 4 2 2 3 7 3" xfId="20399"/>
    <cellStyle name="Calc cel 3 4 2 2 3 7 4" xfId="31902"/>
    <cellStyle name="Calc cel 3 4 2 2 3 7 5" xfId="50945"/>
    <cellStyle name="Calc cel 3 4 2 2 3 8" xfId="13903"/>
    <cellStyle name="Calc cel 3 4 2 2 3 9" xfId="24270"/>
    <cellStyle name="Calc cel 3 4 2 2 4" xfId="5969"/>
    <cellStyle name="Calc cel 3 4 2 2 4 2" xfId="14671"/>
    <cellStyle name="Calc cel 3 4 2 2 4 2 2" xfId="46758"/>
    <cellStyle name="Calc cel 3 4 2 2 4 3" xfId="23526"/>
    <cellStyle name="Calc cel 3 4 2 2 4 4" xfId="26848"/>
    <cellStyle name="Calc cel 3 4 2 2 4 5" xfId="40361"/>
    <cellStyle name="Calc cel 3 4 2 2 5" xfId="6689"/>
    <cellStyle name="Calc cel 3 4 2 2 5 2" xfId="15391"/>
    <cellStyle name="Calc cel 3 4 2 2 5 2 2" xfId="47394"/>
    <cellStyle name="Calc cel 3 4 2 2 5 3" xfId="25375"/>
    <cellStyle name="Calc cel 3 4 2 2 5 4" xfId="27567"/>
    <cellStyle name="Calc cel 3 4 2 2 5 5" xfId="41080"/>
    <cellStyle name="Calc cel 3 4 2 2 6" xfId="8325"/>
    <cellStyle name="Calc cel 3 4 2 2 6 2" xfId="17027"/>
    <cellStyle name="Calc cel 3 4 2 2 6 3" xfId="22215"/>
    <cellStyle name="Calc cel 3 4 2 2 6 4" xfId="29203"/>
    <cellStyle name="Calc cel 3 4 2 2 6 5" xfId="42890"/>
    <cellStyle name="Calc cel 3 4 2 2 7" xfId="9100"/>
    <cellStyle name="Calc cel 3 4 2 2 7 2" xfId="17802"/>
    <cellStyle name="Calc cel 3 4 2 2 7 3" xfId="21438"/>
    <cellStyle name="Calc cel 3 4 2 2 7 4" xfId="29978"/>
    <cellStyle name="Calc cel 3 4 2 2 7 5" xfId="49021"/>
    <cellStyle name="Calc cel 3 4 2 2 8" xfId="9828"/>
    <cellStyle name="Calc cel 3 4 2 2 8 2" xfId="18530"/>
    <cellStyle name="Calc cel 3 4 2 2 8 3" xfId="20044"/>
    <cellStyle name="Calc cel 3 4 2 2 8 4" xfId="30706"/>
    <cellStyle name="Calc cel 3 4 2 2 8 5" xfId="49749"/>
    <cellStyle name="Calc cel 3 4 2 2 9" xfId="10487"/>
    <cellStyle name="Calc cel 3 4 2 2 9 2" xfId="19189"/>
    <cellStyle name="Calc cel 3 4 2 2 9 3" xfId="19984"/>
    <cellStyle name="Calc cel 3 4 2 2 9 4" xfId="31365"/>
    <cellStyle name="Calc cel 3 4 2 2 9 5" xfId="50408"/>
    <cellStyle name="Calc cel 3 4 2 3" xfId="4760"/>
    <cellStyle name="Calc cel 3 4 2 3 10" xfId="25639"/>
    <cellStyle name="Calc cel 3 4 2 3 11" xfId="33578"/>
    <cellStyle name="Calc cel 3 4 2 3 12" xfId="34514"/>
    <cellStyle name="Calc cel 3 4 2 3 13" xfId="36625"/>
    <cellStyle name="Calc cel 3 4 2 3 14" xfId="39152"/>
    <cellStyle name="Calc cel 3 4 2 3 2" xfId="6249"/>
    <cellStyle name="Calc cel 3 4 2 3 2 2" xfId="14951"/>
    <cellStyle name="Calc cel 3 4 2 3 2 2 2" xfId="47014"/>
    <cellStyle name="Calc cel 3 4 2 3 2 3" xfId="24014"/>
    <cellStyle name="Calc cel 3 4 2 3 2 4" xfId="27128"/>
    <cellStyle name="Calc cel 3 4 2 3 2 5" xfId="40641"/>
    <cellStyle name="Calc cel 3 4 2 3 3" xfId="6851"/>
    <cellStyle name="Calc cel 3 4 2 3 3 2" xfId="15553"/>
    <cellStyle name="Calc cel 3 4 2 3 3 2 2" xfId="47529"/>
    <cellStyle name="Calc cel 3 4 2 3 3 3" xfId="11519"/>
    <cellStyle name="Calc cel 3 4 2 3 3 4" xfId="27729"/>
    <cellStyle name="Calc cel 3 4 2 3 3 5" xfId="41242"/>
    <cellStyle name="Calc cel 3 4 2 3 4" xfId="8516"/>
    <cellStyle name="Calc cel 3 4 2 3 4 2" xfId="17218"/>
    <cellStyle name="Calc cel 3 4 2 3 4 3" xfId="13395"/>
    <cellStyle name="Calc cel 3 4 2 3 4 4" xfId="29394"/>
    <cellStyle name="Calc cel 3 4 2 3 4 5" xfId="43168"/>
    <cellStyle name="Calc cel 3 4 2 3 5" xfId="9271"/>
    <cellStyle name="Calc cel 3 4 2 3 5 2" xfId="17973"/>
    <cellStyle name="Calc cel 3 4 2 3 5 3" xfId="20630"/>
    <cellStyle name="Calc cel 3 4 2 3 5 4" xfId="30149"/>
    <cellStyle name="Calc cel 3 4 2 3 5 5" xfId="49192"/>
    <cellStyle name="Calc cel 3 4 2 3 6" xfId="9965"/>
    <cellStyle name="Calc cel 3 4 2 3 6 2" xfId="18667"/>
    <cellStyle name="Calc cel 3 4 2 3 6 3" xfId="11216"/>
    <cellStyle name="Calc cel 3 4 2 3 6 4" xfId="30843"/>
    <cellStyle name="Calc cel 3 4 2 3 6 5" xfId="49886"/>
    <cellStyle name="Calc cel 3 4 2 3 7" xfId="10583"/>
    <cellStyle name="Calc cel 3 4 2 3 7 2" xfId="19285"/>
    <cellStyle name="Calc cel 3 4 2 3 7 3" xfId="13242"/>
    <cellStyle name="Calc cel 3 4 2 3 7 4" xfId="31461"/>
    <cellStyle name="Calc cel 3 4 2 3 7 5" xfId="50504"/>
    <cellStyle name="Calc cel 3 4 2 3 8" xfId="13462"/>
    <cellStyle name="Calc cel 3 4 2 3 9" xfId="21754"/>
    <cellStyle name="Calc cel 3 4 2 4" xfId="5058"/>
    <cellStyle name="Calc cel 3 4 2 4 10" xfId="25937"/>
    <cellStyle name="Calc cel 3 4 2 4 11" xfId="33876"/>
    <cellStyle name="Calc cel 3 4 2 4 12" xfId="34812"/>
    <cellStyle name="Calc cel 3 4 2 4 13" xfId="36923"/>
    <cellStyle name="Calc cel 3 4 2 4 14" xfId="39450"/>
    <cellStyle name="Calc cel 3 4 2 4 2" xfId="5714"/>
    <cellStyle name="Calc cel 3 4 2 4 2 2" xfId="14416"/>
    <cellStyle name="Calc cel 3 4 2 4 2 2 2" xfId="46527"/>
    <cellStyle name="Calc cel 3 4 2 4 2 3" xfId="25275"/>
    <cellStyle name="Calc cel 3 4 2 4 2 4" xfId="26593"/>
    <cellStyle name="Calc cel 3 4 2 4 2 5" xfId="40106"/>
    <cellStyle name="Calc cel 3 4 2 4 3" xfId="7149"/>
    <cellStyle name="Calc cel 3 4 2 4 3 2" xfId="15851"/>
    <cellStyle name="Calc cel 3 4 2 4 3 2 2" xfId="47827"/>
    <cellStyle name="Calc cel 3 4 2 4 3 3" xfId="22794"/>
    <cellStyle name="Calc cel 3 4 2 4 3 4" xfId="28027"/>
    <cellStyle name="Calc cel 3 4 2 4 3 5" xfId="41540"/>
    <cellStyle name="Calc cel 3 4 2 4 4" xfId="8814"/>
    <cellStyle name="Calc cel 3 4 2 4 4 2" xfId="17516"/>
    <cellStyle name="Calc cel 3 4 2 4 4 3" xfId="12856"/>
    <cellStyle name="Calc cel 3 4 2 4 4 4" xfId="29692"/>
    <cellStyle name="Calc cel 3 4 2 4 4 5" xfId="43466"/>
    <cellStyle name="Calc cel 3 4 2 4 5" xfId="9569"/>
    <cellStyle name="Calc cel 3 4 2 4 5 2" xfId="18271"/>
    <cellStyle name="Calc cel 3 4 2 4 5 3" xfId="12151"/>
    <cellStyle name="Calc cel 3 4 2 4 5 4" xfId="30447"/>
    <cellStyle name="Calc cel 3 4 2 4 5 5" xfId="49490"/>
    <cellStyle name="Calc cel 3 4 2 4 6" xfId="10263"/>
    <cellStyle name="Calc cel 3 4 2 4 6 2" xfId="18965"/>
    <cellStyle name="Calc cel 3 4 2 4 6 3" xfId="12962"/>
    <cellStyle name="Calc cel 3 4 2 4 6 4" xfId="31141"/>
    <cellStyle name="Calc cel 3 4 2 4 6 5" xfId="50184"/>
    <cellStyle name="Calc cel 3 4 2 4 7" xfId="10881"/>
    <cellStyle name="Calc cel 3 4 2 4 7 2" xfId="19583"/>
    <cellStyle name="Calc cel 3 4 2 4 7 3" xfId="20035"/>
    <cellStyle name="Calc cel 3 4 2 4 7 4" xfId="31759"/>
    <cellStyle name="Calc cel 3 4 2 4 7 5" xfId="50802"/>
    <cellStyle name="Calc cel 3 4 2 4 8" xfId="13760"/>
    <cellStyle name="Calc cel 3 4 2 4 9" xfId="25086"/>
    <cellStyle name="Calc cel 3 4 2 5" xfId="3324"/>
    <cellStyle name="Calc cel 3 4 2 5 2" xfId="12136"/>
    <cellStyle name="Calc cel 3 4 2 5 2 2" xfId="44851"/>
    <cellStyle name="Calc cel 3 4 2 5 3" xfId="21311"/>
    <cellStyle name="Calc cel 3 4 2 5 4" xfId="24266"/>
    <cellStyle name="Calc cel 3 4 2 5 5" xfId="37622"/>
    <cellStyle name="Calc cel 3 4 2 6" xfId="5619"/>
    <cellStyle name="Calc cel 3 4 2 6 2" xfId="14321"/>
    <cellStyle name="Calc cel 3 4 2 6 2 2" xfId="46439"/>
    <cellStyle name="Calc cel 3 4 2 6 3" xfId="21721"/>
    <cellStyle name="Calc cel 3 4 2 6 4" xfId="26498"/>
    <cellStyle name="Calc cel 3 4 2 6 5" xfId="40011"/>
    <cellStyle name="Calc cel 3 4 2 7" xfId="6115"/>
    <cellStyle name="Calc cel 3 4 2 7 2" xfId="14817"/>
    <cellStyle name="Calc cel 3 4 2 7 2 2" xfId="46888"/>
    <cellStyle name="Calc cel 3 4 2 7 3" xfId="22052"/>
    <cellStyle name="Calc cel 3 4 2 7 4" xfId="26994"/>
    <cellStyle name="Calc cel 3 4 2 7 5" xfId="40507"/>
    <cellStyle name="Calc cel 3 4 2 8" xfId="5763"/>
    <cellStyle name="Calc cel 3 4 2 8 2" xfId="14465"/>
    <cellStyle name="Calc cel 3 4 2 8 3" xfId="24619"/>
    <cellStyle name="Calc cel 3 4 2 8 4" xfId="26642"/>
    <cellStyle name="Calc cel 3 4 2 8 5" xfId="40155"/>
    <cellStyle name="Calc cel 3 4 2 9" xfId="7513"/>
    <cellStyle name="Calc cel 3 4 2 9 2" xfId="16215"/>
    <cellStyle name="Calc cel 3 4 2 9 3" xfId="22710"/>
    <cellStyle name="Calc cel 3 4 2 9 4" xfId="28391"/>
    <cellStyle name="Calc cel 3 4 2 9 5" xfId="48122"/>
    <cellStyle name="Calc cel 3 4 20" xfId="35057"/>
    <cellStyle name="Calc cel 3 4 21" xfId="37168"/>
    <cellStyle name="Calc cel 3 4 3" xfId="841"/>
    <cellStyle name="Calc cel 3 4 3 10" xfId="9206"/>
    <cellStyle name="Calc cel 3 4 3 10 2" xfId="17908"/>
    <cellStyle name="Calc cel 3 4 3 10 3" xfId="20468"/>
    <cellStyle name="Calc cel 3 4 3 10 4" xfId="30084"/>
    <cellStyle name="Calc cel 3 4 3 10 5" xfId="49127"/>
    <cellStyle name="Calc cel 3 4 3 11" xfId="9904"/>
    <cellStyle name="Calc cel 3 4 3 11 2" xfId="18606"/>
    <cellStyle name="Calc cel 3 4 3 11 3" xfId="19816"/>
    <cellStyle name="Calc cel 3 4 3 11 4" xfId="30782"/>
    <cellStyle name="Calc cel 3 4 3 11 5" xfId="49825"/>
    <cellStyle name="Calc cel 3 4 3 12" xfId="11384"/>
    <cellStyle name="Calc cel 3 4 3 13" xfId="2061"/>
    <cellStyle name="Calc cel 3 4 3 14" xfId="22881"/>
    <cellStyle name="Calc cel 3 4 3 15" xfId="32634"/>
    <cellStyle name="Calc cel 3 4 3 16" xfId="34299"/>
    <cellStyle name="Calc cel 3 4 3 17" xfId="35681"/>
    <cellStyle name="Calc cel 3 4 3 18" xfId="38208"/>
    <cellStyle name="Calc cel 3 4 3 2" xfId="4942"/>
    <cellStyle name="Calc cel 3 4 3 2 10" xfId="25821"/>
    <cellStyle name="Calc cel 3 4 3 2 11" xfId="33760"/>
    <cellStyle name="Calc cel 3 4 3 2 12" xfId="34696"/>
    <cellStyle name="Calc cel 3 4 3 2 13" xfId="36807"/>
    <cellStyle name="Calc cel 3 4 3 2 14" xfId="39334"/>
    <cellStyle name="Calc cel 3 4 3 2 2" xfId="5493"/>
    <cellStyle name="Calc cel 3 4 3 2 2 2" xfId="14195"/>
    <cellStyle name="Calc cel 3 4 3 2 2 2 2" xfId="46320"/>
    <cellStyle name="Calc cel 3 4 3 2 2 3" xfId="22322"/>
    <cellStyle name="Calc cel 3 4 3 2 2 4" xfId="26372"/>
    <cellStyle name="Calc cel 3 4 3 2 2 5" xfId="39885"/>
    <cellStyle name="Calc cel 3 4 3 2 3" xfId="7033"/>
    <cellStyle name="Calc cel 3 4 3 2 3 2" xfId="15735"/>
    <cellStyle name="Calc cel 3 4 3 2 3 2 2" xfId="47711"/>
    <cellStyle name="Calc cel 3 4 3 2 3 3" xfId="11705"/>
    <cellStyle name="Calc cel 3 4 3 2 3 4" xfId="27911"/>
    <cellStyle name="Calc cel 3 4 3 2 3 5" xfId="41424"/>
    <cellStyle name="Calc cel 3 4 3 2 4" xfId="8698"/>
    <cellStyle name="Calc cel 3 4 3 2 4 2" xfId="17400"/>
    <cellStyle name="Calc cel 3 4 3 2 4 3" xfId="23705"/>
    <cellStyle name="Calc cel 3 4 3 2 4 4" xfId="29576"/>
    <cellStyle name="Calc cel 3 4 3 2 4 5" xfId="43350"/>
    <cellStyle name="Calc cel 3 4 3 2 5" xfId="9453"/>
    <cellStyle name="Calc cel 3 4 3 2 5 2" xfId="18155"/>
    <cellStyle name="Calc cel 3 4 3 2 5 3" xfId="22268"/>
    <cellStyle name="Calc cel 3 4 3 2 5 4" xfId="30331"/>
    <cellStyle name="Calc cel 3 4 3 2 5 5" xfId="49374"/>
    <cellStyle name="Calc cel 3 4 3 2 6" xfId="10147"/>
    <cellStyle name="Calc cel 3 4 3 2 6 2" xfId="18849"/>
    <cellStyle name="Calc cel 3 4 3 2 6 3" xfId="19954"/>
    <cellStyle name="Calc cel 3 4 3 2 6 4" xfId="31025"/>
    <cellStyle name="Calc cel 3 4 3 2 6 5" xfId="50068"/>
    <cellStyle name="Calc cel 3 4 3 2 7" xfId="10765"/>
    <cellStyle name="Calc cel 3 4 3 2 7 2" xfId="19467"/>
    <cellStyle name="Calc cel 3 4 3 2 7 3" xfId="12280"/>
    <cellStyle name="Calc cel 3 4 3 2 7 4" xfId="31643"/>
    <cellStyle name="Calc cel 3 4 3 2 7 5" xfId="50686"/>
    <cellStyle name="Calc cel 3 4 3 2 8" xfId="13644"/>
    <cellStyle name="Calc cel 3 4 3 2 9" xfId="23837"/>
    <cellStyle name="Calc cel 3 4 3 3" xfId="5030"/>
    <cellStyle name="Calc cel 3 4 3 3 10" xfId="25909"/>
    <cellStyle name="Calc cel 3 4 3 3 11" xfId="33848"/>
    <cellStyle name="Calc cel 3 4 3 3 12" xfId="34784"/>
    <cellStyle name="Calc cel 3 4 3 3 13" xfId="36895"/>
    <cellStyle name="Calc cel 3 4 3 3 14" xfId="39422"/>
    <cellStyle name="Calc cel 3 4 3 3 2" xfId="6034"/>
    <cellStyle name="Calc cel 3 4 3 3 2 2" xfId="14736"/>
    <cellStyle name="Calc cel 3 4 3 3 2 2 2" xfId="46816"/>
    <cellStyle name="Calc cel 3 4 3 3 2 3" xfId="24225"/>
    <cellStyle name="Calc cel 3 4 3 3 2 4" xfId="26913"/>
    <cellStyle name="Calc cel 3 4 3 3 2 5" xfId="40426"/>
    <cellStyle name="Calc cel 3 4 3 3 3" xfId="7121"/>
    <cellStyle name="Calc cel 3 4 3 3 3 2" xfId="15823"/>
    <cellStyle name="Calc cel 3 4 3 3 3 2 2" xfId="47799"/>
    <cellStyle name="Calc cel 3 4 3 3 3 3" xfId="22407"/>
    <cellStyle name="Calc cel 3 4 3 3 3 4" xfId="27999"/>
    <cellStyle name="Calc cel 3 4 3 3 3 5" xfId="41512"/>
    <cellStyle name="Calc cel 3 4 3 3 4" xfId="8786"/>
    <cellStyle name="Calc cel 3 4 3 3 4 2" xfId="17488"/>
    <cellStyle name="Calc cel 3 4 3 3 4 3" xfId="25314"/>
    <cellStyle name="Calc cel 3 4 3 3 4 4" xfId="29664"/>
    <cellStyle name="Calc cel 3 4 3 3 4 5" xfId="43438"/>
    <cellStyle name="Calc cel 3 4 3 3 5" xfId="9541"/>
    <cellStyle name="Calc cel 3 4 3 3 5 2" xfId="18243"/>
    <cellStyle name="Calc cel 3 4 3 3 5 3" xfId="20394"/>
    <cellStyle name="Calc cel 3 4 3 3 5 4" xfId="30419"/>
    <cellStyle name="Calc cel 3 4 3 3 5 5" xfId="49462"/>
    <cellStyle name="Calc cel 3 4 3 3 6" xfId="10235"/>
    <cellStyle name="Calc cel 3 4 3 3 6 2" xfId="18937"/>
    <cellStyle name="Calc cel 3 4 3 3 6 3" xfId="11821"/>
    <cellStyle name="Calc cel 3 4 3 3 6 4" xfId="31113"/>
    <cellStyle name="Calc cel 3 4 3 3 6 5" xfId="50156"/>
    <cellStyle name="Calc cel 3 4 3 3 7" xfId="10853"/>
    <cellStyle name="Calc cel 3 4 3 3 7 2" xfId="19555"/>
    <cellStyle name="Calc cel 3 4 3 3 7 3" xfId="11406"/>
    <cellStyle name="Calc cel 3 4 3 3 7 4" xfId="31731"/>
    <cellStyle name="Calc cel 3 4 3 3 7 5" xfId="50774"/>
    <cellStyle name="Calc cel 3 4 3 3 8" xfId="13732"/>
    <cellStyle name="Calc cel 3 4 3 3 9" xfId="21834"/>
    <cellStyle name="Calc cel 3 4 3 4" xfId="5882"/>
    <cellStyle name="Calc cel 3 4 3 4 2" xfId="14584"/>
    <cellStyle name="Calc cel 3 4 3 4 2 2" xfId="46679"/>
    <cellStyle name="Calc cel 3 4 3 4 3" xfId="23062"/>
    <cellStyle name="Calc cel 3 4 3 4 4" xfId="26761"/>
    <cellStyle name="Calc cel 3 4 3 4 5" xfId="40274"/>
    <cellStyle name="Calc cel 3 4 3 5" xfId="5855"/>
    <cellStyle name="Calc cel 3 4 3 5 2" xfId="14557"/>
    <cellStyle name="Calc cel 3 4 3 5 2 2" xfId="46652"/>
    <cellStyle name="Calc cel 3 4 3 5 3" xfId="25389"/>
    <cellStyle name="Calc cel 3 4 3 5 4" xfId="26734"/>
    <cellStyle name="Calc cel 3 4 3 5 5" xfId="40247"/>
    <cellStyle name="Calc cel 3 4 3 6" xfId="5724"/>
    <cellStyle name="Calc cel 3 4 3 6 2" xfId="14426"/>
    <cellStyle name="Calc cel 3 4 3 6 2 2" xfId="46535"/>
    <cellStyle name="Calc cel 3 4 3 6 3" xfId="23271"/>
    <cellStyle name="Calc cel 3 4 3 6 4" xfId="26603"/>
    <cellStyle name="Calc cel 3 4 3 6 5" xfId="40116"/>
    <cellStyle name="Calc cel 3 4 3 7" xfId="6542"/>
    <cellStyle name="Calc cel 3 4 3 7 2" xfId="15244"/>
    <cellStyle name="Calc cel 3 4 3 7 3" xfId="22653"/>
    <cellStyle name="Calc cel 3 4 3 7 4" xfId="27421"/>
    <cellStyle name="Calc cel 3 4 3 7 5" xfId="40934"/>
    <cellStyle name="Calc cel 3 4 3 8" xfId="7902"/>
    <cellStyle name="Calc cel 3 4 3 8 2" xfId="16604"/>
    <cellStyle name="Calc cel 3 4 3 8 3" xfId="22080"/>
    <cellStyle name="Calc cel 3 4 3 8 4" xfId="28780"/>
    <cellStyle name="Calc cel 3 4 3 8 5" xfId="48420"/>
    <cellStyle name="Calc cel 3 4 3 9" xfId="8451"/>
    <cellStyle name="Calc cel 3 4 3 9 2" xfId="17153"/>
    <cellStyle name="Calc cel 3 4 3 9 3" xfId="23520"/>
    <cellStyle name="Calc cel 3 4 3 9 4" xfId="29329"/>
    <cellStyle name="Calc cel 3 4 3 9 5" xfId="48909"/>
    <cellStyle name="Calc cel 3 4 4" xfId="1270"/>
    <cellStyle name="Calc cel 3 4 4 10" xfId="7978"/>
    <cellStyle name="Calc cel 3 4 4 10 2" xfId="16680"/>
    <cellStyle name="Calc cel 3 4 4 10 3" xfId="23551"/>
    <cellStyle name="Calc cel 3 4 4 10 4" xfId="28856"/>
    <cellStyle name="Calc cel 3 4 4 10 5" xfId="48496"/>
    <cellStyle name="Calc cel 3 4 4 11" xfId="8405"/>
    <cellStyle name="Calc cel 3 4 4 11 2" xfId="17107"/>
    <cellStyle name="Calc cel 3 4 4 11 3" xfId="20833"/>
    <cellStyle name="Calc cel 3 4 4 11 4" xfId="29283"/>
    <cellStyle name="Calc cel 3 4 4 11 5" xfId="48863"/>
    <cellStyle name="Calc cel 3 4 4 12" xfId="11066"/>
    <cellStyle name="Calc cel 3 4 4 13" xfId="21343"/>
    <cellStyle name="Calc cel 3 4 4 14" xfId="20952"/>
    <cellStyle name="Calc cel 3 4 4 15" xfId="33063"/>
    <cellStyle name="Calc cel 3 4 4 16" xfId="34364"/>
    <cellStyle name="Calc cel 3 4 4 17" xfId="36110"/>
    <cellStyle name="Calc cel 3 4 4 18" xfId="38637"/>
    <cellStyle name="Calc cel 3 4 4 2" xfId="5126"/>
    <cellStyle name="Calc cel 3 4 4 2 10" xfId="26005"/>
    <cellStyle name="Calc cel 3 4 4 2 11" xfId="33944"/>
    <cellStyle name="Calc cel 3 4 4 2 12" xfId="34880"/>
    <cellStyle name="Calc cel 3 4 4 2 13" xfId="36991"/>
    <cellStyle name="Calc cel 3 4 4 2 14" xfId="39518"/>
    <cellStyle name="Calc cel 3 4 4 2 2" xfId="6056"/>
    <cellStyle name="Calc cel 3 4 4 2 2 2" xfId="14758"/>
    <cellStyle name="Calc cel 3 4 4 2 2 2 2" xfId="46836"/>
    <cellStyle name="Calc cel 3 4 4 2 2 3" xfId="22487"/>
    <cellStyle name="Calc cel 3 4 4 2 2 4" xfId="26935"/>
    <cellStyle name="Calc cel 3 4 4 2 2 5" xfId="40448"/>
    <cellStyle name="Calc cel 3 4 4 2 3" xfId="7217"/>
    <cellStyle name="Calc cel 3 4 4 2 3 2" xfId="15919"/>
    <cellStyle name="Calc cel 3 4 4 2 3 2 2" xfId="47895"/>
    <cellStyle name="Calc cel 3 4 4 2 3 3" xfId="25018"/>
    <cellStyle name="Calc cel 3 4 4 2 3 4" xfId="28095"/>
    <cellStyle name="Calc cel 3 4 4 2 3 5" xfId="41608"/>
    <cellStyle name="Calc cel 3 4 4 2 4" xfId="8882"/>
    <cellStyle name="Calc cel 3 4 4 2 4 2" xfId="17584"/>
    <cellStyle name="Calc cel 3 4 4 2 4 3" xfId="20698"/>
    <cellStyle name="Calc cel 3 4 4 2 4 4" xfId="29760"/>
    <cellStyle name="Calc cel 3 4 4 2 4 5" xfId="43534"/>
    <cellStyle name="Calc cel 3 4 4 2 5" xfId="9637"/>
    <cellStyle name="Calc cel 3 4 4 2 5 2" xfId="18339"/>
    <cellStyle name="Calc cel 3 4 4 2 5 3" xfId="4501"/>
    <cellStyle name="Calc cel 3 4 4 2 5 4" xfId="30515"/>
    <cellStyle name="Calc cel 3 4 4 2 5 5" xfId="49558"/>
    <cellStyle name="Calc cel 3 4 4 2 6" xfId="10331"/>
    <cellStyle name="Calc cel 3 4 4 2 6 2" xfId="19033"/>
    <cellStyle name="Calc cel 3 4 4 2 6 3" xfId="2246"/>
    <cellStyle name="Calc cel 3 4 4 2 6 4" xfId="31209"/>
    <cellStyle name="Calc cel 3 4 4 2 6 5" xfId="50252"/>
    <cellStyle name="Calc cel 3 4 4 2 7" xfId="10949"/>
    <cellStyle name="Calc cel 3 4 4 2 7 2" xfId="19651"/>
    <cellStyle name="Calc cel 3 4 4 2 7 3" xfId="11657"/>
    <cellStyle name="Calc cel 3 4 4 2 7 4" xfId="31827"/>
    <cellStyle name="Calc cel 3 4 4 2 7 5" xfId="50870"/>
    <cellStyle name="Calc cel 3 4 4 2 8" xfId="13828"/>
    <cellStyle name="Calc cel 3 4 4 2 9" xfId="22318"/>
    <cellStyle name="Calc cel 3 4 4 3" xfId="4994"/>
    <cellStyle name="Calc cel 3 4 4 3 10" xfId="25873"/>
    <cellStyle name="Calc cel 3 4 4 3 11" xfId="33812"/>
    <cellStyle name="Calc cel 3 4 4 3 12" xfId="34748"/>
    <cellStyle name="Calc cel 3 4 4 3 13" xfId="36859"/>
    <cellStyle name="Calc cel 3 4 4 3 14" xfId="39386"/>
    <cellStyle name="Calc cel 3 4 4 3 2" xfId="5343"/>
    <cellStyle name="Calc cel 3 4 4 3 2 2" xfId="14045"/>
    <cellStyle name="Calc cel 3 4 4 3 2 2 2" xfId="46183"/>
    <cellStyle name="Calc cel 3 4 4 3 2 3" xfId="22977"/>
    <cellStyle name="Calc cel 3 4 4 3 2 4" xfId="26222"/>
    <cellStyle name="Calc cel 3 4 4 3 2 5" xfId="39735"/>
    <cellStyle name="Calc cel 3 4 4 3 3" xfId="7085"/>
    <cellStyle name="Calc cel 3 4 4 3 3 2" xfId="15787"/>
    <cellStyle name="Calc cel 3 4 4 3 3 2 2" xfId="47763"/>
    <cellStyle name="Calc cel 3 4 4 3 3 3" xfId="12775"/>
    <cellStyle name="Calc cel 3 4 4 3 3 4" xfId="27963"/>
    <cellStyle name="Calc cel 3 4 4 3 3 5" xfId="41476"/>
    <cellStyle name="Calc cel 3 4 4 3 4" xfId="8750"/>
    <cellStyle name="Calc cel 3 4 4 3 4 2" xfId="17452"/>
    <cellStyle name="Calc cel 3 4 4 3 4 3" xfId="25228"/>
    <cellStyle name="Calc cel 3 4 4 3 4 4" xfId="29628"/>
    <cellStyle name="Calc cel 3 4 4 3 4 5" xfId="43402"/>
    <cellStyle name="Calc cel 3 4 4 3 5" xfId="9505"/>
    <cellStyle name="Calc cel 3 4 4 3 5 2" xfId="18207"/>
    <cellStyle name="Calc cel 3 4 4 3 5 3" xfId="22960"/>
    <cellStyle name="Calc cel 3 4 4 3 5 4" xfId="30383"/>
    <cellStyle name="Calc cel 3 4 4 3 5 5" xfId="49426"/>
    <cellStyle name="Calc cel 3 4 4 3 6" xfId="10199"/>
    <cellStyle name="Calc cel 3 4 4 3 6 2" xfId="18901"/>
    <cellStyle name="Calc cel 3 4 4 3 6 3" xfId="12555"/>
    <cellStyle name="Calc cel 3 4 4 3 6 4" xfId="31077"/>
    <cellStyle name="Calc cel 3 4 4 3 6 5" xfId="50120"/>
    <cellStyle name="Calc cel 3 4 4 3 7" xfId="10817"/>
    <cellStyle name="Calc cel 3 4 4 3 7 2" xfId="19519"/>
    <cellStyle name="Calc cel 3 4 4 3 7 3" xfId="11553"/>
    <cellStyle name="Calc cel 3 4 4 3 7 4" xfId="31695"/>
    <cellStyle name="Calc cel 3 4 4 3 7 5" xfId="50738"/>
    <cellStyle name="Calc cel 3 4 4 3 8" xfId="13696"/>
    <cellStyle name="Calc cel 3 4 4 3 9" xfId="24889"/>
    <cellStyle name="Calc cel 3 4 4 4" xfId="6314"/>
    <cellStyle name="Calc cel 3 4 4 4 2" xfId="15016"/>
    <cellStyle name="Calc cel 3 4 4 4 2 2" xfId="47071"/>
    <cellStyle name="Calc cel 3 4 4 4 3" xfId="20539"/>
    <cellStyle name="Calc cel 3 4 4 4 4" xfId="27193"/>
    <cellStyle name="Calc cel 3 4 4 4 5" xfId="40706"/>
    <cellStyle name="Calc cel 3 4 4 5" xfId="6343"/>
    <cellStyle name="Calc cel 3 4 4 5 2" xfId="15045"/>
    <cellStyle name="Calc cel 3 4 4 5 2 2" xfId="47099"/>
    <cellStyle name="Calc cel 3 4 4 5 3" xfId="25483"/>
    <cellStyle name="Calc cel 3 4 4 5 4" xfId="27222"/>
    <cellStyle name="Calc cel 3 4 4 5 5" xfId="40735"/>
    <cellStyle name="Calc cel 3 4 4 6" xfId="3378"/>
    <cellStyle name="Calc cel 3 4 4 6 2" xfId="12185"/>
    <cellStyle name="Calc cel 3 4 4 6 2 2" xfId="44905"/>
    <cellStyle name="Calc cel 3 4 4 6 3" xfId="24481"/>
    <cellStyle name="Calc cel 3 4 4 6 4" xfId="24435"/>
    <cellStyle name="Calc cel 3 4 4 6 5" xfId="37676"/>
    <cellStyle name="Calc cel 3 4 4 7" xfId="7360"/>
    <cellStyle name="Calc cel 3 4 4 7 2" xfId="16062"/>
    <cellStyle name="Calc cel 3 4 4 7 3" xfId="21515"/>
    <cellStyle name="Calc cel 3 4 4 7 4" xfId="28238"/>
    <cellStyle name="Calc cel 3 4 4 7 5" xfId="41751"/>
    <cellStyle name="Calc cel 3 4 4 8" xfId="8165"/>
    <cellStyle name="Calc cel 3 4 4 8 2" xfId="16867"/>
    <cellStyle name="Calc cel 3 4 4 8 3" xfId="21654"/>
    <cellStyle name="Calc cel 3 4 4 8 4" xfId="29043"/>
    <cellStyle name="Calc cel 3 4 4 8 5" xfId="48683"/>
    <cellStyle name="Calc cel 3 4 4 9" xfId="8085"/>
    <cellStyle name="Calc cel 3 4 4 9 2" xfId="16787"/>
    <cellStyle name="Calc cel 3 4 4 9 3" xfId="21578"/>
    <cellStyle name="Calc cel 3 4 4 9 4" xfId="28963"/>
    <cellStyle name="Calc cel 3 4 4 9 5" xfId="48603"/>
    <cellStyle name="Calc cel 3 4 5" xfId="3566"/>
    <cellStyle name="Calc cel 3 4 5 10" xfId="22458"/>
    <cellStyle name="Calc cel 3 4 5 11" xfId="32281"/>
    <cellStyle name="Calc cel 3 4 5 12" xfId="34184"/>
    <cellStyle name="Calc cel 3 4 5 13" xfId="35328"/>
    <cellStyle name="Calc cel 3 4 5 14" xfId="37864"/>
    <cellStyle name="Calc cel 3 4 5 2" xfId="3131"/>
    <cellStyle name="Calc cel 3 4 5 2 2" xfId="11950"/>
    <cellStyle name="Calc cel 3 4 5 2 2 2" xfId="44671"/>
    <cellStyle name="Calc cel 3 4 5 2 3" xfId="22635"/>
    <cellStyle name="Calc cel 3 4 5 2 4" xfId="24507"/>
    <cellStyle name="Calc cel 3 4 5 2 5" xfId="37429"/>
    <cellStyle name="Calc cel 3 4 5 3" xfId="5265"/>
    <cellStyle name="Calc cel 3 4 5 3 2" xfId="13967"/>
    <cellStyle name="Calc cel 3 4 5 3 2 2" xfId="46109"/>
    <cellStyle name="Calc cel 3 4 5 3 3" xfId="24702"/>
    <cellStyle name="Calc cel 3 4 5 3 4" xfId="26144"/>
    <cellStyle name="Calc cel 3 4 5 3 5" xfId="39657"/>
    <cellStyle name="Calc cel 3 4 5 4" xfId="7653"/>
    <cellStyle name="Calc cel 3 4 5 4 2" xfId="16355"/>
    <cellStyle name="Calc cel 3 4 5 4 3" xfId="21547"/>
    <cellStyle name="Calc cel 3 4 5 4 4" xfId="28531"/>
    <cellStyle name="Calc cel 3 4 5 4 5" xfId="42022"/>
    <cellStyle name="Calc cel 3 4 5 5" xfId="7882"/>
    <cellStyle name="Calc cel 3 4 5 5 2" xfId="16584"/>
    <cellStyle name="Calc cel 3 4 5 5 3" xfId="12729"/>
    <cellStyle name="Calc cel 3 4 5 5 4" xfId="28760"/>
    <cellStyle name="Calc cel 3 4 5 5 5" xfId="48400"/>
    <cellStyle name="Calc cel 3 4 5 6" xfId="8256"/>
    <cellStyle name="Calc cel 3 4 5 6 2" xfId="16958"/>
    <cellStyle name="Calc cel 3 4 5 6 3" xfId="21301"/>
    <cellStyle name="Calc cel 3 4 5 6 4" xfId="29134"/>
    <cellStyle name="Calc cel 3 4 5 6 5" xfId="48770"/>
    <cellStyle name="Calc cel 3 4 5 7" xfId="9037"/>
    <cellStyle name="Calc cel 3 4 5 7 2" xfId="17739"/>
    <cellStyle name="Calc cel 3 4 5 7 3" xfId="22514"/>
    <cellStyle name="Calc cel 3 4 5 7 4" xfId="29915"/>
    <cellStyle name="Calc cel 3 4 5 7 5" xfId="48958"/>
    <cellStyle name="Calc cel 3 4 5 8" xfId="12363"/>
    <cellStyle name="Calc cel 3 4 5 9" xfId="21110"/>
    <cellStyle name="Calc cel 3 4 6" xfId="4924"/>
    <cellStyle name="Calc cel 3 4 6 10" xfId="25803"/>
    <cellStyle name="Calc cel 3 4 6 11" xfId="33742"/>
    <cellStyle name="Calc cel 3 4 6 12" xfId="34678"/>
    <cellStyle name="Calc cel 3 4 6 13" xfId="36789"/>
    <cellStyle name="Calc cel 3 4 6 14" xfId="39316"/>
    <cellStyle name="Calc cel 3 4 6 2" xfId="5552"/>
    <cellStyle name="Calc cel 3 4 6 2 2" xfId="14254"/>
    <cellStyle name="Calc cel 3 4 6 2 2 2" xfId="46377"/>
    <cellStyle name="Calc cel 3 4 6 2 3" xfId="25221"/>
    <cellStyle name="Calc cel 3 4 6 2 4" xfId="26431"/>
    <cellStyle name="Calc cel 3 4 6 2 5" xfId="39944"/>
    <cellStyle name="Calc cel 3 4 6 3" xfId="7015"/>
    <cellStyle name="Calc cel 3 4 6 3 2" xfId="15717"/>
    <cellStyle name="Calc cel 3 4 6 3 2 2" xfId="47693"/>
    <cellStyle name="Calc cel 3 4 6 3 3" xfId="11610"/>
    <cellStyle name="Calc cel 3 4 6 3 4" xfId="27893"/>
    <cellStyle name="Calc cel 3 4 6 3 5" xfId="41406"/>
    <cellStyle name="Calc cel 3 4 6 4" xfId="8680"/>
    <cellStyle name="Calc cel 3 4 6 4 2" xfId="17382"/>
    <cellStyle name="Calc cel 3 4 6 4 3" xfId="25263"/>
    <cellStyle name="Calc cel 3 4 6 4 4" xfId="29558"/>
    <cellStyle name="Calc cel 3 4 6 4 5" xfId="43332"/>
    <cellStyle name="Calc cel 3 4 6 5" xfId="9435"/>
    <cellStyle name="Calc cel 3 4 6 5 2" xfId="18137"/>
    <cellStyle name="Calc cel 3 4 6 5 3" xfId="13099"/>
    <cellStyle name="Calc cel 3 4 6 5 4" xfId="30313"/>
    <cellStyle name="Calc cel 3 4 6 5 5" xfId="49356"/>
    <cellStyle name="Calc cel 3 4 6 6" xfId="10129"/>
    <cellStyle name="Calc cel 3 4 6 6 2" xfId="18831"/>
    <cellStyle name="Calc cel 3 4 6 6 3" xfId="20288"/>
    <cellStyle name="Calc cel 3 4 6 6 4" xfId="31007"/>
    <cellStyle name="Calc cel 3 4 6 6 5" xfId="50050"/>
    <cellStyle name="Calc cel 3 4 6 7" xfId="10747"/>
    <cellStyle name="Calc cel 3 4 6 7 2" xfId="19449"/>
    <cellStyle name="Calc cel 3 4 6 7 3" xfId="1891"/>
    <cellStyle name="Calc cel 3 4 6 7 4" xfId="31625"/>
    <cellStyle name="Calc cel 3 4 6 7 5" xfId="50668"/>
    <cellStyle name="Calc cel 3 4 6 8" xfId="13626"/>
    <cellStyle name="Calc cel 3 4 6 9" xfId="21011"/>
    <cellStyle name="Calc cel 3 4 7" xfId="6298"/>
    <cellStyle name="Calc cel 3 4 7 2" xfId="15000"/>
    <cellStyle name="Calc cel 3 4 7 2 2" xfId="47058"/>
    <cellStyle name="Calc cel 3 4 7 3" xfId="21014"/>
    <cellStyle name="Calc cel 3 4 7 4" xfId="27177"/>
    <cellStyle name="Calc cel 3 4 7 5" xfId="40690"/>
    <cellStyle name="Calc cel 3 4 8" xfId="5857"/>
    <cellStyle name="Calc cel 3 4 8 2" xfId="14559"/>
    <cellStyle name="Calc cel 3 4 8 2 2" xfId="46654"/>
    <cellStyle name="Calc cel 3 4 8 3" xfId="24338"/>
    <cellStyle name="Calc cel 3 4 8 4" xfId="26736"/>
    <cellStyle name="Calc cel 3 4 8 5" xfId="40249"/>
    <cellStyle name="Calc cel 3 4 9" xfId="6084"/>
    <cellStyle name="Calc cel 3 4 9 2" xfId="14786"/>
    <cellStyle name="Calc cel 3 4 9 2 2" xfId="46860"/>
    <cellStyle name="Calc cel 3 4 9 3" xfId="24079"/>
    <cellStyle name="Calc cel 3 4 9 4" xfId="26963"/>
    <cellStyle name="Calc cel 3 4 9 5" xfId="40476"/>
    <cellStyle name="Calc cel 3 5" xfId="621"/>
    <cellStyle name="Calc cel 3 5 10" xfId="3185"/>
    <cellStyle name="Calc cel 3 5 10 2" xfId="12000"/>
    <cellStyle name="Calc cel 3 5 10 3" xfId="20974"/>
    <cellStyle name="Calc cel 3 5 10 4" xfId="22424"/>
    <cellStyle name="Calc cel 3 5 10 5" xfId="37483"/>
    <cellStyle name="Calc cel 3 5 11" xfId="7546"/>
    <cellStyle name="Calc cel 3 5 11 2" xfId="16248"/>
    <cellStyle name="Calc cel 3 5 11 3" xfId="22176"/>
    <cellStyle name="Calc cel 3 5 11 4" xfId="28424"/>
    <cellStyle name="Calc cel 3 5 11 5" xfId="48155"/>
    <cellStyle name="Calc cel 3 5 12" xfId="8146"/>
    <cellStyle name="Calc cel 3 5 12 2" xfId="16848"/>
    <cellStyle name="Calc cel 3 5 12 3" xfId="23192"/>
    <cellStyle name="Calc cel 3 5 12 4" xfId="29024"/>
    <cellStyle name="Calc cel 3 5 12 5" xfId="48664"/>
    <cellStyle name="Calc cel 3 5 13" xfId="7927"/>
    <cellStyle name="Calc cel 3 5 13 2" xfId="16629"/>
    <cellStyle name="Calc cel 3 5 13 3" xfId="21574"/>
    <cellStyle name="Calc cel 3 5 13 4" xfId="28805"/>
    <cellStyle name="Calc cel 3 5 13 5" xfId="48445"/>
    <cellStyle name="Calc cel 3 5 14" xfId="8439"/>
    <cellStyle name="Calc cel 3 5 14 2" xfId="17141"/>
    <cellStyle name="Calc cel 3 5 14 3" xfId="22156"/>
    <cellStyle name="Calc cel 3 5 14 4" xfId="29317"/>
    <cellStyle name="Calc cel 3 5 14 5" xfId="48897"/>
    <cellStyle name="Calc cel 3 5 15" xfId="2504"/>
    <cellStyle name="Calc cel 3 5 16" xfId="25195"/>
    <cellStyle name="Calc cel 3 5 17" xfId="23703"/>
    <cellStyle name="Calc cel 3 5 18" xfId="32134"/>
    <cellStyle name="Calc cel 3 5 19" xfId="34128"/>
    <cellStyle name="Calc cel 3 5 2" xfId="749"/>
    <cellStyle name="Calc cel 3 5 2 10" xfId="8426"/>
    <cellStyle name="Calc cel 3 5 2 10 2" xfId="17128"/>
    <cellStyle name="Calc cel 3 5 2 10 3" xfId="11883"/>
    <cellStyle name="Calc cel 3 5 2 10 4" xfId="29304"/>
    <cellStyle name="Calc cel 3 5 2 10 5" xfId="48884"/>
    <cellStyle name="Calc cel 3 5 2 11" xfId="9188"/>
    <cellStyle name="Calc cel 3 5 2 11 2" xfId="17890"/>
    <cellStyle name="Calc cel 3 5 2 11 3" xfId="23172"/>
    <cellStyle name="Calc cel 3 5 2 11 4" xfId="30066"/>
    <cellStyle name="Calc cel 3 5 2 11 5" xfId="49109"/>
    <cellStyle name="Calc cel 3 5 2 12" xfId="9894"/>
    <cellStyle name="Calc cel 3 5 2 12 2" xfId="18596"/>
    <cellStyle name="Calc cel 3 5 2 12 3" xfId="12774"/>
    <cellStyle name="Calc cel 3 5 2 12 4" xfId="30772"/>
    <cellStyle name="Calc cel 3 5 2 12 5" xfId="49815"/>
    <cellStyle name="Calc cel 3 5 2 13" xfId="11298"/>
    <cellStyle name="Calc cel 3 5 2 14" xfId="20365"/>
    <cellStyle name="Calc cel 3 5 2 15" xfId="24102"/>
    <cellStyle name="Calc cel 3 5 2 16" xfId="32544"/>
    <cellStyle name="Calc cel 3 5 2 17" xfId="34246"/>
    <cellStyle name="Calc cel 3 5 2 18" xfId="35591"/>
    <cellStyle name="Calc cel 3 5 2 19" xfId="37391"/>
    <cellStyle name="Calc cel 3 5 2 2" xfId="1519"/>
    <cellStyle name="Calc cel 3 5 2 2 10" xfId="13216"/>
    <cellStyle name="Calc cel 3 5 2 2 11" xfId="21025"/>
    <cellStyle name="Calc cel 3 5 2 2 12" xfId="25555"/>
    <cellStyle name="Calc cel 3 5 2 2 13" xfId="33312"/>
    <cellStyle name="Calc cel 3 5 2 2 14" xfId="34430"/>
    <cellStyle name="Calc cel 3 5 2 2 15" xfId="36359"/>
    <cellStyle name="Calc cel 3 5 2 2 16" xfId="38886"/>
    <cellStyle name="Calc cel 3 5 2 2 2" xfId="5118"/>
    <cellStyle name="Calc cel 3 5 2 2 2 10" xfId="25997"/>
    <cellStyle name="Calc cel 3 5 2 2 2 11" xfId="33936"/>
    <cellStyle name="Calc cel 3 5 2 2 2 12" xfId="34872"/>
    <cellStyle name="Calc cel 3 5 2 2 2 13" xfId="36983"/>
    <cellStyle name="Calc cel 3 5 2 2 2 14" xfId="39510"/>
    <cellStyle name="Calc cel 3 5 2 2 2 2" xfId="3165"/>
    <cellStyle name="Calc cel 3 5 2 2 2 2 2" xfId="11980"/>
    <cellStyle name="Calc cel 3 5 2 2 2 2 2 2" xfId="44705"/>
    <cellStyle name="Calc cel 3 5 2 2 2 2 3" xfId="24722"/>
    <cellStyle name="Calc cel 3 5 2 2 2 2 4" xfId="22053"/>
    <cellStyle name="Calc cel 3 5 2 2 2 2 5" xfId="37463"/>
    <cellStyle name="Calc cel 3 5 2 2 2 3" xfId="7209"/>
    <cellStyle name="Calc cel 3 5 2 2 2 3 2" xfId="15911"/>
    <cellStyle name="Calc cel 3 5 2 2 2 3 2 2" xfId="47887"/>
    <cellStyle name="Calc cel 3 5 2 2 2 3 3" xfId="20829"/>
    <cellStyle name="Calc cel 3 5 2 2 2 3 4" xfId="28087"/>
    <cellStyle name="Calc cel 3 5 2 2 2 3 5" xfId="41600"/>
    <cellStyle name="Calc cel 3 5 2 2 2 4" xfId="8874"/>
    <cellStyle name="Calc cel 3 5 2 2 2 4 2" xfId="17576"/>
    <cellStyle name="Calc cel 3 5 2 2 2 4 3" xfId="21143"/>
    <cellStyle name="Calc cel 3 5 2 2 2 4 4" xfId="29752"/>
    <cellStyle name="Calc cel 3 5 2 2 2 4 5" xfId="43526"/>
    <cellStyle name="Calc cel 3 5 2 2 2 5" xfId="9629"/>
    <cellStyle name="Calc cel 3 5 2 2 2 5 2" xfId="18331"/>
    <cellStyle name="Calc cel 3 5 2 2 2 5 3" xfId="11571"/>
    <cellStyle name="Calc cel 3 5 2 2 2 5 4" xfId="30507"/>
    <cellStyle name="Calc cel 3 5 2 2 2 5 5" xfId="49550"/>
    <cellStyle name="Calc cel 3 5 2 2 2 6" xfId="10323"/>
    <cellStyle name="Calc cel 3 5 2 2 2 6 2" xfId="19025"/>
    <cellStyle name="Calc cel 3 5 2 2 2 6 3" xfId="11264"/>
    <cellStyle name="Calc cel 3 5 2 2 2 6 4" xfId="31201"/>
    <cellStyle name="Calc cel 3 5 2 2 2 6 5" xfId="50244"/>
    <cellStyle name="Calc cel 3 5 2 2 2 7" xfId="10941"/>
    <cellStyle name="Calc cel 3 5 2 2 2 7 2" xfId="19643"/>
    <cellStyle name="Calc cel 3 5 2 2 2 7 3" xfId="11910"/>
    <cellStyle name="Calc cel 3 5 2 2 2 7 4" xfId="31819"/>
    <cellStyle name="Calc cel 3 5 2 2 2 7 5" xfId="50862"/>
    <cellStyle name="Calc cel 3 5 2 2 2 8" xfId="13820"/>
    <cellStyle name="Calc cel 3 5 2 2 2 9" xfId="21017"/>
    <cellStyle name="Calc cel 3 5 2 2 3" xfId="5213"/>
    <cellStyle name="Calc cel 3 5 2 2 3 10" xfId="26092"/>
    <cellStyle name="Calc cel 3 5 2 2 3 11" xfId="34031"/>
    <cellStyle name="Calc cel 3 5 2 2 3 12" xfId="34967"/>
    <cellStyle name="Calc cel 3 5 2 2 3 13" xfId="37078"/>
    <cellStyle name="Calc cel 3 5 2 2 3 14" xfId="39605"/>
    <cellStyle name="Calc cel 3 5 2 2 3 2" xfId="6568"/>
    <cellStyle name="Calc cel 3 5 2 2 3 2 2" xfId="15270"/>
    <cellStyle name="Calc cel 3 5 2 2 3 2 2 2" xfId="47295"/>
    <cellStyle name="Calc cel 3 5 2 2 3 2 3" xfId="21810"/>
    <cellStyle name="Calc cel 3 5 2 2 3 2 4" xfId="27446"/>
    <cellStyle name="Calc cel 3 5 2 2 3 2 5" xfId="40959"/>
    <cellStyle name="Calc cel 3 5 2 2 3 3" xfId="7304"/>
    <cellStyle name="Calc cel 3 5 2 2 3 3 2" xfId="16006"/>
    <cellStyle name="Calc cel 3 5 2 2 3 3 2 2" xfId="47982"/>
    <cellStyle name="Calc cel 3 5 2 2 3 3 3" xfId="22752"/>
    <cellStyle name="Calc cel 3 5 2 2 3 3 4" xfId="28182"/>
    <cellStyle name="Calc cel 3 5 2 2 3 3 5" xfId="41695"/>
    <cellStyle name="Calc cel 3 5 2 2 3 4" xfId="8969"/>
    <cellStyle name="Calc cel 3 5 2 2 3 4 2" xfId="17671"/>
    <cellStyle name="Calc cel 3 5 2 2 3 4 3" xfId="21756"/>
    <cellStyle name="Calc cel 3 5 2 2 3 4 4" xfId="29847"/>
    <cellStyle name="Calc cel 3 5 2 2 3 4 5" xfId="43621"/>
    <cellStyle name="Calc cel 3 5 2 2 3 5" xfId="9724"/>
    <cellStyle name="Calc cel 3 5 2 2 3 5 2" xfId="18426"/>
    <cellStyle name="Calc cel 3 5 2 2 3 5 3" xfId="11547"/>
    <cellStyle name="Calc cel 3 5 2 2 3 5 4" xfId="30602"/>
    <cellStyle name="Calc cel 3 5 2 2 3 5 5" xfId="49645"/>
    <cellStyle name="Calc cel 3 5 2 2 3 6" xfId="10418"/>
    <cellStyle name="Calc cel 3 5 2 2 3 6 2" xfId="19120"/>
    <cellStyle name="Calc cel 3 5 2 2 3 6 3" xfId="20303"/>
    <cellStyle name="Calc cel 3 5 2 2 3 6 4" xfId="31296"/>
    <cellStyle name="Calc cel 3 5 2 2 3 6 5" xfId="50339"/>
    <cellStyle name="Calc cel 3 5 2 2 3 7" xfId="11036"/>
    <cellStyle name="Calc cel 3 5 2 2 3 7 2" xfId="19738"/>
    <cellStyle name="Calc cel 3 5 2 2 3 7 3" xfId="12249"/>
    <cellStyle name="Calc cel 3 5 2 2 3 7 4" xfId="31914"/>
    <cellStyle name="Calc cel 3 5 2 2 3 7 5" xfId="50957"/>
    <cellStyle name="Calc cel 3 5 2 2 3 8" xfId="13915"/>
    <cellStyle name="Calc cel 3 5 2 2 3 9" xfId="24670"/>
    <cellStyle name="Calc cel 3 5 2 2 4" xfId="5765"/>
    <cellStyle name="Calc cel 3 5 2 2 4 2" xfId="14467"/>
    <cellStyle name="Calc cel 3 5 2 2 4 2 2" xfId="46573"/>
    <cellStyle name="Calc cel 3 5 2 2 4 3" xfId="23466"/>
    <cellStyle name="Calc cel 3 5 2 2 4 4" xfId="26644"/>
    <cellStyle name="Calc cel 3 5 2 2 4 5" xfId="40157"/>
    <cellStyle name="Calc cel 3 5 2 2 5" xfId="6701"/>
    <cellStyle name="Calc cel 3 5 2 2 5 2" xfId="15403"/>
    <cellStyle name="Calc cel 3 5 2 2 5 2 2" xfId="47406"/>
    <cellStyle name="Calc cel 3 5 2 2 5 3" xfId="22598"/>
    <cellStyle name="Calc cel 3 5 2 2 5 4" xfId="27579"/>
    <cellStyle name="Calc cel 3 5 2 2 5 5" xfId="41092"/>
    <cellStyle name="Calc cel 3 5 2 2 6" xfId="8337"/>
    <cellStyle name="Calc cel 3 5 2 2 6 2" xfId="17039"/>
    <cellStyle name="Calc cel 3 5 2 2 6 3" xfId="23598"/>
    <cellStyle name="Calc cel 3 5 2 2 6 4" xfId="29215"/>
    <cellStyle name="Calc cel 3 5 2 2 6 5" xfId="42902"/>
    <cellStyle name="Calc cel 3 5 2 2 7" xfId="9112"/>
    <cellStyle name="Calc cel 3 5 2 2 7 2" xfId="17814"/>
    <cellStyle name="Calc cel 3 5 2 2 7 3" xfId="24308"/>
    <cellStyle name="Calc cel 3 5 2 2 7 4" xfId="29990"/>
    <cellStyle name="Calc cel 3 5 2 2 7 5" xfId="49033"/>
    <cellStyle name="Calc cel 3 5 2 2 8" xfId="9840"/>
    <cellStyle name="Calc cel 3 5 2 2 8 2" xfId="18542"/>
    <cellStyle name="Calc cel 3 5 2 2 8 3" xfId="20007"/>
    <cellStyle name="Calc cel 3 5 2 2 8 4" xfId="30718"/>
    <cellStyle name="Calc cel 3 5 2 2 8 5" xfId="49761"/>
    <cellStyle name="Calc cel 3 5 2 2 9" xfId="10499"/>
    <cellStyle name="Calc cel 3 5 2 2 9 2" xfId="19201"/>
    <cellStyle name="Calc cel 3 5 2 2 9 3" xfId="13055"/>
    <cellStyle name="Calc cel 3 5 2 2 9 4" xfId="31377"/>
    <cellStyle name="Calc cel 3 5 2 2 9 5" xfId="50420"/>
    <cellStyle name="Calc cel 3 5 2 3" xfId="3552"/>
    <cellStyle name="Calc cel 3 5 2 3 10" xfId="23749"/>
    <cellStyle name="Calc cel 3 5 2 3 11" xfId="32267"/>
    <cellStyle name="Calc cel 3 5 2 3 12" xfId="34173"/>
    <cellStyle name="Calc cel 3 5 2 3 13" xfId="35314"/>
    <cellStyle name="Calc cel 3 5 2 3 14" xfId="37850"/>
    <cellStyle name="Calc cel 3 5 2 3 2" xfId="6173"/>
    <cellStyle name="Calc cel 3 5 2 3 2 2" xfId="14875"/>
    <cellStyle name="Calc cel 3 5 2 3 2 2 2" xfId="46941"/>
    <cellStyle name="Calc cel 3 5 2 3 2 3" xfId="24782"/>
    <cellStyle name="Calc cel 3 5 2 3 2 4" xfId="27052"/>
    <cellStyle name="Calc cel 3 5 2 3 2 5" xfId="40565"/>
    <cellStyle name="Calc cel 3 5 2 3 3" xfId="3156"/>
    <cellStyle name="Calc cel 3 5 2 3 3 2" xfId="11971"/>
    <cellStyle name="Calc cel 3 5 2 3 3 2 2" xfId="44696"/>
    <cellStyle name="Calc cel 3 5 2 3 3 3" xfId="21761"/>
    <cellStyle name="Calc cel 3 5 2 3 3 4" xfId="11468"/>
    <cellStyle name="Calc cel 3 5 2 3 3 5" xfId="37454"/>
    <cellStyle name="Calc cel 3 5 2 3 4" xfId="7640"/>
    <cellStyle name="Calc cel 3 5 2 3 4 2" xfId="16342"/>
    <cellStyle name="Calc cel 3 5 2 3 4 3" xfId="20963"/>
    <cellStyle name="Calc cel 3 5 2 3 4 4" xfId="28518"/>
    <cellStyle name="Calc cel 3 5 2 3 4 5" xfId="42008"/>
    <cellStyle name="Calc cel 3 5 2 3 5" xfId="7947"/>
    <cellStyle name="Calc cel 3 5 2 3 5 2" xfId="16649"/>
    <cellStyle name="Calc cel 3 5 2 3 5 3" xfId="21660"/>
    <cellStyle name="Calc cel 3 5 2 3 5 4" xfId="28825"/>
    <cellStyle name="Calc cel 3 5 2 3 5 5" xfId="48465"/>
    <cellStyle name="Calc cel 3 5 2 3 6" xfId="7490"/>
    <cellStyle name="Calc cel 3 5 2 3 6 2" xfId="16192"/>
    <cellStyle name="Calc cel 3 5 2 3 6 3" xfId="23951"/>
    <cellStyle name="Calc cel 3 5 2 3 6 4" xfId="28368"/>
    <cellStyle name="Calc cel 3 5 2 3 6 5" xfId="48099"/>
    <cellStyle name="Calc cel 3 5 2 3 7" xfId="7967"/>
    <cellStyle name="Calc cel 3 5 2 3 7 2" xfId="16669"/>
    <cellStyle name="Calc cel 3 5 2 3 7 3" xfId="22605"/>
    <cellStyle name="Calc cel 3 5 2 3 7 4" xfId="28845"/>
    <cellStyle name="Calc cel 3 5 2 3 7 5" xfId="48485"/>
    <cellStyle name="Calc cel 3 5 2 3 8" xfId="12349"/>
    <cellStyle name="Calc cel 3 5 2 3 9" xfId="22191"/>
    <cellStyle name="Calc cel 3 5 2 4" xfId="3592"/>
    <cellStyle name="Calc cel 3 5 2 4 10" xfId="23921"/>
    <cellStyle name="Calc cel 3 5 2 4 11" xfId="32307"/>
    <cellStyle name="Calc cel 3 5 2 4 12" xfId="34210"/>
    <cellStyle name="Calc cel 3 5 2 4 13" xfId="35354"/>
    <cellStyle name="Calc cel 3 5 2 4 14" xfId="37890"/>
    <cellStyle name="Calc cel 3 5 2 4 2" xfId="6385"/>
    <cellStyle name="Calc cel 3 5 2 4 2 2" xfId="15087"/>
    <cellStyle name="Calc cel 3 5 2 4 2 2 2" xfId="47137"/>
    <cellStyle name="Calc cel 3 5 2 4 2 3" xfId="22641"/>
    <cellStyle name="Calc cel 3 5 2 4 2 4" xfId="27264"/>
    <cellStyle name="Calc cel 3 5 2 4 2 5" xfId="40777"/>
    <cellStyle name="Calc cel 3 5 2 4 3" xfId="5618"/>
    <cellStyle name="Calc cel 3 5 2 4 3 2" xfId="14320"/>
    <cellStyle name="Calc cel 3 5 2 4 3 2 2" xfId="46438"/>
    <cellStyle name="Calc cel 3 5 2 4 3 3" xfId="1791"/>
    <cellStyle name="Calc cel 3 5 2 4 3 4" xfId="26497"/>
    <cellStyle name="Calc cel 3 5 2 4 3 5" xfId="40010"/>
    <cellStyle name="Calc cel 3 5 2 4 4" xfId="7679"/>
    <cellStyle name="Calc cel 3 5 2 4 4 2" xfId="16381"/>
    <cellStyle name="Calc cel 3 5 2 4 4 3" xfId="24674"/>
    <cellStyle name="Calc cel 3 5 2 4 4 4" xfId="28557"/>
    <cellStyle name="Calc cel 3 5 2 4 4 5" xfId="42048"/>
    <cellStyle name="Calc cel 3 5 2 4 5" xfId="7543"/>
    <cellStyle name="Calc cel 3 5 2 4 5 2" xfId="16245"/>
    <cellStyle name="Calc cel 3 5 2 4 5 3" xfId="24632"/>
    <cellStyle name="Calc cel 3 5 2 4 5 4" xfId="28421"/>
    <cellStyle name="Calc cel 3 5 2 4 5 5" xfId="48152"/>
    <cellStyle name="Calc cel 3 5 2 4 6" xfId="8237"/>
    <cellStyle name="Calc cel 3 5 2 4 6 2" xfId="16939"/>
    <cellStyle name="Calc cel 3 5 2 4 6 3" xfId="11822"/>
    <cellStyle name="Calc cel 3 5 2 4 6 4" xfId="29115"/>
    <cellStyle name="Calc cel 3 5 2 4 6 5" xfId="48751"/>
    <cellStyle name="Calc cel 3 5 2 4 7" xfId="9021"/>
    <cellStyle name="Calc cel 3 5 2 4 7 2" xfId="17723"/>
    <cellStyle name="Calc cel 3 5 2 4 7 3" xfId="22887"/>
    <cellStyle name="Calc cel 3 5 2 4 7 4" xfId="29899"/>
    <cellStyle name="Calc cel 3 5 2 4 7 5" xfId="48942"/>
    <cellStyle name="Calc cel 3 5 2 4 8" xfId="12389"/>
    <cellStyle name="Calc cel 3 5 2 4 9" xfId="23799"/>
    <cellStyle name="Calc cel 3 5 2 5" xfId="5403"/>
    <cellStyle name="Calc cel 3 5 2 5 2" xfId="14105"/>
    <cellStyle name="Calc cel 3 5 2 5 2 2" xfId="46237"/>
    <cellStyle name="Calc cel 3 5 2 5 3" xfId="12219"/>
    <cellStyle name="Calc cel 3 5 2 5 4" xfId="26282"/>
    <cellStyle name="Calc cel 3 5 2 5 5" xfId="39795"/>
    <cellStyle name="Calc cel 3 5 2 6" xfId="6279"/>
    <cellStyle name="Calc cel 3 5 2 6 2" xfId="14981"/>
    <cellStyle name="Calc cel 3 5 2 6 2 2" xfId="47040"/>
    <cellStyle name="Calc cel 3 5 2 6 3" xfId="24949"/>
    <cellStyle name="Calc cel 3 5 2 6 4" xfId="27158"/>
    <cellStyle name="Calc cel 3 5 2 6 5" xfId="40671"/>
    <cellStyle name="Calc cel 3 5 2 7" xfId="6064"/>
    <cellStyle name="Calc cel 3 5 2 7 2" xfId="14766"/>
    <cellStyle name="Calc cel 3 5 2 7 2 2" xfId="46844"/>
    <cellStyle name="Calc cel 3 5 2 7 3" xfId="21383"/>
    <cellStyle name="Calc cel 3 5 2 7 4" xfId="26943"/>
    <cellStyle name="Calc cel 3 5 2 7 5" xfId="40456"/>
    <cellStyle name="Calc cel 3 5 2 8" xfId="6505"/>
    <cellStyle name="Calc cel 3 5 2 8 2" xfId="15207"/>
    <cellStyle name="Calc cel 3 5 2 8 3" xfId="24736"/>
    <cellStyle name="Calc cel 3 5 2 8 4" xfId="27384"/>
    <cellStyle name="Calc cel 3 5 2 8 5" xfId="40897"/>
    <cellStyle name="Calc cel 3 5 2 9" xfId="7830"/>
    <cellStyle name="Calc cel 3 5 2 9 2" xfId="16532"/>
    <cellStyle name="Calc cel 3 5 2 9 3" xfId="23307"/>
    <cellStyle name="Calc cel 3 5 2 9 4" xfId="28708"/>
    <cellStyle name="Calc cel 3 5 2 9 5" xfId="48348"/>
    <cellStyle name="Calc cel 3 5 20" xfId="35181"/>
    <cellStyle name="Calc cel 3 5 21" xfId="37263"/>
    <cellStyle name="Calc cel 3 5 3" xfId="890"/>
    <cellStyle name="Calc cel 3 5 3 10" xfId="7720"/>
    <cellStyle name="Calc cel 3 5 3 10 2" xfId="16422"/>
    <cellStyle name="Calc cel 3 5 3 10 3" xfId="25474"/>
    <cellStyle name="Calc cel 3 5 3 10 4" xfId="28598"/>
    <cellStyle name="Calc cel 3 5 3 10 5" xfId="48250"/>
    <cellStyle name="Calc cel 3 5 3 11" xfId="8235"/>
    <cellStyle name="Calc cel 3 5 3 11 2" xfId="16937"/>
    <cellStyle name="Calc cel 3 5 3 11 3" xfId="24532"/>
    <cellStyle name="Calc cel 3 5 3 11 4" xfId="29113"/>
    <cellStyle name="Calc cel 3 5 3 11 5" xfId="48749"/>
    <cellStyle name="Calc cel 3 5 3 12" xfId="11425"/>
    <cellStyle name="Calc cel 3 5 3 13" xfId="25304"/>
    <cellStyle name="Calc cel 3 5 3 14" xfId="23579"/>
    <cellStyle name="Calc cel 3 5 3 15" xfId="32683"/>
    <cellStyle name="Calc cel 3 5 3 16" xfId="34311"/>
    <cellStyle name="Calc cel 3 5 3 17" xfId="35730"/>
    <cellStyle name="Calc cel 3 5 3 18" xfId="38257"/>
    <cellStyle name="Calc cel 3 5 3 2" xfId="5067"/>
    <cellStyle name="Calc cel 3 5 3 2 10" xfId="25946"/>
    <cellStyle name="Calc cel 3 5 3 2 11" xfId="33885"/>
    <cellStyle name="Calc cel 3 5 3 2 12" xfId="34821"/>
    <cellStyle name="Calc cel 3 5 3 2 13" xfId="36932"/>
    <cellStyle name="Calc cel 3 5 3 2 14" xfId="39459"/>
    <cellStyle name="Calc cel 3 5 3 2 2" xfId="5962"/>
    <cellStyle name="Calc cel 3 5 3 2 2 2" xfId="14664"/>
    <cellStyle name="Calc cel 3 5 3 2 2 2 2" xfId="46751"/>
    <cellStyle name="Calc cel 3 5 3 2 2 3" xfId="22554"/>
    <cellStyle name="Calc cel 3 5 3 2 2 4" xfId="26841"/>
    <cellStyle name="Calc cel 3 5 3 2 2 5" xfId="40354"/>
    <cellStyle name="Calc cel 3 5 3 2 3" xfId="7158"/>
    <cellStyle name="Calc cel 3 5 3 2 3 2" xfId="15860"/>
    <cellStyle name="Calc cel 3 5 3 2 3 2 2" xfId="47836"/>
    <cellStyle name="Calc cel 3 5 3 2 3 3" xfId="21531"/>
    <cellStyle name="Calc cel 3 5 3 2 3 4" xfId="28036"/>
    <cellStyle name="Calc cel 3 5 3 2 3 5" xfId="41549"/>
    <cellStyle name="Calc cel 3 5 3 2 4" xfId="8823"/>
    <cellStyle name="Calc cel 3 5 3 2 4 2" xfId="17525"/>
    <cellStyle name="Calc cel 3 5 3 2 4 3" xfId="24495"/>
    <cellStyle name="Calc cel 3 5 3 2 4 4" xfId="29701"/>
    <cellStyle name="Calc cel 3 5 3 2 4 5" xfId="43475"/>
    <cellStyle name="Calc cel 3 5 3 2 5" xfId="9578"/>
    <cellStyle name="Calc cel 3 5 3 2 5 2" xfId="18280"/>
    <cellStyle name="Calc cel 3 5 3 2 5 3" xfId="11764"/>
    <cellStyle name="Calc cel 3 5 3 2 5 4" xfId="30456"/>
    <cellStyle name="Calc cel 3 5 3 2 5 5" xfId="49499"/>
    <cellStyle name="Calc cel 3 5 3 2 6" xfId="10272"/>
    <cellStyle name="Calc cel 3 5 3 2 6 2" xfId="18974"/>
    <cellStyle name="Calc cel 3 5 3 2 6 3" xfId="12741"/>
    <cellStyle name="Calc cel 3 5 3 2 6 4" xfId="31150"/>
    <cellStyle name="Calc cel 3 5 3 2 6 5" xfId="50193"/>
    <cellStyle name="Calc cel 3 5 3 2 7" xfId="10890"/>
    <cellStyle name="Calc cel 3 5 3 2 7 2" xfId="19592"/>
    <cellStyle name="Calc cel 3 5 3 2 7 3" xfId="13360"/>
    <cellStyle name="Calc cel 3 5 3 2 7 4" xfId="31768"/>
    <cellStyle name="Calc cel 3 5 3 2 7 5" xfId="50811"/>
    <cellStyle name="Calc cel 3 5 3 2 8" xfId="13769"/>
    <cellStyle name="Calc cel 3 5 3 2 9" xfId="23064"/>
    <cellStyle name="Calc cel 3 5 3 3" xfId="4965"/>
    <cellStyle name="Calc cel 3 5 3 3 10" xfId="25844"/>
    <cellStyle name="Calc cel 3 5 3 3 11" xfId="33783"/>
    <cellStyle name="Calc cel 3 5 3 3 12" xfId="34719"/>
    <cellStyle name="Calc cel 3 5 3 3 13" xfId="36830"/>
    <cellStyle name="Calc cel 3 5 3 3 14" xfId="39357"/>
    <cellStyle name="Calc cel 3 5 3 3 2" xfId="6035"/>
    <cellStyle name="Calc cel 3 5 3 3 2 2" xfId="14737"/>
    <cellStyle name="Calc cel 3 5 3 3 2 2 2" xfId="46817"/>
    <cellStyle name="Calc cel 3 5 3 3 2 3" xfId="23622"/>
    <cellStyle name="Calc cel 3 5 3 3 2 4" xfId="26914"/>
    <cellStyle name="Calc cel 3 5 3 3 2 5" xfId="40427"/>
    <cellStyle name="Calc cel 3 5 3 3 3" xfId="7056"/>
    <cellStyle name="Calc cel 3 5 3 3 3 2" xfId="15758"/>
    <cellStyle name="Calc cel 3 5 3 3 3 2 2" xfId="47734"/>
    <cellStyle name="Calc cel 3 5 3 3 3 3" xfId="20235"/>
    <cellStyle name="Calc cel 3 5 3 3 3 4" xfId="27934"/>
    <cellStyle name="Calc cel 3 5 3 3 3 5" xfId="41447"/>
    <cellStyle name="Calc cel 3 5 3 3 4" xfId="8721"/>
    <cellStyle name="Calc cel 3 5 3 3 4 2" xfId="17423"/>
    <cellStyle name="Calc cel 3 5 3 3 4 3" xfId="20845"/>
    <cellStyle name="Calc cel 3 5 3 3 4 4" xfId="29599"/>
    <cellStyle name="Calc cel 3 5 3 3 4 5" xfId="43373"/>
    <cellStyle name="Calc cel 3 5 3 3 5" xfId="9476"/>
    <cellStyle name="Calc cel 3 5 3 3 5 2" xfId="18178"/>
    <cellStyle name="Calc cel 3 5 3 3 5 3" xfId="21452"/>
    <cellStyle name="Calc cel 3 5 3 3 5 4" xfId="30354"/>
    <cellStyle name="Calc cel 3 5 3 3 5 5" xfId="49397"/>
    <cellStyle name="Calc cel 3 5 3 3 6" xfId="10170"/>
    <cellStyle name="Calc cel 3 5 3 3 6 2" xfId="18872"/>
    <cellStyle name="Calc cel 3 5 3 3 6 3" xfId="11577"/>
    <cellStyle name="Calc cel 3 5 3 3 6 4" xfId="31048"/>
    <cellStyle name="Calc cel 3 5 3 3 6 5" xfId="50091"/>
    <cellStyle name="Calc cel 3 5 3 3 7" xfId="10788"/>
    <cellStyle name="Calc cel 3 5 3 3 7 2" xfId="19490"/>
    <cellStyle name="Calc cel 3 5 3 3 7 3" xfId="13350"/>
    <cellStyle name="Calc cel 3 5 3 3 7 4" xfId="31666"/>
    <cellStyle name="Calc cel 3 5 3 3 7 5" xfId="50709"/>
    <cellStyle name="Calc cel 3 5 3 3 8" xfId="13667"/>
    <cellStyle name="Calc cel 3 5 3 3 9" xfId="13146"/>
    <cellStyle name="Calc cel 3 5 3 4" xfId="5944"/>
    <cellStyle name="Calc cel 3 5 3 4 2" xfId="14646"/>
    <cellStyle name="Calc cel 3 5 3 4 2 2" xfId="46733"/>
    <cellStyle name="Calc cel 3 5 3 4 3" xfId="21801"/>
    <cellStyle name="Calc cel 3 5 3 4 4" xfId="26823"/>
    <cellStyle name="Calc cel 3 5 3 4 5" xfId="40336"/>
    <cellStyle name="Calc cel 3 5 3 5" xfId="3250"/>
    <cellStyle name="Calc cel 3 5 3 5 2" xfId="12065"/>
    <cellStyle name="Calc cel 3 5 3 5 2 2" xfId="44781"/>
    <cellStyle name="Calc cel 3 5 3 5 3" xfId="22592"/>
    <cellStyle name="Calc cel 3 5 3 5 4" xfId="23071"/>
    <cellStyle name="Calc cel 3 5 3 5 5" xfId="37548"/>
    <cellStyle name="Calc cel 3 5 3 6" xfId="5766"/>
    <cellStyle name="Calc cel 3 5 3 6 2" xfId="14468"/>
    <cellStyle name="Calc cel 3 5 3 6 2 2" xfId="46574"/>
    <cellStyle name="Calc cel 3 5 3 6 3" xfId="22161"/>
    <cellStyle name="Calc cel 3 5 3 6 4" xfId="26645"/>
    <cellStyle name="Calc cel 3 5 3 6 5" xfId="40158"/>
    <cellStyle name="Calc cel 3 5 3 7" xfId="7393"/>
    <cellStyle name="Calc cel 3 5 3 7 2" xfId="16095"/>
    <cellStyle name="Calc cel 3 5 3 7 3" xfId="21202"/>
    <cellStyle name="Calc cel 3 5 3 7 4" xfId="28271"/>
    <cellStyle name="Calc cel 3 5 3 7 5" xfId="41784"/>
    <cellStyle name="Calc cel 3 5 3 8" xfId="7935"/>
    <cellStyle name="Calc cel 3 5 3 8 2" xfId="16637"/>
    <cellStyle name="Calc cel 3 5 3 8 3" xfId="25072"/>
    <cellStyle name="Calc cel 3 5 3 8 4" xfId="28813"/>
    <cellStyle name="Calc cel 3 5 3 8 5" xfId="48453"/>
    <cellStyle name="Calc cel 3 5 3 9" xfId="7717"/>
    <cellStyle name="Calc cel 3 5 3 9 2" xfId="16419"/>
    <cellStyle name="Calc cel 3 5 3 9 3" xfId="23312"/>
    <cellStyle name="Calc cel 3 5 3 9 4" xfId="28595"/>
    <cellStyle name="Calc cel 3 5 3 9 5" xfId="48247"/>
    <cellStyle name="Calc cel 3 5 4" xfId="1397"/>
    <cellStyle name="Calc cel 3 5 4 10" xfId="9770"/>
    <cellStyle name="Calc cel 3 5 4 10 2" xfId="18472"/>
    <cellStyle name="Calc cel 3 5 4 10 3" xfId="13279"/>
    <cellStyle name="Calc cel 3 5 4 10 4" xfId="30648"/>
    <cellStyle name="Calc cel 3 5 4 10 5" xfId="49691"/>
    <cellStyle name="Calc cel 3 5 4 11" xfId="10449"/>
    <cellStyle name="Calc cel 3 5 4 11 2" xfId="19151"/>
    <cellStyle name="Calc cel 3 5 4 11 3" xfId="2511"/>
    <cellStyle name="Calc cel 3 5 4 11 4" xfId="31327"/>
    <cellStyle name="Calc cel 3 5 4 11 5" xfId="50370"/>
    <cellStyle name="Calc cel 3 5 4 12" xfId="11182"/>
    <cellStyle name="Calc cel 3 5 4 13" xfId="22151"/>
    <cellStyle name="Calc cel 3 5 4 14" xfId="25444"/>
    <cellStyle name="Calc cel 3 5 4 15" xfId="33190"/>
    <cellStyle name="Calc cel 3 5 4 16" xfId="34380"/>
    <cellStyle name="Calc cel 3 5 4 17" xfId="36237"/>
    <cellStyle name="Calc cel 3 5 4 18" xfId="38764"/>
    <cellStyle name="Calc cel 3 5 4 2" xfId="5002"/>
    <cellStyle name="Calc cel 3 5 4 2 10" xfId="25881"/>
    <cellStyle name="Calc cel 3 5 4 2 11" xfId="33820"/>
    <cellStyle name="Calc cel 3 5 4 2 12" xfId="34756"/>
    <cellStyle name="Calc cel 3 5 4 2 13" xfId="36867"/>
    <cellStyle name="Calc cel 3 5 4 2 14" xfId="39394"/>
    <cellStyle name="Calc cel 3 5 4 2 2" xfId="5963"/>
    <cellStyle name="Calc cel 3 5 4 2 2 2" xfId="14665"/>
    <cellStyle name="Calc cel 3 5 4 2 2 2 2" xfId="46752"/>
    <cellStyle name="Calc cel 3 5 4 2 2 3" xfId="22066"/>
    <cellStyle name="Calc cel 3 5 4 2 2 4" xfId="26842"/>
    <cellStyle name="Calc cel 3 5 4 2 2 5" xfId="40355"/>
    <cellStyle name="Calc cel 3 5 4 2 3" xfId="7093"/>
    <cellStyle name="Calc cel 3 5 4 2 3 2" xfId="15795"/>
    <cellStyle name="Calc cel 3 5 4 2 3 2 2" xfId="47771"/>
    <cellStyle name="Calc cel 3 5 4 2 3 3" xfId="13282"/>
    <cellStyle name="Calc cel 3 5 4 2 3 4" xfId="27971"/>
    <cellStyle name="Calc cel 3 5 4 2 3 5" xfId="41484"/>
    <cellStyle name="Calc cel 3 5 4 2 4" xfId="8758"/>
    <cellStyle name="Calc cel 3 5 4 2 4 2" xfId="17460"/>
    <cellStyle name="Calc cel 3 5 4 2 4 3" xfId="23176"/>
    <cellStyle name="Calc cel 3 5 4 2 4 4" xfId="29636"/>
    <cellStyle name="Calc cel 3 5 4 2 4 5" xfId="43410"/>
    <cellStyle name="Calc cel 3 5 4 2 5" xfId="9513"/>
    <cellStyle name="Calc cel 3 5 4 2 5 2" xfId="18215"/>
    <cellStyle name="Calc cel 3 5 4 2 5 3" xfId="2443"/>
    <cellStyle name="Calc cel 3 5 4 2 5 4" xfId="30391"/>
    <cellStyle name="Calc cel 3 5 4 2 5 5" xfId="49434"/>
    <cellStyle name="Calc cel 3 5 4 2 6" xfId="10207"/>
    <cellStyle name="Calc cel 3 5 4 2 6 2" xfId="18909"/>
    <cellStyle name="Calc cel 3 5 4 2 6 3" xfId="2059"/>
    <cellStyle name="Calc cel 3 5 4 2 6 4" xfId="31085"/>
    <cellStyle name="Calc cel 3 5 4 2 6 5" xfId="50128"/>
    <cellStyle name="Calc cel 3 5 4 2 7" xfId="10825"/>
    <cellStyle name="Calc cel 3 5 4 2 7 2" xfId="19527"/>
    <cellStyle name="Calc cel 3 5 4 2 7 3" xfId="12301"/>
    <cellStyle name="Calc cel 3 5 4 2 7 4" xfId="31703"/>
    <cellStyle name="Calc cel 3 5 4 2 7 5" xfId="50746"/>
    <cellStyle name="Calc cel 3 5 4 2 8" xfId="13704"/>
    <cellStyle name="Calc cel 3 5 4 2 9" xfId="12547"/>
    <cellStyle name="Calc cel 3 5 4 3" xfId="5163"/>
    <cellStyle name="Calc cel 3 5 4 3 10" xfId="26042"/>
    <cellStyle name="Calc cel 3 5 4 3 11" xfId="33981"/>
    <cellStyle name="Calc cel 3 5 4 3 12" xfId="34917"/>
    <cellStyle name="Calc cel 3 5 4 3 13" xfId="37028"/>
    <cellStyle name="Calc cel 3 5 4 3 14" xfId="39555"/>
    <cellStyle name="Calc cel 3 5 4 3 2" xfId="5655"/>
    <cellStyle name="Calc cel 3 5 4 3 2 2" xfId="14357"/>
    <cellStyle name="Calc cel 3 5 4 3 2 2 2" xfId="46472"/>
    <cellStyle name="Calc cel 3 5 4 3 2 3" xfId="20585"/>
    <cellStyle name="Calc cel 3 5 4 3 2 4" xfId="26534"/>
    <cellStyle name="Calc cel 3 5 4 3 2 5" xfId="40047"/>
    <cellStyle name="Calc cel 3 5 4 3 3" xfId="7254"/>
    <cellStyle name="Calc cel 3 5 4 3 3 2" xfId="15956"/>
    <cellStyle name="Calc cel 3 5 4 3 3 2 2" xfId="47932"/>
    <cellStyle name="Calc cel 3 5 4 3 3 3" xfId="20671"/>
    <cellStyle name="Calc cel 3 5 4 3 3 4" xfId="28132"/>
    <cellStyle name="Calc cel 3 5 4 3 3 5" xfId="41645"/>
    <cellStyle name="Calc cel 3 5 4 3 4" xfId="8919"/>
    <cellStyle name="Calc cel 3 5 4 3 4 2" xfId="17621"/>
    <cellStyle name="Calc cel 3 5 4 3 4 3" xfId="11897"/>
    <cellStyle name="Calc cel 3 5 4 3 4 4" xfId="29797"/>
    <cellStyle name="Calc cel 3 5 4 3 4 5" xfId="43571"/>
    <cellStyle name="Calc cel 3 5 4 3 5" xfId="9674"/>
    <cellStyle name="Calc cel 3 5 4 3 5 2" xfId="18376"/>
    <cellStyle name="Calc cel 3 5 4 3 5 3" xfId="12411"/>
    <cellStyle name="Calc cel 3 5 4 3 5 4" xfId="30552"/>
    <cellStyle name="Calc cel 3 5 4 3 5 5" xfId="49595"/>
    <cellStyle name="Calc cel 3 5 4 3 6" xfId="10368"/>
    <cellStyle name="Calc cel 3 5 4 3 6 2" xfId="19070"/>
    <cellStyle name="Calc cel 3 5 4 3 6 3" xfId="20098"/>
    <cellStyle name="Calc cel 3 5 4 3 6 4" xfId="31246"/>
    <cellStyle name="Calc cel 3 5 4 3 6 5" xfId="50289"/>
    <cellStyle name="Calc cel 3 5 4 3 7" xfId="10986"/>
    <cellStyle name="Calc cel 3 5 4 3 7 2" xfId="19688"/>
    <cellStyle name="Calc cel 3 5 4 3 7 3" xfId="20060"/>
    <cellStyle name="Calc cel 3 5 4 3 7 4" xfId="31864"/>
    <cellStyle name="Calc cel 3 5 4 3 7 5" xfId="50907"/>
    <cellStyle name="Calc cel 3 5 4 3 8" xfId="13865"/>
    <cellStyle name="Calc cel 3 5 4 3 9" xfId="21345"/>
    <cellStyle name="Calc cel 3 5 4 4" xfId="6157"/>
    <cellStyle name="Calc cel 3 5 4 4 2" xfId="14859"/>
    <cellStyle name="Calc cel 3 5 4 4 2 2" xfId="46927"/>
    <cellStyle name="Calc cel 3 5 4 4 3" xfId="21027"/>
    <cellStyle name="Calc cel 3 5 4 4 4" xfId="27036"/>
    <cellStyle name="Calc cel 3 5 4 4 5" xfId="40549"/>
    <cellStyle name="Calc cel 3 5 4 5" xfId="6627"/>
    <cellStyle name="Calc cel 3 5 4 5 2" xfId="15329"/>
    <cellStyle name="Calc cel 3 5 4 5 2 2" xfId="47343"/>
    <cellStyle name="Calc cel 3 5 4 5 3" xfId="23691"/>
    <cellStyle name="Calc cel 3 5 4 5 4" xfId="27505"/>
    <cellStyle name="Calc cel 3 5 4 5 5" xfId="41018"/>
    <cellStyle name="Calc cel 3 5 4 6" xfId="6653"/>
    <cellStyle name="Calc cel 3 5 4 6 2" xfId="15355"/>
    <cellStyle name="Calc cel 3 5 4 6 2 2" xfId="47365"/>
    <cellStyle name="Calc cel 3 5 4 6 3" xfId="20464"/>
    <cellStyle name="Calc cel 3 5 4 6 4" xfId="27531"/>
    <cellStyle name="Calc cel 3 5 4 6 5" xfId="41044"/>
    <cellStyle name="Calc cel 3 5 4 7" xfId="3208"/>
    <cellStyle name="Calc cel 3 5 4 7 2" xfId="12023"/>
    <cellStyle name="Calc cel 3 5 4 7 3" xfId="20639"/>
    <cellStyle name="Calc cel 3 5 4 7 4" xfId="23308"/>
    <cellStyle name="Calc cel 3 5 4 7 5" xfId="37506"/>
    <cellStyle name="Calc cel 3 5 4 8" xfId="8250"/>
    <cellStyle name="Calc cel 3 5 4 8 2" xfId="16952"/>
    <cellStyle name="Calc cel 3 5 4 8 3" xfId="13310"/>
    <cellStyle name="Calc cel 3 5 4 8 4" xfId="29128"/>
    <cellStyle name="Calc cel 3 5 4 8 5" xfId="48764"/>
    <cellStyle name="Calc cel 3 5 4 9" xfId="9032"/>
    <cellStyle name="Calc cel 3 5 4 9 2" xfId="17734"/>
    <cellStyle name="Calc cel 3 5 4 9 3" xfId="21589"/>
    <cellStyle name="Calc cel 3 5 4 9 4" xfId="29910"/>
    <cellStyle name="Calc cel 3 5 4 9 5" xfId="48953"/>
    <cellStyle name="Calc cel 3 5 5" xfId="5024"/>
    <cellStyle name="Calc cel 3 5 5 10" xfId="25903"/>
    <cellStyle name="Calc cel 3 5 5 11" xfId="33842"/>
    <cellStyle name="Calc cel 3 5 5 12" xfId="34778"/>
    <cellStyle name="Calc cel 3 5 5 13" xfId="36889"/>
    <cellStyle name="Calc cel 3 5 5 14" xfId="39416"/>
    <cellStyle name="Calc cel 3 5 5 2" xfId="6070"/>
    <cellStyle name="Calc cel 3 5 5 2 2" xfId="14772"/>
    <cellStyle name="Calc cel 3 5 5 2 2 2" xfId="46848"/>
    <cellStyle name="Calc cel 3 5 5 2 3" xfId="23052"/>
    <cellStyle name="Calc cel 3 5 5 2 4" xfId="26949"/>
    <cellStyle name="Calc cel 3 5 5 2 5" xfId="40462"/>
    <cellStyle name="Calc cel 3 5 5 3" xfId="7115"/>
    <cellStyle name="Calc cel 3 5 5 3 2" xfId="15817"/>
    <cellStyle name="Calc cel 3 5 5 3 2 2" xfId="47793"/>
    <cellStyle name="Calc cel 3 5 5 3 3" xfId="20965"/>
    <cellStyle name="Calc cel 3 5 5 3 4" xfId="27993"/>
    <cellStyle name="Calc cel 3 5 5 3 5" xfId="41506"/>
    <cellStyle name="Calc cel 3 5 5 4" xfId="8780"/>
    <cellStyle name="Calc cel 3 5 5 4 2" xfId="17482"/>
    <cellStyle name="Calc cel 3 5 5 4 3" xfId="22688"/>
    <cellStyle name="Calc cel 3 5 5 4 4" xfId="29658"/>
    <cellStyle name="Calc cel 3 5 5 4 5" xfId="43432"/>
    <cellStyle name="Calc cel 3 5 5 5" xfId="9535"/>
    <cellStyle name="Calc cel 3 5 5 5 2" xfId="18237"/>
    <cellStyle name="Calc cel 3 5 5 5 3" xfId="11539"/>
    <cellStyle name="Calc cel 3 5 5 5 4" xfId="30413"/>
    <cellStyle name="Calc cel 3 5 5 5 5" xfId="49456"/>
    <cellStyle name="Calc cel 3 5 5 6" xfId="10229"/>
    <cellStyle name="Calc cel 3 5 5 6 2" xfId="18931"/>
    <cellStyle name="Calc cel 3 5 5 6 3" xfId="11785"/>
    <cellStyle name="Calc cel 3 5 5 6 4" xfId="31107"/>
    <cellStyle name="Calc cel 3 5 5 6 5" xfId="50150"/>
    <cellStyle name="Calc cel 3 5 5 7" xfId="10847"/>
    <cellStyle name="Calc cel 3 5 5 7 2" xfId="19549"/>
    <cellStyle name="Calc cel 3 5 5 7 3" xfId="20204"/>
    <cellStyle name="Calc cel 3 5 5 7 4" xfId="31725"/>
    <cellStyle name="Calc cel 3 5 5 7 5" xfId="50768"/>
    <cellStyle name="Calc cel 3 5 5 8" xfId="13726"/>
    <cellStyle name="Calc cel 3 5 5 9" xfId="23902"/>
    <cellStyle name="Calc cel 3 5 6" xfId="4772"/>
    <cellStyle name="Calc cel 3 5 6 10" xfId="25651"/>
    <cellStyle name="Calc cel 3 5 6 11" xfId="33590"/>
    <cellStyle name="Calc cel 3 5 6 12" xfId="34526"/>
    <cellStyle name="Calc cel 3 5 6 13" xfId="36637"/>
    <cellStyle name="Calc cel 3 5 6 14" xfId="39164"/>
    <cellStyle name="Calc cel 3 5 6 2" xfId="6194"/>
    <cellStyle name="Calc cel 3 5 6 2 2" xfId="14896"/>
    <cellStyle name="Calc cel 3 5 6 2 2 2" xfId="46961"/>
    <cellStyle name="Calc cel 3 5 6 2 3" xfId="20594"/>
    <cellStyle name="Calc cel 3 5 6 2 4" xfId="27073"/>
    <cellStyle name="Calc cel 3 5 6 2 5" xfId="40586"/>
    <cellStyle name="Calc cel 3 5 6 3" xfId="6863"/>
    <cellStyle name="Calc cel 3 5 6 3 2" xfId="15565"/>
    <cellStyle name="Calc cel 3 5 6 3 2 2" xfId="47541"/>
    <cellStyle name="Calc cel 3 5 6 3 3" xfId="2492"/>
    <cellStyle name="Calc cel 3 5 6 3 4" xfId="27741"/>
    <cellStyle name="Calc cel 3 5 6 3 5" xfId="41254"/>
    <cellStyle name="Calc cel 3 5 6 4" xfId="8528"/>
    <cellStyle name="Calc cel 3 5 6 4 2" xfId="17230"/>
    <cellStyle name="Calc cel 3 5 6 4 3" xfId="22369"/>
    <cellStyle name="Calc cel 3 5 6 4 4" xfId="29406"/>
    <cellStyle name="Calc cel 3 5 6 4 5" xfId="43180"/>
    <cellStyle name="Calc cel 3 5 6 5" xfId="9283"/>
    <cellStyle name="Calc cel 3 5 6 5 2" xfId="17985"/>
    <cellStyle name="Calc cel 3 5 6 5 3" xfId="21851"/>
    <cellStyle name="Calc cel 3 5 6 5 4" xfId="30161"/>
    <cellStyle name="Calc cel 3 5 6 5 5" xfId="49204"/>
    <cellStyle name="Calc cel 3 5 6 6" xfId="9977"/>
    <cellStyle name="Calc cel 3 5 6 6 2" xfId="18679"/>
    <cellStyle name="Calc cel 3 5 6 6 3" xfId="20196"/>
    <cellStyle name="Calc cel 3 5 6 6 4" xfId="30855"/>
    <cellStyle name="Calc cel 3 5 6 6 5" xfId="49898"/>
    <cellStyle name="Calc cel 3 5 6 7" xfId="10595"/>
    <cellStyle name="Calc cel 3 5 6 7 2" xfId="19297"/>
    <cellStyle name="Calc cel 3 5 6 7 3" xfId="2556"/>
    <cellStyle name="Calc cel 3 5 6 7 4" xfId="31473"/>
    <cellStyle name="Calc cel 3 5 6 7 5" xfId="50516"/>
    <cellStyle name="Calc cel 3 5 6 8" xfId="13474"/>
    <cellStyle name="Calc cel 3 5 6 9" xfId="24318"/>
    <cellStyle name="Calc cel 3 5 7" xfId="3215"/>
    <cellStyle name="Calc cel 3 5 7 2" xfId="12030"/>
    <cellStyle name="Calc cel 3 5 7 2 2" xfId="44748"/>
    <cellStyle name="Calc cel 3 5 7 3" xfId="12673"/>
    <cellStyle name="Calc cel 3 5 7 4" xfId="24485"/>
    <cellStyle name="Calc cel 3 5 7 5" xfId="37513"/>
    <cellStyle name="Calc cel 3 5 8" xfId="6278"/>
    <cellStyle name="Calc cel 3 5 8 2" xfId="14980"/>
    <cellStyle name="Calc cel 3 5 8 2 2" xfId="47039"/>
    <cellStyle name="Calc cel 3 5 8 3" xfId="25442"/>
    <cellStyle name="Calc cel 3 5 8 4" xfId="27157"/>
    <cellStyle name="Calc cel 3 5 8 5" xfId="40670"/>
    <cellStyle name="Calc cel 3 5 9" xfId="3222"/>
    <cellStyle name="Calc cel 3 5 9 2" xfId="12037"/>
    <cellStyle name="Calc cel 3 5 9 2 2" xfId="44754"/>
    <cellStyle name="Calc cel 3 5 9 3" xfId="25454"/>
    <cellStyle name="Calc cel 3 5 9 4" xfId="25321"/>
    <cellStyle name="Calc cel 3 5 9 5" xfId="37520"/>
    <cellStyle name="Calc cel 3 6" xfId="650"/>
    <cellStyle name="Calc cel 3 6 10" xfId="7569"/>
    <cellStyle name="Calc cel 3 6 10 2" xfId="16271"/>
    <cellStyle name="Calc cel 3 6 10 3" xfId="22210"/>
    <cellStyle name="Calc cel 3 6 10 4" xfId="28447"/>
    <cellStyle name="Calc cel 3 6 10 5" xfId="48178"/>
    <cellStyle name="Calc cel 3 6 11" xfId="7544"/>
    <cellStyle name="Calc cel 3 6 11 2" xfId="16246"/>
    <cellStyle name="Calc cel 3 6 11 3" xfId="24090"/>
    <cellStyle name="Calc cel 3 6 11 4" xfId="28422"/>
    <cellStyle name="Calc cel 3 6 11 5" xfId="48153"/>
    <cellStyle name="Calc cel 3 6 12" xfId="7766"/>
    <cellStyle name="Calc cel 3 6 12 2" xfId="16468"/>
    <cellStyle name="Calc cel 3 6 12 3" xfId="11667"/>
    <cellStyle name="Calc cel 3 6 12 4" xfId="28644"/>
    <cellStyle name="Calc cel 3 6 12 5" xfId="48295"/>
    <cellStyle name="Calc cel 3 6 13" xfId="8027"/>
    <cellStyle name="Calc cel 3 6 13 2" xfId="16729"/>
    <cellStyle name="Calc cel 3 6 13 3" xfId="24284"/>
    <cellStyle name="Calc cel 3 6 13 4" xfId="28905"/>
    <cellStyle name="Calc cel 3 6 13 5" xfId="48545"/>
    <cellStyle name="Calc cel 3 6 14" xfId="1815"/>
    <cellStyle name="Calc cel 3 6 15" xfId="24208"/>
    <cellStyle name="Calc cel 3 6 16" xfId="20674"/>
    <cellStyle name="Calc cel 3 6 17" xfId="32163"/>
    <cellStyle name="Calc cel 3 6 18" xfId="34139"/>
    <cellStyle name="Calc cel 3 6 19" xfId="35210"/>
    <cellStyle name="Calc cel 3 6 2" xfId="760"/>
    <cellStyle name="Calc cel 3 6 2 10" xfId="8057"/>
    <cellStyle name="Calc cel 3 6 2 10 2" xfId="16759"/>
    <cellStyle name="Calc cel 3 6 2 10 3" xfId="23318"/>
    <cellStyle name="Calc cel 3 6 2 10 4" xfId="28935"/>
    <cellStyle name="Calc cel 3 6 2 10 5" xfId="48575"/>
    <cellStyle name="Calc cel 3 6 2 11" xfId="7590"/>
    <cellStyle name="Calc cel 3 6 2 11 2" xfId="16292"/>
    <cellStyle name="Calc cel 3 6 2 11 3" xfId="23680"/>
    <cellStyle name="Calc cel 3 6 2 11 4" xfId="28468"/>
    <cellStyle name="Calc cel 3 6 2 11 5" xfId="48199"/>
    <cellStyle name="Calc cel 3 6 2 12" xfId="8049"/>
    <cellStyle name="Calc cel 3 6 2 12 2" xfId="16751"/>
    <cellStyle name="Calc cel 3 6 2 12 3" xfId="23361"/>
    <cellStyle name="Calc cel 3 6 2 12 4" xfId="28927"/>
    <cellStyle name="Calc cel 3 6 2 12 5" xfId="48567"/>
    <cellStyle name="Calc cel 3 6 2 13" xfId="11309"/>
    <cellStyle name="Calc cel 3 6 2 14" xfId="20330"/>
    <cellStyle name="Calc cel 3 6 2 15" xfId="21288"/>
    <cellStyle name="Calc cel 3 6 2 16" xfId="32555"/>
    <cellStyle name="Calc cel 3 6 2 17" xfId="34257"/>
    <cellStyle name="Calc cel 3 6 2 18" xfId="35602"/>
    <cellStyle name="Calc cel 3 6 2 19" xfId="37402"/>
    <cellStyle name="Calc cel 3 6 2 2" xfId="1530"/>
    <cellStyle name="Calc cel 3 6 2 2 10" xfId="13227"/>
    <cellStyle name="Calc cel 3 6 2 2 11" xfId="23961"/>
    <cellStyle name="Calc cel 3 6 2 2 12" xfId="25566"/>
    <cellStyle name="Calc cel 3 6 2 2 13" xfId="33323"/>
    <cellStyle name="Calc cel 3 6 2 2 14" xfId="34441"/>
    <cellStyle name="Calc cel 3 6 2 2 15" xfId="36370"/>
    <cellStyle name="Calc cel 3 6 2 2 16" xfId="38897"/>
    <cellStyle name="Calc cel 3 6 2 2 2" xfId="4893"/>
    <cellStyle name="Calc cel 3 6 2 2 2 10" xfId="25772"/>
    <cellStyle name="Calc cel 3 6 2 2 2 11" xfId="33711"/>
    <cellStyle name="Calc cel 3 6 2 2 2 12" xfId="34647"/>
    <cellStyle name="Calc cel 3 6 2 2 2 13" xfId="36758"/>
    <cellStyle name="Calc cel 3 6 2 2 2 14" xfId="39285"/>
    <cellStyle name="Calc cel 3 6 2 2 2 2" xfId="5537"/>
    <cellStyle name="Calc cel 3 6 2 2 2 2 2" xfId="14239"/>
    <cellStyle name="Calc cel 3 6 2 2 2 2 2 2" xfId="46362"/>
    <cellStyle name="Calc cel 3 6 2 2 2 2 3" xfId="24640"/>
    <cellStyle name="Calc cel 3 6 2 2 2 2 4" xfId="26416"/>
    <cellStyle name="Calc cel 3 6 2 2 2 2 5" xfId="39929"/>
    <cellStyle name="Calc cel 3 6 2 2 2 3" xfId="6984"/>
    <cellStyle name="Calc cel 3 6 2 2 2 3 2" xfId="15686"/>
    <cellStyle name="Calc cel 3 6 2 2 2 3 2 2" xfId="47662"/>
    <cellStyle name="Calc cel 3 6 2 2 2 3 3" xfId="12570"/>
    <cellStyle name="Calc cel 3 6 2 2 2 3 4" xfId="27862"/>
    <cellStyle name="Calc cel 3 6 2 2 2 3 5" xfId="41375"/>
    <cellStyle name="Calc cel 3 6 2 2 2 4" xfId="8649"/>
    <cellStyle name="Calc cel 3 6 2 2 2 4 2" xfId="17351"/>
    <cellStyle name="Calc cel 3 6 2 2 2 4 3" xfId="21731"/>
    <cellStyle name="Calc cel 3 6 2 2 2 4 4" xfId="29527"/>
    <cellStyle name="Calc cel 3 6 2 2 2 4 5" xfId="43301"/>
    <cellStyle name="Calc cel 3 6 2 2 2 5" xfId="9404"/>
    <cellStyle name="Calc cel 3 6 2 2 2 5 2" xfId="18106"/>
    <cellStyle name="Calc cel 3 6 2 2 2 5 3" xfId="21667"/>
    <cellStyle name="Calc cel 3 6 2 2 2 5 4" xfId="30282"/>
    <cellStyle name="Calc cel 3 6 2 2 2 5 5" xfId="49325"/>
    <cellStyle name="Calc cel 3 6 2 2 2 6" xfId="10098"/>
    <cellStyle name="Calc cel 3 6 2 2 2 6 2" xfId="18800"/>
    <cellStyle name="Calc cel 3 6 2 2 2 6 3" xfId="19766"/>
    <cellStyle name="Calc cel 3 6 2 2 2 6 4" xfId="30976"/>
    <cellStyle name="Calc cel 3 6 2 2 2 6 5" xfId="50019"/>
    <cellStyle name="Calc cel 3 6 2 2 2 7" xfId="10716"/>
    <cellStyle name="Calc cel 3 6 2 2 2 7 2" xfId="19418"/>
    <cellStyle name="Calc cel 3 6 2 2 2 7 3" xfId="11089"/>
    <cellStyle name="Calc cel 3 6 2 2 2 7 4" xfId="31594"/>
    <cellStyle name="Calc cel 3 6 2 2 2 7 5" xfId="50637"/>
    <cellStyle name="Calc cel 3 6 2 2 2 8" xfId="13595"/>
    <cellStyle name="Calc cel 3 6 2 2 2 9" xfId="22567"/>
    <cellStyle name="Calc cel 3 6 2 2 3" xfId="5224"/>
    <cellStyle name="Calc cel 3 6 2 2 3 10" xfId="26103"/>
    <cellStyle name="Calc cel 3 6 2 2 3 11" xfId="34042"/>
    <cellStyle name="Calc cel 3 6 2 2 3 12" xfId="34978"/>
    <cellStyle name="Calc cel 3 6 2 2 3 13" xfId="37089"/>
    <cellStyle name="Calc cel 3 6 2 2 3 14" xfId="39616"/>
    <cellStyle name="Calc cel 3 6 2 2 3 2" xfId="6579"/>
    <cellStyle name="Calc cel 3 6 2 2 3 2 2" xfId="15281"/>
    <cellStyle name="Calc cel 3 6 2 2 3 2 2 2" xfId="47306"/>
    <cellStyle name="Calc cel 3 6 2 2 3 2 3" xfId="22914"/>
    <cellStyle name="Calc cel 3 6 2 2 3 2 4" xfId="27457"/>
    <cellStyle name="Calc cel 3 6 2 2 3 2 5" xfId="40970"/>
    <cellStyle name="Calc cel 3 6 2 2 3 3" xfId="7315"/>
    <cellStyle name="Calc cel 3 6 2 2 3 3 2" xfId="16017"/>
    <cellStyle name="Calc cel 3 6 2 2 3 3 2 2" xfId="47993"/>
    <cellStyle name="Calc cel 3 6 2 2 3 3 3" xfId="21226"/>
    <cellStyle name="Calc cel 3 6 2 2 3 3 4" xfId="28193"/>
    <cellStyle name="Calc cel 3 6 2 2 3 3 5" xfId="41706"/>
    <cellStyle name="Calc cel 3 6 2 2 3 4" xfId="8980"/>
    <cellStyle name="Calc cel 3 6 2 2 3 4 2" xfId="17682"/>
    <cellStyle name="Calc cel 3 6 2 2 3 4 3" xfId="24126"/>
    <cellStyle name="Calc cel 3 6 2 2 3 4 4" xfId="29858"/>
    <cellStyle name="Calc cel 3 6 2 2 3 4 5" xfId="43632"/>
    <cellStyle name="Calc cel 3 6 2 2 3 5" xfId="9735"/>
    <cellStyle name="Calc cel 3 6 2 2 3 5 2" xfId="18437"/>
    <cellStyle name="Calc cel 3 6 2 2 3 5 3" xfId="11622"/>
    <cellStyle name="Calc cel 3 6 2 2 3 5 4" xfId="30613"/>
    <cellStyle name="Calc cel 3 6 2 2 3 5 5" xfId="49656"/>
    <cellStyle name="Calc cel 3 6 2 2 3 6" xfId="10429"/>
    <cellStyle name="Calc cel 3 6 2 2 3 6 2" xfId="19131"/>
    <cellStyle name="Calc cel 3 6 2 2 3 6 3" xfId="12978"/>
    <cellStyle name="Calc cel 3 6 2 2 3 6 4" xfId="31307"/>
    <cellStyle name="Calc cel 3 6 2 2 3 6 5" xfId="50350"/>
    <cellStyle name="Calc cel 3 6 2 2 3 7" xfId="11047"/>
    <cellStyle name="Calc cel 3 6 2 2 3 7 2" xfId="19749"/>
    <cellStyle name="Calc cel 3 6 2 2 3 7 3" xfId="11993"/>
    <cellStyle name="Calc cel 3 6 2 2 3 7 4" xfId="31925"/>
    <cellStyle name="Calc cel 3 6 2 2 3 7 5" xfId="50968"/>
    <cellStyle name="Calc cel 3 6 2 2 3 8" xfId="13926"/>
    <cellStyle name="Calc cel 3 6 2 2 3 9" xfId="21314"/>
    <cellStyle name="Calc cel 3 6 2 2 4" xfId="5852"/>
    <cellStyle name="Calc cel 3 6 2 2 4 2" xfId="14554"/>
    <cellStyle name="Calc cel 3 6 2 2 4 2 2" xfId="46649"/>
    <cellStyle name="Calc cel 3 6 2 2 4 3" xfId="22352"/>
    <cellStyle name="Calc cel 3 6 2 2 4 4" xfId="26731"/>
    <cellStyle name="Calc cel 3 6 2 2 4 5" xfId="40244"/>
    <cellStyle name="Calc cel 3 6 2 2 5" xfId="6712"/>
    <cellStyle name="Calc cel 3 6 2 2 5 2" xfId="15414"/>
    <cellStyle name="Calc cel 3 6 2 2 5 2 2" xfId="47417"/>
    <cellStyle name="Calc cel 3 6 2 2 5 3" xfId="21519"/>
    <cellStyle name="Calc cel 3 6 2 2 5 4" xfId="27590"/>
    <cellStyle name="Calc cel 3 6 2 2 5 5" xfId="41103"/>
    <cellStyle name="Calc cel 3 6 2 2 6" xfId="8348"/>
    <cellStyle name="Calc cel 3 6 2 2 6 2" xfId="17050"/>
    <cellStyle name="Calc cel 3 6 2 2 6 3" xfId="23202"/>
    <cellStyle name="Calc cel 3 6 2 2 6 4" xfId="29226"/>
    <cellStyle name="Calc cel 3 6 2 2 6 5" xfId="42913"/>
    <cellStyle name="Calc cel 3 6 2 2 7" xfId="9123"/>
    <cellStyle name="Calc cel 3 6 2 2 7 2" xfId="17825"/>
    <cellStyle name="Calc cel 3 6 2 2 7 3" xfId="21421"/>
    <cellStyle name="Calc cel 3 6 2 2 7 4" xfId="30001"/>
    <cellStyle name="Calc cel 3 6 2 2 7 5" xfId="49044"/>
    <cellStyle name="Calc cel 3 6 2 2 8" xfId="9851"/>
    <cellStyle name="Calc cel 3 6 2 2 8 2" xfId="18553"/>
    <cellStyle name="Calc cel 3 6 2 2 8 3" xfId="19974"/>
    <cellStyle name="Calc cel 3 6 2 2 8 4" xfId="30729"/>
    <cellStyle name="Calc cel 3 6 2 2 8 5" xfId="49772"/>
    <cellStyle name="Calc cel 3 6 2 2 9" xfId="10510"/>
    <cellStyle name="Calc cel 3 6 2 2 9 2" xfId="19212"/>
    <cellStyle name="Calc cel 3 6 2 2 9 3" xfId="12732"/>
    <cellStyle name="Calc cel 3 6 2 2 9 4" xfId="31388"/>
    <cellStyle name="Calc cel 3 6 2 2 9 5" xfId="50431"/>
    <cellStyle name="Calc cel 3 6 2 3" xfId="4876"/>
    <cellStyle name="Calc cel 3 6 2 3 10" xfId="25755"/>
    <cellStyle name="Calc cel 3 6 2 3 11" xfId="33694"/>
    <cellStyle name="Calc cel 3 6 2 3 12" xfId="34630"/>
    <cellStyle name="Calc cel 3 6 2 3 13" xfId="36741"/>
    <cellStyle name="Calc cel 3 6 2 3 14" xfId="39268"/>
    <cellStyle name="Calc cel 3 6 2 3 2" xfId="6023"/>
    <cellStyle name="Calc cel 3 6 2 3 2 2" xfId="14725"/>
    <cellStyle name="Calc cel 3 6 2 3 2 2 2" xfId="46808"/>
    <cellStyle name="Calc cel 3 6 2 3 2 3" xfId="23907"/>
    <cellStyle name="Calc cel 3 6 2 3 2 4" xfId="26902"/>
    <cellStyle name="Calc cel 3 6 2 3 2 5" xfId="40415"/>
    <cellStyle name="Calc cel 3 6 2 3 3" xfId="6967"/>
    <cellStyle name="Calc cel 3 6 2 3 3 2" xfId="15669"/>
    <cellStyle name="Calc cel 3 6 2 3 3 2 2" xfId="47645"/>
    <cellStyle name="Calc cel 3 6 2 3 3 3" xfId="11444"/>
    <cellStyle name="Calc cel 3 6 2 3 3 4" xfId="27845"/>
    <cellStyle name="Calc cel 3 6 2 3 3 5" xfId="41358"/>
    <cellStyle name="Calc cel 3 6 2 3 4" xfId="8632"/>
    <cellStyle name="Calc cel 3 6 2 3 4 2" xfId="17334"/>
    <cellStyle name="Calc cel 3 6 2 3 4 3" xfId="24199"/>
    <cellStyle name="Calc cel 3 6 2 3 4 4" xfId="29510"/>
    <cellStyle name="Calc cel 3 6 2 3 4 5" xfId="43284"/>
    <cellStyle name="Calc cel 3 6 2 3 5" xfId="9387"/>
    <cellStyle name="Calc cel 3 6 2 3 5 2" xfId="18089"/>
    <cellStyle name="Calc cel 3 6 2 3 5 3" xfId="22864"/>
    <cellStyle name="Calc cel 3 6 2 3 5 4" xfId="30265"/>
    <cellStyle name="Calc cel 3 6 2 3 5 5" xfId="49308"/>
    <cellStyle name="Calc cel 3 6 2 3 6" xfId="10081"/>
    <cellStyle name="Calc cel 3 6 2 3 6 2" xfId="18783"/>
    <cellStyle name="Calc cel 3 6 2 3 6 3" xfId="12776"/>
    <cellStyle name="Calc cel 3 6 2 3 6 4" xfId="30959"/>
    <cellStyle name="Calc cel 3 6 2 3 6 5" xfId="50002"/>
    <cellStyle name="Calc cel 3 6 2 3 7" xfId="10699"/>
    <cellStyle name="Calc cel 3 6 2 3 7 2" xfId="19401"/>
    <cellStyle name="Calc cel 3 6 2 3 7 3" xfId="13113"/>
    <cellStyle name="Calc cel 3 6 2 3 7 4" xfId="31577"/>
    <cellStyle name="Calc cel 3 6 2 3 7 5" xfId="50620"/>
    <cellStyle name="Calc cel 3 6 2 3 8" xfId="13578"/>
    <cellStyle name="Calc cel 3 6 2 3 9" xfId="11221"/>
    <cellStyle name="Calc cel 3 6 2 4" xfId="4927"/>
    <cellStyle name="Calc cel 3 6 2 4 10" xfId="25806"/>
    <cellStyle name="Calc cel 3 6 2 4 11" xfId="33745"/>
    <cellStyle name="Calc cel 3 6 2 4 12" xfId="34681"/>
    <cellStyle name="Calc cel 3 6 2 4 13" xfId="36792"/>
    <cellStyle name="Calc cel 3 6 2 4 14" xfId="39319"/>
    <cellStyle name="Calc cel 3 6 2 4 2" xfId="6234"/>
    <cellStyle name="Calc cel 3 6 2 4 2 2" xfId="14936"/>
    <cellStyle name="Calc cel 3 6 2 4 2 2 2" xfId="46999"/>
    <cellStyle name="Calc cel 3 6 2 4 2 3" xfId="22519"/>
    <cellStyle name="Calc cel 3 6 2 4 2 4" xfId="27113"/>
    <cellStyle name="Calc cel 3 6 2 4 2 5" xfId="40626"/>
    <cellStyle name="Calc cel 3 6 2 4 3" xfId="7018"/>
    <cellStyle name="Calc cel 3 6 2 4 3 2" xfId="15720"/>
    <cellStyle name="Calc cel 3 6 2 4 3 2 2" xfId="47696"/>
    <cellStyle name="Calc cel 3 6 2 4 3 3" xfId="11126"/>
    <cellStyle name="Calc cel 3 6 2 4 3 4" xfId="27896"/>
    <cellStyle name="Calc cel 3 6 2 4 3 5" xfId="41409"/>
    <cellStyle name="Calc cel 3 6 2 4 4" xfId="8683"/>
    <cellStyle name="Calc cel 3 6 2 4 4 2" xfId="17385"/>
    <cellStyle name="Calc cel 3 6 2 4 4 3" xfId="23608"/>
    <cellStyle name="Calc cel 3 6 2 4 4 4" xfId="29561"/>
    <cellStyle name="Calc cel 3 6 2 4 4 5" xfId="43335"/>
    <cellStyle name="Calc cel 3 6 2 4 5" xfId="9438"/>
    <cellStyle name="Calc cel 3 6 2 4 5 2" xfId="18140"/>
    <cellStyle name="Calc cel 3 6 2 4 5 3" xfId="21965"/>
    <cellStyle name="Calc cel 3 6 2 4 5 4" xfId="30316"/>
    <cellStyle name="Calc cel 3 6 2 4 5 5" xfId="49359"/>
    <cellStyle name="Calc cel 3 6 2 4 6" xfId="10132"/>
    <cellStyle name="Calc cel 3 6 2 4 6 2" xfId="18834"/>
    <cellStyle name="Calc cel 3 6 2 4 6 3" xfId="4502"/>
    <cellStyle name="Calc cel 3 6 2 4 6 4" xfId="31010"/>
    <cellStyle name="Calc cel 3 6 2 4 6 5" xfId="50053"/>
    <cellStyle name="Calc cel 3 6 2 4 7" xfId="10750"/>
    <cellStyle name="Calc cel 3 6 2 4 7 2" xfId="19452"/>
    <cellStyle name="Calc cel 3 6 2 4 7 3" xfId="12574"/>
    <cellStyle name="Calc cel 3 6 2 4 7 4" xfId="31628"/>
    <cellStyle name="Calc cel 3 6 2 4 7 5" xfId="50671"/>
    <cellStyle name="Calc cel 3 6 2 4 8" xfId="13629"/>
    <cellStyle name="Calc cel 3 6 2 4 9" xfId="24765"/>
    <cellStyle name="Calc cel 3 6 2 5" xfId="6440"/>
    <cellStyle name="Calc cel 3 6 2 5 2" xfId="15142"/>
    <cellStyle name="Calc cel 3 6 2 5 2 2" xfId="47186"/>
    <cellStyle name="Calc cel 3 6 2 5 3" xfId="22139"/>
    <cellStyle name="Calc cel 3 6 2 5 4" xfId="27319"/>
    <cellStyle name="Calc cel 3 6 2 5 5" xfId="40832"/>
    <cellStyle name="Calc cel 3 6 2 6" xfId="3328"/>
    <cellStyle name="Calc cel 3 6 2 6 2" xfId="12140"/>
    <cellStyle name="Calc cel 3 6 2 6 2 2" xfId="44855"/>
    <cellStyle name="Calc cel 3 6 2 6 3" xfId="24117"/>
    <cellStyle name="Calc cel 3 6 2 6 4" xfId="21112"/>
    <cellStyle name="Calc cel 3 6 2 6 5" xfId="37626"/>
    <cellStyle name="Calc cel 3 6 2 7" xfId="6341"/>
    <cellStyle name="Calc cel 3 6 2 7 2" xfId="15043"/>
    <cellStyle name="Calc cel 3 6 2 7 2 2" xfId="47097"/>
    <cellStyle name="Calc cel 3 6 2 7 3" xfId="22041"/>
    <cellStyle name="Calc cel 3 6 2 7 4" xfId="27220"/>
    <cellStyle name="Calc cel 3 6 2 7 5" xfId="40733"/>
    <cellStyle name="Calc cel 3 6 2 8" xfId="7346"/>
    <cellStyle name="Calc cel 3 6 2 8 2" xfId="16048"/>
    <cellStyle name="Calc cel 3 6 2 8 3" xfId="25183"/>
    <cellStyle name="Calc cel 3 6 2 8 4" xfId="28224"/>
    <cellStyle name="Calc cel 3 6 2 8 5" xfId="41737"/>
    <cellStyle name="Calc cel 3 6 2 9" xfId="7841"/>
    <cellStyle name="Calc cel 3 6 2 9 2" xfId="16543"/>
    <cellStyle name="Calc cel 3 6 2 9 3" xfId="24933"/>
    <cellStyle name="Calc cel 3 6 2 9 4" xfId="28719"/>
    <cellStyle name="Calc cel 3 6 2 9 5" xfId="48359"/>
    <cellStyle name="Calc cel 3 6 20" xfId="37292"/>
    <cellStyle name="Calc cel 3 6 3" xfId="919"/>
    <cellStyle name="Calc cel 3 6 3 10" xfId="8201"/>
    <cellStyle name="Calc cel 3 6 3 10 2" xfId="16903"/>
    <cellStyle name="Calc cel 3 6 3 10 3" xfId="25268"/>
    <cellStyle name="Calc cel 3 6 3 10 4" xfId="29079"/>
    <cellStyle name="Calc cel 3 6 3 10 5" xfId="48719"/>
    <cellStyle name="Calc cel 3 6 3 11" xfId="8997"/>
    <cellStyle name="Calc cel 3 6 3 11 2" xfId="17699"/>
    <cellStyle name="Calc cel 3 6 3 11 3" xfId="11894"/>
    <cellStyle name="Calc cel 3 6 3 11 4" xfId="29875"/>
    <cellStyle name="Calc cel 3 6 3 11 5" xfId="48918"/>
    <cellStyle name="Calc cel 3 6 3 12" xfId="11450"/>
    <cellStyle name="Calc cel 3 6 3 13" xfId="21249"/>
    <cellStyle name="Calc cel 3 6 3 14" xfId="20485"/>
    <cellStyle name="Calc cel 3 6 3 15" xfId="32712"/>
    <cellStyle name="Calc cel 3 6 3 16" xfId="34322"/>
    <cellStyle name="Calc cel 3 6 3 17" xfId="35759"/>
    <cellStyle name="Calc cel 3 6 3 18" xfId="38286"/>
    <cellStyle name="Calc cel 3 6 3 2" xfId="4975"/>
    <cellStyle name="Calc cel 3 6 3 2 10" xfId="25854"/>
    <cellStyle name="Calc cel 3 6 3 2 11" xfId="33793"/>
    <cellStyle name="Calc cel 3 6 3 2 12" xfId="34729"/>
    <cellStyle name="Calc cel 3 6 3 2 13" xfId="36840"/>
    <cellStyle name="Calc cel 3 6 3 2 14" xfId="39367"/>
    <cellStyle name="Calc cel 3 6 3 2 2" xfId="6007"/>
    <cellStyle name="Calc cel 3 6 3 2 2 2" xfId="14709"/>
    <cellStyle name="Calc cel 3 6 3 2 2 2 2" xfId="46794"/>
    <cellStyle name="Calc cel 3 6 3 2 2 3" xfId="21102"/>
    <cellStyle name="Calc cel 3 6 3 2 2 4" xfId="26886"/>
    <cellStyle name="Calc cel 3 6 3 2 2 5" xfId="40399"/>
    <cellStyle name="Calc cel 3 6 3 2 3" xfId="7066"/>
    <cellStyle name="Calc cel 3 6 3 2 3 2" xfId="15768"/>
    <cellStyle name="Calc cel 3 6 3 2 3 2 2" xfId="47744"/>
    <cellStyle name="Calc cel 3 6 3 2 3 3" xfId="12986"/>
    <cellStyle name="Calc cel 3 6 3 2 3 4" xfId="27944"/>
    <cellStyle name="Calc cel 3 6 3 2 3 5" xfId="41457"/>
    <cellStyle name="Calc cel 3 6 3 2 4" xfId="8731"/>
    <cellStyle name="Calc cel 3 6 3 2 4 2" xfId="17433"/>
    <cellStyle name="Calc cel 3 6 3 2 4 3" xfId="23242"/>
    <cellStyle name="Calc cel 3 6 3 2 4 4" xfId="29609"/>
    <cellStyle name="Calc cel 3 6 3 2 4 5" xfId="43383"/>
    <cellStyle name="Calc cel 3 6 3 2 5" xfId="9486"/>
    <cellStyle name="Calc cel 3 6 3 2 5 2" xfId="18188"/>
    <cellStyle name="Calc cel 3 6 3 2 5 3" xfId="24072"/>
    <cellStyle name="Calc cel 3 6 3 2 5 4" xfId="30364"/>
    <cellStyle name="Calc cel 3 6 3 2 5 5" xfId="49407"/>
    <cellStyle name="Calc cel 3 6 3 2 6" xfId="10180"/>
    <cellStyle name="Calc cel 3 6 3 2 6 2" xfId="18882"/>
    <cellStyle name="Calc cel 3 6 3 2 6 3" xfId="11643"/>
    <cellStyle name="Calc cel 3 6 3 2 6 4" xfId="31058"/>
    <cellStyle name="Calc cel 3 6 3 2 6 5" xfId="50101"/>
    <cellStyle name="Calc cel 3 6 3 2 7" xfId="10798"/>
    <cellStyle name="Calc cel 3 6 3 2 7 2" xfId="19500"/>
    <cellStyle name="Calc cel 3 6 3 2 7 3" xfId="19932"/>
    <cellStyle name="Calc cel 3 6 3 2 7 4" xfId="31676"/>
    <cellStyle name="Calc cel 3 6 3 2 7 5" xfId="50719"/>
    <cellStyle name="Calc cel 3 6 3 2 8" xfId="13677"/>
    <cellStyle name="Calc cel 3 6 3 2 9" xfId="24147"/>
    <cellStyle name="Calc cel 3 6 3 3" xfId="4834"/>
    <cellStyle name="Calc cel 3 6 3 3 10" xfId="25713"/>
    <cellStyle name="Calc cel 3 6 3 3 11" xfId="33652"/>
    <cellStyle name="Calc cel 3 6 3 3 12" xfId="34588"/>
    <cellStyle name="Calc cel 3 6 3 3 13" xfId="36699"/>
    <cellStyle name="Calc cel 3 6 3 3 14" xfId="39226"/>
    <cellStyle name="Calc cel 3 6 3 3 2" xfId="5508"/>
    <cellStyle name="Calc cel 3 6 3 3 2 2" xfId="14210"/>
    <cellStyle name="Calc cel 3 6 3 3 2 2 2" xfId="46335"/>
    <cellStyle name="Calc cel 3 6 3 3 2 3" xfId="12796"/>
    <cellStyle name="Calc cel 3 6 3 3 2 4" xfId="26387"/>
    <cellStyle name="Calc cel 3 6 3 3 2 5" xfId="39900"/>
    <cellStyle name="Calc cel 3 6 3 3 3" xfId="6925"/>
    <cellStyle name="Calc cel 3 6 3 3 3 2" xfId="15627"/>
    <cellStyle name="Calc cel 3 6 3 3 3 2 2" xfId="47603"/>
    <cellStyle name="Calc cel 3 6 3 3 3 3" xfId="19872"/>
    <cellStyle name="Calc cel 3 6 3 3 3 4" xfId="27803"/>
    <cellStyle name="Calc cel 3 6 3 3 3 5" xfId="41316"/>
    <cellStyle name="Calc cel 3 6 3 3 4" xfId="8590"/>
    <cellStyle name="Calc cel 3 6 3 3 4 2" xfId="17292"/>
    <cellStyle name="Calc cel 3 6 3 3 4 3" xfId="22654"/>
    <cellStyle name="Calc cel 3 6 3 3 4 4" xfId="29468"/>
    <cellStyle name="Calc cel 3 6 3 3 4 5" xfId="43242"/>
    <cellStyle name="Calc cel 3 6 3 3 5" xfId="9345"/>
    <cellStyle name="Calc cel 3 6 3 3 5 2" xfId="18047"/>
    <cellStyle name="Calc cel 3 6 3 3 5 3" xfId="12564"/>
    <cellStyle name="Calc cel 3 6 3 3 5 4" xfId="30223"/>
    <cellStyle name="Calc cel 3 6 3 3 5 5" xfId="49266"/>
    <cellStyle name="Calc cel 3 6 3 3 6" xfId="10039"/>
    <cellStyle name="Calc cel 3 6 3 3 6 2" xfId="18741"/>
    <cellStyle name="Calc cel 3 6 3 3 6 3" xfId="20172"/>
    <cellStyle name="Calc cel 3 6 3 3 6 4" xfId="30917"/>
    <cellStyle name="Calc cel 3 6 3 3 6 5" xfId="49960"/>
    <cellStyle name="Calc cel 3 6 3 3 7" xfId="10657"/>
    <cellStyle name="Calc cel 3 6 3 3 7 2" xfId="19359"/>
    <cellStyle name="Calc cel 3 6 3 3 7 3" xfId="20117"/>
    <cellStyle name="Calc cel 3 6 3 3 7 4" xfId="31535"/>
    <cellStyle name="Calc cel 3 6 3 3 7 5" xfId="50578"/>
    <cellStyle name="Calc cel 3 6 3 3 8" xfId="13536"/>
    <cellStyle name="Calc cel 3 6 3 3 9" xfId="13296"/>
    <cellStyle name="Calc cel 3 6 3 4" xfId="6198"/>
    <cellStyle name="Calc cel 3 6 3 4 2" xfId="14900"/>
    <cellStyle name="Calc cel 3 6 3 4 2 2" xfId="46964"/>
    <cellStyle name="Calc cel 3 6 3 4 3" xfId="23638"/>
    <cellStyle name="Calc cel 3 6 3 4 4" xfId="27077"/>
    <cellStyle name="Calc cel 3 6 3 4 5" xfId="40590"/>
    <cellStyle name="Calc cel 3 6 3 5" xfId="5391"/>
    <cellStyle name="Calc cel 3 6 3 5 2" xfId="14093"/>
    <cellStyle name="Calc cel 3 6 3 5 2 2" xfId="46227"/>
    <cellStyle name="Calc cel 3 6 3 5 3" xfId="24967"/>
    <cellStyle name="Calc cel 3 6 3 5 4" xfId="26270"/>
    <cellStyle name="Calc cel 3 6 3 5 5" xfId="39783"/>
    <cellStyle name="Calc cel 3 6 3 6" xfId="6773"/>
    <cellStyle name="Calc cel 3 6 3 6 2" xfId="15475"/>
    <cellStyle name="Calc cel 3 6 3 6 2 2" xfId="47457"/>
    <cellStyle name="Calc cel 3 6 3 6 3" xfId="20219"/>
    <cellStyle name="Calc cel 3 6 3 6 4" xfId="27651"/>
    <cellStyle name="Calc cel 3 6 3 6 5" xfId="41164"/>
    <cellStyle name="Calc cel 3 6 3 7" xfId="5690"/>
    <cellStyle name="Calc cel 3 6 3 7 2" xfId="14392"/>
    <cellStyle name="Calc cel 3 6 3 7 3" xfId="23770"/>
    <cellStyle name="Calc cel 3 6 3 7 4" xfId="26569"/>
    <cellStyle name="Calc cel 3 6 3 7 5" xfId="40082"/>
    <cellStyle name="Calc cel 3 6 3 8" xfId="7956"/>
    <cellStyle name="Calc cel 3 6 3 8 2" xfId="16658"/>
    <cellStyle name="Calc cel 3 6 3 8 3" xfId="24887"/>
    <cellStyle name="Calc cel 3 6 3 8 4" xfId="28834"/>
    <cellStyle name="Calc cel 3 6 3 8 5" xfId="48474"/>
    <cellStyle name="Calc cel 3 6 3 9" xfId="7971"/>
    <cellStyle name="Calc cel 3 6 3 9 2" xfId="16673"/>
    <cellStyle name="Calc cel 3 6 3 9 3" xfId="13137"/>
    <cellStyle name="Calc cel 3 6 3 9 4" xfId="28849"/>
    <cellStyle name="Calc cel 3 6 3 9 5" xfId="48489"/>
    <cellStyle name="Calc cel 3 6 4" xfId="4765"/>
    <cellStyle name="Calc cel 3 6 4 10" xfId="25644"/>
    <cellStyle name="Calc cel 3 6 4 11" xfId="33583"/>
    <cellStyle name="Calc cel 3 6 4 12" xfId="34519"/>
    <cellStyle name="Calc cel 3 6 4 13" xfId="36630"/>
    <cellStyle name="Calc cel 3 6 4 14" xfId="39157"/>
    <cellStyle name="Calc cel 3 6 4 2" xfId="5850"/>
    <cellStyle name="Calc cel 3 6 4 2 2" xfId="14552"/>
    <cellStyle name="Calc cel 3 6 4 2 2 2" xfId="46648"/>
    <cellStyle name="Calc cel 3 6 4 2 3" xfId="24260"/>
    <cellStyle name="Calc cel 3 6 4 2 4" xfId="26729"/>
    <cellStyle name="Calc cel 3 6 4 2 5" xfId="40242"/>
    <cellStyle name="Calc cel 3 6 4 3" xfId="6856"/>
    <cellStyle name="Calc cel 3 6 4 3 2" xfId="15558"/>
    <cellStyle name="Calc cel 3 6 4 3 2 2" xfId="47534"/>
    <cellStyle name="Calc cel 3 6 4 3 3" xfId="11405"/>
    <cellStyle name="Calc cel 3 6 4 3 4" xfId="27734"/>
    <cellStyle name="Calc cel 3 6 4 3 5" xfId="41247"/>
    <cellStyle name="Calc cel 3 6 4 4" xfId="8521"/>
    <cellStyle name="Calc cel 3 6 4 4 2" xfId="17223"/>
    <cellStyle name="Calc cel 3 6 4 4 3" xfId="22162"/>
    <cellStyle name="Calc cel 3 6 4 4 4" xfId="29399"/>
    <cellStyle name="Calc cel 3 6 4 4 5" xfId="43173"/>
    <cellStyle name="Calc cel 3 6 4 5" xfId="9276"/>
    <cellStyle name="Calc cel 3 6 4 5 2" xfId="17978"/>
    <cellStyle name="Calc cel 3 6 4 5 3" xfId="11113"/>
    <cellStyle name="Calc cel 3 6 4 5 4" xfId="30154"/>
    <cellStyle name="Calc cel 3 6 4 5 5" xfId="49197"/>
    <cellStyle name="Calc cel 3 6 4 6" xfId="9970"/>
    <cellStyle name="Calc cel 3 6 4 6 2" xfId="18672"/>
    <cellStyle name="Calc cel 3 6 4 6 3" xfId="19800"/>
    <cellStyle name="Calc cel 3 6 4 6 4" xfId="30848"/>
    <cellStyle name="Calc cel 3 6 4 6 5" xfId="49891"/>
    <cellStyle name="Calc cel 3 6 4 7" xfId="10588"/>
    <cellStyle name="Calc cel 3 6 4 7 2" xfId="19290"/>
    <cellStyle name="Calc cel 3 6 4 7 3" xfId="12812"/>
    <cellStyle name="Calc cel 3 6 4 7 4" xfId="31466"/>
    <cellStyle name="Calc cel 3 6 4 7 5" xfId="50509"/>
    <cellStyle name="Calc cel 3 6 4 8" xfId="13467"/>
    <cellStyle name="Calc cel 3 6 4 9" xfId="24378"/>
    <cellStyle name="Calc cel 3 6 5" xfId="4794"/>
    <cellStyle name="Calc cel 3 6 5 10" xfId="25673"/>
    <cellStyle name="Calc cel 3 6 5 11" xfId="33612"/>
    <cellStyle name="Calc cel 3 6 5 12" xfId="34548"/>
    <cellStyle name="Calc cel 3 6 5 13" xfId="36659"/>
    <cellStyle name="Calc cel 3 6 5 14" xfId="39186"/>
    <cellStyle name="Calc cel 3 6 5 2" xfId="5554"/>
    <cellStyle name="Calc cel 3 6 5 2 2" xfId="14256"/>
    <cellStyle name="Calc cel 3 6 5 2 2 2" xfId="46379"/>
    <cellStyle name="Calc cel 3 6 5 2 3" xfId="24173"/>
    <cellStyle name="Calc cel 3 6 5 2 4" xfId="26433"/>
    <cellStyle name="Calc cel 3 6 5 2 5" xfId="39946"/>
    <cellStyle name="Calc cel 3 6 5 3" xfId="6885"/>
    <cellStyle name="Calc cel 3 6 5 3 2" xfId="15587"/>
    <cellStyle name="Calc cel 3 6 5 3 2 2" xfId="47563"/>
    <cellStyle name="Calc cel 3 6 5 3 3" xfId="11661"/>
    <cellStyle name="Calc cel 3 6 5 3 4" xfId="27763"/>
    <cellStyle name="Calc cel 3 6 5 3 5" xfId="41276"/>
    <cellStyle name="Calc cel 3 6 5 4" xfId="8550"/>
    <cellStyle name="Calc cel 3 6 5 4 2" xfId="17252"/>
    <cellStyle name="Calc cel 3 6 5 4 3" xfId="20695"/>
    <cellStyle name="Calc cel 3 6 5 4 4" xfId="29428"/>
    <cellStyle name="Calc cel 3 6 5 4 5" xfId="43202"/>
    <cellStyle name="Calc cel 3 6 5 5" xfId="9305"/>
    <cellStyle name="Calc cel 3 6 5 5 2" xfId="18007"/>
    <cellStyle name="Calc cel 3 6 5 5 3" xfId="20981"/>
    <cellStyle name="Calc cel 3 6 5 5 4" xfId="30183"/>
    <cellStyle name="Calc cel 3 6 5 5 5" xfId="49226"/>
    <cellStyle name="Calc cel 3 6 5 6" xfId="9999"/>
    <cellStyle name="Calc cel 3 6 5 6 2" xfId="18701"/>
    <cellStyle name="Calc cel 3 6 5 6 3" xfId="12748"/>
    <cellStyle name="Calc cel 3 6 5 6 4" xfId="30877"/>
    <cellStyle name="Calc cel 3 6 5 6 5" xfId="49920"/>
    <cellStyle name="Calc cel 3 6 5 7" xfId="10617"/>
    <cellStyle name="Calc cel 3 6 5 7 2" xfId="19319"/>
    <cellStyle name="Calc cel 3 6 5 7 3" xfId="19777"/>
    <cellStyle name="Calc cel 3 6 5 7 4" xfId="31495"/>
    <cellStyle name="Calc cel 3 6 5 7 5" xfId="50538"/>
    <cellStyle name="Calc cel 3 6 5 8" xfId="13496"/>
    <cellStyle name="Calc cel 3 6 5 9" xfId="22291"/>
    <cellStyle name="Calc cel 3 6 6" xfId="3235"/>
    <cellStyle name="Calc cel 3 6 6 2" xfId="12050"/>
    <cellStyle name="Calc cel 3 6 6 2 2" xfId="44767"/>
    <cellStyle name="Calc cel 3 6 6 3" xfId="20488"/>
    <cellStyle name="Calc cel 3 6 6 4" xfId="23581"/>
    <cellStyle name="Calc cel 3 6 6 5" xfId="37533"/>
    <cellStyle name="Calc cel 3 6 7" xfId="3229"/>
    <cellStyle name="Calc cel 3 6 7 2" xfId="12044"/>
    <cellStyle name="Calc cel 3 6 7 2 2" xfId="44761"/>
    <cellStyle name="Calc cel 3 6 7 3" xfId="25108"/>
    <cellStyle name="Calc cel 3 6 7 4" xfId="25302"/>
    <cellStyle name="Calc cel 3 6 7 5" xfId="37527"/>
    <cellStyle name="Calc cel 3 6 8" xfId="6629"/>
    <cellStyle name="Calc cel 3 6 8 2" xfId="15331"/>
    <cellStyle name="Calc cel 3 6 8 2 2" xfId="47344"/>
    <cellStyle name="Calc cel 3 6 8 3" xfId="21059"/>
    <cellStyle name="Calc cel 3 6 8 4" xfId="27507"/>
    <cellStyle name="Calc cel 3 6 8 5" xfId="41020"/>
    <cellStyle name="Calc cel 3 6 9" xfId="6067"/>
    <cellStyle name="Calc cel 3 6 9 2" xfId="14769"/>
    <cellStyle name="Calc cel 3 6 9 3" xfId="24480"/>
    <cellStyle name="Calc cel 3 6 9 4" xfId="26946"/>
    <cellStyle name="Calc cel 3 6 9 5" xfId="40459"/>
    <cellStyle name="Calc cel 4" xfId="477"/>
    <cellStyle name="Calc cel 4 10" xfId="3299"/>
    <cellStyle name="Calc cel 4 10 2" xfId="12114"/>
    <cellStyle name="Calc cel 4 10 3" xfId="25191"/>
    <cellStyle name="Calc cel 4 10 4" xfId="21436"/>
    <cellStyle name="Calc cel 4 10 5" xfId="37597"/>
    <cellStyle name="Calc cel 4 11" xfId="7444"/>
    <cellStyle name="Calc cel 4 11 2" xfId="16146"/>
    <cellStyle name="Calc cel 4 11 3" xfId="24464"/>
    <cellStyle name="Calc cel 4 11 4" xfId="28322"/>
    <cellStyle name="Calc cel 4 11 5" xfId="48053"/>
    <cellStyle name="Calc cel 4 12" xfId="7768"/>
    <cellStyle name="Calc cel 4 12 2" xfId="16470"/>
    <cellStyle name="Calc cel 4 12 3" xfId="25307"/>
    <cellStyle name="Calc cel 4 12 4" xfId="28646"/>
    <cellStyle name="Calc cel 4 12 5" xfId="48297"/>
    <cellStyle name="Calc cel 4 13" xfId="7822"/>
    <cellStyle name="Calc cel 4 13 2" xfId="16524"/>
    <cellStyle name="Calc cel 4 13 3" xfId="24193"/>
    <cellStyle name="Calc cel 4 13 4" xfId="28700"/>
    <cellStyle name="Calc cel 4 13 5" xfId="48344"/>
    <cellStyle name="Calc cel 4 14" xfId="7864"/>
    <cellStyle name="Calc cel 4 14 2" xfId="16566"/>
    <cellStyle name="Calc cel 4 14 3" xfId="21410"/>
    <cellStyle name="Calc cel 4 14 4" xfId="28742"/>
    <cellStyle name="Calc cel 4 14 5" xfId="48382"/>
    <cellStyle name="Calc cel 4 15" xfId="2173"/>
    <cellStyle name="Calc cel 4 16" xfId="22412"/>
    <cellStyle name="Calc cel 4 17" xfId="25151"/>
    <cellStyle name="Calc cel 4 18" xfId="31998"/>
    <cellStyle name="Calc cel 4 19" xfId="34066"/>
    <cellStyle name="Calc cel 4 2" xfId="725"/>
    <cellStyle name="Calc cel 4 2 10" xfId="7860"/>
    <cellStyle name="Calc cel 4 2 10 2" xfId="16562"/>
    <cellStyle name="Calc cel 4 2 10 3" xfId="20051"/>
    <cellStyle name="Calc cel 4 2 10 4" xfId="28738"/>
    <cellStyle name="Calc cel 4 2 10 5" xfId="48378"/>
    <cellStyle name="Calc cel 4 2 11" xfId="7999"/>
    <cellStyle name="Calc cel 4 2 11 2" xfId="16701"/>
    <cellStyle name="Calc cel 4 2 11 3" xfId="22477"/>
    <cellStyle name="Calc cel 4 2 11 4" xfId="28877"/>
    <cellStyle name="Calc cel 4 2 11 5" xfId="48517"/>
    <cellStyle name="Calc cel 4 2 12" xfId="8277"/>
    <cellStyle name="Calc cel 4 2 12 2" xfId="16979"/>
    <cellStyle name="Calc cel 4 2 12 3" xfId="22179"/>
    <cellStyle name="Calc cel 4 2 12 4" xfId="29155"/>
    <cellStyle name="Calc cel 4 2 12 5" xfId="48791"/>
    <cellStyle name="Calc cel 4 2 13" xfId="11274"/>
    <cellStyle name="Calc cel 4 2 14" xfId="12654"/>
    <cellStyle name="Calc cel 4 2 15" xfId="23601"/>
    <cellStyle name="Calc cel 4 2 16" xfId="32073"/>
    <cellStyle name="Calc cel 4 2 17" xfId="34104"/>
    <cellStyle name="Calc cel 4 2 18" xfId="35120"/>
    <cellStyle name="Calc cel 4 2 19" xfId="37367"/>
    <cellStyle name="Calc cel 4 2 2" xfId="1495"/>
    <cellStyle name="Calc cel 4 2 2 10" xfId="13192"/>
    <cellStyle name="Calc cel 4 2 2 11" xfId="23434"/>
    <cellStyle name="Calc cel 4 2 2 12" xfId="25531"/>
    <cellStyle name="Calc cel 4 2 2 13" xfId="33288"/>
    <cellStyle name="Calc cel 4 2 2 14" xfId="34406"/>
    <cellStyle name="Calc cel 4 2 2 15" xfId="36335"/>
    <cellStyle name="Calc cel 4 2 2 16" xfId="38862"/>
    <cellStyle name="Calc cel 4 2 2 2" xfId="5111"/>
    <cellStyle name="Calc cel 4 2 2 2 10" xfId="25990"/>
    <cellStyle name="Calc cel 4 2 2 2 11" xfId="33929"/>
    <cellStyle name="Calc cel 4 2 2 2 12" xfId="34865"/>
    <cellStyle name="Calc cel 4 2 2 2 13" xfId="36976"/>
    <cellStyle name="Calc cel 4 2 2 2 14" xfId="39503"/>
    <cellStyle name="Calc cel 4 2 2 2 2" xfId="6148"/>
    <cellStyle name="Calc cel 4 2 2 2 2 2" xfId="14850"/>
    <cellStyle name="Calc cel 4 2 2 2 2 2 2" xfId="46918"/>
    <cellStyle name="Calc cel 4 2 2 2 2 3" xfId="23485"/>
    <cellStyle name="Calc cel 4 2 2 2 2 4" xfId="27027"/>
    <cellStyle name="Calc cel 4 2 2 2 2 5" xfId="40540"/>
    <cellStyle name="Calc cel 4 2 2 2 3" xfId="7202"/>
    <cellStyle name="Calc cel 4 2 2 2 3 2" xfId="15904"/>
    <cellStyle name="Calc cel 4 2 2 2 3 2 2" xfId="47880"/>
    <cellStyle name="Calc cel 4 2 2 2 3 3" xfId="21543"/>
    <cellStyle name="Calc cel 4 2 2 2 3 4" xfId="28080"/>
    <cellStyle name="Calc cel 4 2 2 2 3 5" xfId="41593"/>
    <cellStyle name="Calc cel 4 2 2 2 4" xfId="8867"/>
    <cellStyle name="Calc cel 4 2 2 2 4 2" xfId="17569"/>
    <cellStyle name="Calc cel 4 2 2 2 4 3" xfId="22134"/>
    <cellStyle name="Calc cel 4 2 2 2 4 4" xfId="29745"/>
    <cellStyle name="Calc cel 4 2 2 2 4 5" xfId="43519"/>
    <cellStyle name="Calc cel 4 2 2 2 5" xfId="9622"/>
    <cellStyle name="Calc cel 4 2 2 2 5 2" xfId="18324"/>
    <cellStyle name="Calc cel 4 2 2 2 5 3" xfId="11566"/>
    <cellStyle name="Calc cel 4 2 2 2 5 4" xfId="30500"/>
    <cellStyle name="Calc cel 4 2 2 2 5 5" xfId="49543"/>
    <cellStyle name="Calc cel 4 2 2 2 6" xfId="10316"/>
    <cellStyle name="Calc cel 4 2 2 2 6 2" xfId="19018"/>
    <cellStyle name="Calc cel 4 2 2 2 6 3" xfId="12265"/>
    <cellStyle name="Calc cel 4 2 2 2 6 4" xfId="31194"/>
    <cellStyle name="Calc cel 4 2 2 2 6 5" xfId="50237"/>
    <cellStyle name="Calc cel 4 2 2 2 7" xfId="10934"/>
    <cellStyle name="Calc cel 4 2 2 2 7 2" xfId="19636"/>
    <cellStyle name="Calc cel 4 2 2 2 7 3" xfId="12805"/>
    <cellStyle name="Calc cel 4 2 2 2 7 4" xfId="31812"/>
    <cellStyle name="Calc cel 4 2 2 2 7 5" xfId="50855"/>
    <cellStyle name="Calc cel 4 2 2 2 8" xfId="13813"/>
    <cellStyle name="Calc cel 4 2 2 2 9" xfId="13122"/>
    <cellStyle name="Calc cel 4 2 2 3" xfId="5189"/>
    <cellStyle name="Calc cel 4 2 2 3 10" xfId="26068"/>
    <cellStyle name="Calc cel 4 2 2 3 11" xfId="34007"/>
    <cellStyle name="Calc cel 4 2 2 3 12" xfId="34943"/>
    <cellStyle name="Calc cel 4 2 2 3 13" xfId="37054"/>
    <cellStyle name="Calc cel 4 2 2 3 14" xfId="39581"/>
    <cellStyle name="Calc cel 4 2 2 3 2" xfId="5340"/>
    <cellStyle name="Calc cel 4 2 2 3 2 2" xfId="14042"/>
    <cellStyle name="Calc cel 4 2 2 3 2 2 2" xfId="46180"/>
    <cellStyle name="Calc cel 4 2 2 3 2 3" xfId="23848"/>
    <cellStyle name="Calc cel 4 2 2 3 2 4" xfId="26219"/>
    <cellStyle name="Calc cel 4 2 2 3 2 5" xfId="39732"/>
    <cellStyle name="Calc cel 4 2 2 3 3" xfId="7280"/>
    <cellStyle name="Calc cel 4 2 2 3 3 2" xfId="15982"/>
    <cellStyle name="Calc cel 4 2 2 3 3 2 2" xfId="47958"/>
    <cellStyle name="Calc cel 4 2 2 3 3 3" xfId="11087"/>
    <cellStyle name="Calc cel 4 2 2 3 3 4" xfId="28158"/>
    <cellStyle name="Calc cel 4 2 2 3 3 5" xfId="41671"/>
    <cellStyle name="Calc cel 4 2 2 3 4" xfId="8945"/>
    <cellStyle name="Calc cel 4 2 2 3 4 2" xfId="17647"/>
    <cellStyle name="Calc cel 4 2 2 3 4 3" xfId="22493"/>
    <cellStyle name="Calc cel 4 2 2 3 4 4" xfId="29823"/>
    <cellStyle name="Calc cel 4 2 2 3 4 5" xfId="43597"/>
    <cellStyle name="Calc cel 4 2 2 3 5" xfId="9700"/>
    <cellStyle name="Calc cel 4 2 2 3 5 2" xfId="18402"/>
    <cellStyle name="Calc cel 4 2 2 3 5 3" xfId="11906"/>
    <cellStyle name="Calc cel 4 2 2 3 5 4" xfId="30578"/>
    <cellStyle name="Calc cel 4 2 2 3 5 5" xfId="49621"/>
    <cellStyle name="Calc cel 4 2 2 3 6" xfId="10394"/>
    <cellStyle name="Calc cel 4 2 2 3 6 2" xfId="19096"/>
    <cellStyle name="Calc cel 4 2 2 3 6 3" xfId="12723"/>
    <cellStyle name="Calc cel 4 2 2 3 6 4" xfId="31272"/>
    <cellStyle name="Calc cel 4 2 2 3 6 5" xfId="50315"/>
    <cellStyle name="Calc cel 4 2 2 3 7" xfId="11012"/>
    <cellStyle name="Calc cel 4 2 2 3 7 2" xfId="19714"/>
    <cellStyle name="Calc cel 4 2 2 3 7 3" xfId="19825"/>
    <cellStyle name="Calc cel 4 2 2 3 7 4" xfId="31890"/>
    <cellStyle name="Calc cel 4 2 2 3 7 5" xfId="50933"/>
    <cellStyle name="Calc cel 4 2 2 3 8" xfId="13891"/>
    <cellStyle name="Calc cel 4 2 2 3 9" xfId="21211"/>
    <cellStyle name="Calc cel 4 2 2 4" xfId="6096"/>
    <cellStyle name="Calc cel 4 2 2 4 2" xfId="14798"/>
    <cellStyle name="Calc cel 4 2 2 4 2 2" xfId="46872"/>
    <cellStyle name="Calc cel 4 2 2 4 3" xfId="21168"/>
    <cellStyle name="Calc cel 4 2 2 4 4" xfId="26975"/>
    <cellStyle name="Calc cel 4 2 2 4 5" xfId="40488"/>
    <cellStyle name="Calc cel 4 2 2 5" xfId="6677"/>
    <cellStyle name="Calc cel 4 2 2 5 2" xfId="15379"/>
    <cellStyle name="Calc cel 4 2 2 5 2 2" xfId="47382"/>
    <cellStyle name="Calc cel 4 2 2 5 3" xfId="24502"/>
    <cellStyle name="Calc cel 4 2 2 5 4" xfId="27555"/>
    <cellStyle name="Calc cel 4 2 2 5 5" xfId="41068"/>
    <cellStyle name="Calc cel 4 2 2 6" xfId="8313"/>
    <cellStyle name="Calc cel 4 2 2 6 2" xfId="17015"/>
    <cellStyle name="Calc cel 4 2 2 6 3" xfId="21763"/>
    <cellStyle name="Calc cel 4 2 2 6 4" xfId="29191"/>
    <cellStyle name="Calc cel 4 2 2 6 5" xfId="42878"/>
    <cellStyle name="Calc cel 4 2 2 7" xfId="9088"/>
    <cellStyle name="Calc cel 4 2 2 7 2" xfId="17790"/>
    <cellStyle name="Calc cel 4 2 2 7 3" xfId="24573"/>
    <cellStyle name="Calc cel 4 2 2 7 4" xfId="29966"/>
    <cellStyle name="Calc cel 4 2 2 7 5" xfId="49009"/>
    <cellStyle name="Calc cel 4 2 2 8" xfId="9816"/>
    <cellStyle name="Calc cel 4 2 2 8 2" xfId="18518"/>
    <cellStyle name="Calc cel 4 2 2 8 3" xfId="20070"/>
    <cellStyle name="Calc cel 4 2 2 8 4" xfId="30694"/>
    <cellStyle name="Calc cel 4 2 2 8 5" xfId="49737"/>
    <cellStyle name="Calc cel 4 2 2 9" xfId="10475"/>
    <cellStyle name="Calc cel 4 2 2 9 2" xfId="19177"/>
    <cellStyle name="Calc cel 4 2 2 9 3" xfId="20021"/>
    <cellStyle name="Calc cel 4 2 2 9 4" xfId="31353"/>
    <cellStyle name="Calc cel 4 2 2 9 5" xfId="50396"/>
    <cellStyle name="Calc cel 4 2 3" xfId="4884"/>
    <cellStyle name="Calc cel 4 2 3 10" xfId="25763"/>
    <cellStyle name="Calc cel 4 2 3 11" xfId="33702"/>
    <cellStyle name="Calc cel 4 2 3 12" xfId="34638"/>
    <cellStyle name="Calc cel 4 2 3 13" xfId="36749"/>
    <cellStyle name="Calc cel 4 2 3 14" xfId="39276"/>
    <cellStyle name="Calc cel 4 2 3 2" xfId="5760"/>
    <cellStyle name="Calc cel 4 2 3 2 2" xfId="14462"/>
    <cellStyle name="Calc cel 4 2 3 2 2 2" xfId="46569"/>
    <cellStyle name="Calc cel 4 2 3 2 3" xfId="21504"/>
    <cellStyle name="Calc cel 4 2 3 2 4" xfId="26639"/>
    <cellStyle name="Calc cel 4 2 3 2 5" xfId="40152"/>
    <cellStyle name="Calc cel 4 2 3 3" xfId="6975"/>
    <cellStyle name="Calc cel 4 2 3 3 2" xfId="15677"/>
    <cellStyle name="Calc cel 4 2 3 3 2 2" xfId="47653"/>
    <cellStyle name="Calc cel 4 2 3 3 3" xfId="12645"/>
    <cellStyle name="Calc cel 4 2 3 3 4" xfId="27853"/>
    <cellStyle name="Calc cel 4 2 3 3 5" xfId="41366"/>
    <cellStyle name="Calc cel 4 2 3 4" xfId="8640"/>
    <cellStyle name="Calc cel 4 2 3 4 2" xfId="17342"/>
    <cellStyle name="Calc cel 4 2 3 4 3" xfId="22784"/>
    <cellStyle name="Calc cel 4 2 3 4 4" xfId="29518"/>
    <cellStyle name="Calc cel 4 2 3 4 5" xfId="43292"/>
    <cellStyle name="Calc cel 4 2 3 5" xfId="9395"/>
    <cellStyle name="Calc cel 4 2 3 5 2" xfId="18097"/>
    <cellStyle name="Calc cel 4 2 3 5 3" xfId="1882"/>
    <cellStyle name="Calc cel 4 2 3 5 4" xfId="30273"/>
    <cellStyle name="Calc cel 4 2 3 5 5" xfId="49316"/>
    <cellStyle name="Calc cel 4 2 3 6" xfId="10089"/>
    <cellStyle name="Calc cel 4 2 3 6 2" xfId="18791"/>
    <cellStyle name="Calc cel 4 2 3 6 3" xfId="11672"/>
    <cellStyle name="Calc cel 4 2 3 6 4" xfId="30967"/>
    <cellStyle name="Calc cel 4 2 3 6 5" xfId="50010"/>
    <cellStyle name="Calc cel 4 2 3 7" xfId="10707"/>
    <cellStyle name="Calc cel 4 2 3 7 2" xfId="19409"/>
    <cellStyle name="Calc cel 4 2 3 7 3" xfId="11253"/>
    <cellStyle name="Calc cel 4 2 3 7 4" xfId="31585"/>
    <cellStyle name="Calc cel 4 2 3 7 5" xfId="50628"/>
    <cellStyle name="Calc cel 4 2 3 8" xfId="13586"/>
    <cellStyle name="Calc cel 4 2 3 9" xfId="25369"/>
    <cellStyle name="Calc cel 4 2 4" xfId="4877"/>
    <cellStyle name="Calc cel 4 2 4 10" xfId="25756"/>
    <cellStyle name="Calc cel 4 2 4 11" xfId="33695"/>
    <cellStyle name="Calc cel 4 2 4 12" xfId="34631"/>
    <cellStyle name="Calc cel 4 2 4 13" xfId="36742"/>
    <cellStyle name="Calc cel 4 2 4 14" xfId="39269"/>
    <cellStyle name="Calc cel 4 2 4 2" xfId="5494"/>
    <cellStyle name="Calc cel 4 2 4 2 2" xfId="14196"/>
    <cellStyle name="Calc cel 4 2 4 2 2 2" xfId="46321"/>
    <cellStyle name="Calc cel 4 2 4 2 3" xfId="21630"/>
    <cellStyle name="Calc cel 4 2 4 2 4" xfId="26373"/>
    <cellStyle name="Calc cel 4 2 4 2 5" xfId="39886"/>
    <cellStyle name="Calc cel 4 2 4 3" xfId="6968"/>
    <cellStyle name="Calc cel 4 2 4 3 2" xfId="15670"/>
    <cellStyle name="Calc cel 4 2 4 3 2 2" xfId="47646"/>
    <cellStyle name="Calc cel 4 2 4 3 3" xfId="19909"/>
    <cellStyle name="Calc cel 4 2 4 3 4" xfId="27846"/>
    <cellStyle name="Calc cel 4 2 4 3 5" xfId="41359"/>
    <cellStyle name="Calc cel 4 2 4 4" xfId="8633"/>
    <cellStyle name="Calc cel 4 2 4 4 2" xfId="17335"/>
    <cellStyle name="Calc cel 4 2 4 4 3" xfId="23593"/>
    <cellStyle name="Calc cel 4 2 4 4 4" xfId="29511"/>
    <cellStyle name="Calc cel 4 2 4 4 5" xfId="43285"/>
    <cellStyle name="Calc cel 4 2 4 5" xfId="9388"/>
    <cellStyle name="Calc cel 4 2 4 5 2" xfId="18090"/>
    <cellStyle name="Calc cel 4 2 4 5 3" xfId="22705"/>
    <cellStyle name="Calc cel 4 2 4 5 4" xfId="30266"/>
    <cellStyle name="Calc cel 4 2 4 5 5" xfId="49309"/>
    <cellStyle name="Calc cel 4 2 4 6" xfId="10082"/>
    <cellStyle name="Calc cel 4 2 4 6 2" xfId="18784"/>
    <cellStyle name="Calc cel 4 2 4 6 3" xfId="13141"/>
    <cellStyle name="Calc cel 4 2 4 6 4" xfId="30960"/>
    <cellStyle name="Calc cel 4 2 4 6 5" xfId="50003"/>
    <cellStyle name="Calc cel 4 2 4 7" xfId="10700"/>
    <cellStyle name="Calc cel 4 2 4 7 2" xfId="19402"/>
    <cellStyle name="Calc cel 4 2 4 7 3" xfId="12625"/>
    <cellStyle name="Calc cel 4 2 4 7 4" xfId="31578"/>
    <cellStyle name="Calc cel 4 2 4 7 5" xfId="50621"/>
    <cellStyle name="Calc cel 4 2 4 8" xfId="13579"/>
    <cellStyle name="Calc cel 4 2 4 9" xfId="25144"/>
    <cellStyle name="Calc cel 4 2 5" xfId="3197"/>
    <cellStyle name="Calc cel 4 2 5 2" xfId="12012"/>
    <cellStyle name="Calc cel 4 2 5 2 2" xfId="44734"/>
    <cellStyle name="Calc cel 4 2 5 3" xfId="22662"/>
    <cellStyle name="Calc cel 4 2 5 4" xfId="22773"/>
    <cellStyle name="Calc cel 4 2 5 5" xfId="37495"/>
    <cellStyle name="Calc cel 4 2 6" xfId="6201"/>
    <cellStyle name="Calc cel 4 2 6 2" xfId="14903"/>
    <cellStyle name="Calc cel 4 2 6 2 2" xfId="46967"/>
    <cellStyle name="Calc cel 4 2 6 3" xfId="20673"/>
    <cellStyle name="Calc cel 4 2 6 4" xfId="27080"/>
    <cellStyle name="Calc cel 4 2 6 5" xfId="40593"/>
    <cellStyle name="Calc cel 4 2 7" xfId="6395"/>
    <cellStyle name="Calc cel 4 2 7 2" xfId="15097"/>
    <cellStyle name="Calc cel 4 2 7 2 2" xfId="47146"/>
    <cellStyle name="Calc cel 4 2 7 3" xfId="22267"/>
    <cellStyle name="Calc cel 4 2 7 4" xfId="27274"/>
    <cellStyle name="Calc cel 4 2 7 5" xfId="40787"/>
    <cellStyle name="Calc cel 4 2 8" xfId="5928"/>
    <cellStyle name="Calc cel 4 2 8 2" xfId="14630"/>
    <cellStyle name="Calc cel 4 2 8 3" xfId="24496"/>
    <cellStyle name="Calc cel 4 2 8 4" xfId="26807"/>
    <cellStyle name="Calc cel 4 2 8 5" xfId="40320"/>
    <cellStyle name="Calc cel 4 2 9" xfId="7501"/>
    <cellStyle name="Calc cel 4 2 9 2" xfId="16203"/>
    <cellStyle name="Calc cel 4 2 9 3" xfId="25392"/>
    <cellStyle name="Calc cel 4 2 9 4" xfId="28379"/>
    <cellStyle name="Calc cel 4 2 9 5" xfId="48110"/>
    <cellStyle name="Calc cel 4 20" xfId="35045"/>
    <cellStyle name="Calc cel 4 21" xfId="37156"/>
    <cellStyle name="Calc cel 4 3" xfId="829"/>
    <cellStyle name="Calc cel 4 3 10" xfId="7540"/>
    <cellStyle name="Calc cel 4 3 10 2" xfId="16242"/>
    <cellStyle name="Calc cel 4 3 10 3" xfId="21705"/>
    <cellStyle name="Calc cel 4 3 10 4" xfId="28418"/>
    <cellStyle name="Calc cel 4 3 10 5" xfId="48149"/>
    <cellStyle name="Calc cel 4 3 11" xfId="7722"/>
    <cellStyle name="Calc cel 4 3 11 2" xfId="16424"/>
    <cellStyle name="Calc cel 4 3 11 3" xfId="24418"/>
    <cellStyle name="Calc cel 4 3 11 4" xfId="28600"/>
    <cellStyle name="Calc cel 4 3 11 5" xfId="48252"/>
    <cellStyle name="Calc cel 4 3 12" xfId="11372"/>
    <cellStyle name="Calc cel 4 3 13" xfId="12766"/>
    <cellStyle name="Calc cel 4 3 14" xfId="23452"/>
    <cellStyle name="Calc cel 4 3 15" xfId="32622"/>
    <cellStyle name="Calc cel 4 3 16" xfId="34287"/>
    <cellStyle name="Calc cel 4 3 17" xfId="35669"/>
    <cellStyle name="Calc cel 4 3 18" xfId="38196"/>
    <cellStyle name="Calc cel 4 3 2" xfId="4728"/>
    <cellStyle name="Calc cel 4 3 2 10" xfId="25607"/>
    <cellStyle name="Calc cel 4 3 2 11" xfId="33546"/>
    <cellStyle name="Calc cel 4 3 2 12" xfId="34482"/>
    <cellStyle name="Calc cel 4 3 2 13" xfId="36593"/>
    <cellStyle name="Calc cel 4 3 2 14" xfId="39120"/>
    <cellStyle name="Calc cel 4 3 2 2" xfId="3158"/>
    <cellStyle name="Calc cel 4 3 2 2 2" xfId="11973"/>
    <cellStyle name="Calc cel 4 3 2 2 2 2" xfId="44698"/>
    <cellStyle name="Calc cel 4 3 2 2 3" xfId="24627"/>
    <cellStyle name="Calc cel 4 3 2 2 4" xfId="21309"/>
    <cellStyle name="Calc cel 4 3 2 2 5" xfId="37456"/>
    <cellStyle name="Calc cel 4 3 2 3" xfId="6819"/>
    <cellStyle name="Calc cel 4 3 2 3 2" xfId="15521"/>
    <cellStyle name="Calc cel 4 3 2 3 2 2" xfId="47497"/>
    <cellStyle name="Calc cel 4 3 2 3 3" xfId="12649"/>
    <cellStyle name="Calc cel 4 3 2 3 4" xfId="27697"/>
    <cellStyle name="Calc cel 4 3 2 3 5" xfId="41210"/>
    <cellStyle name="Calc cel 4 3 2 4" xfId="8484"/>
    <cellStyle name="Calc cel 4 3 2 4 2" xfId="17186"/>
    <cellStyle name="Calc cel 4 3 2 4 3" xfId="25058"/>
    <cellStyle name="Calc cel 4 3 2 4 4" xfId="29362"/>
    <cellStyle name="Calc cel 4 3 2 4 5" xfId="43136"/>
    <cellStyle name="Calc cel 4 3 2 5" xfId="9239"/>
    <cellStyle name="Calc cel 4 3 2 5 2" xfId="17941"/>
    <cellStyle name="Calc cel 4 3 2 5 3" xfId="24616"/>
    <cellStyle name="Calc cel 4 3 2 5 4" xfId="30117"/>
    <cellStyle name="Calc cel 4 3 2 5 5" xfId="49160"/>
    <cellStyle name="Calc cel 4 3 2 6" xfId="9933"/>
    <cellStyle name="Calc cel 4 3 2 6 2" xfId="18635"/>
    <cellStyle name="Calc cel 4 3 2 6 3" xfId="20069"/>
    <cellStyle name="Calc cel 4 3 2 6 4" xfId="30811"/>
    <cellStyle name="Calc cel 4 3 2 6 5" xfId="49854"/>
    <cellStyle name="Calc cel 4 3 2 7" xfId="10551"/>
    <cellStyle name="Calc cel 4 3 2 7 2" xfId="19253"/>
    <cellStyle name="Calc cel 4 3 2 7 3" xfId="20225"/>
    <cellStyle name="Calc cel 4 3 2 7 4" xfId="31429"/>
    <cellStyle name="Calc cel 4 3 2 7 5" xfId="50472"/>
    <cellStyle name="Calc cel 4 3 2 8" xfId="13430"/>
    <cellStyle name="Calc cel 4 3 2 9" xfId="20612"/>
    <cellStyle name="Calc cel 4 3 3" xfId="4843"/>
    <cellStyle name="Calc cel 4 3 3 10" xfId="25722"/>
    <cellStyle name="Calc cel 4 3 3 11" xfId="33661"/>
    <cellStyle name="Calc cel 4 3 3 12" xfId="34597"/>
    <cellStyle name="Calc cel 4 3 3 13" xfId="36708"/>
    <cellStyle name="Calc cel 4 3 3 14" xfId="39235"/>
    <cellStyle name="Calc cel 4 3 3 2" xfId="6166"/>
    <cellStyle name="Calc cel 4 3 3 2 2" xfId="14868"/>
    <cellStyle name="Calc cel 4 3 3 2 2 2" xfId="46935"/>
    <cellStyle name="Calc cel 4 3 3 2 3" xfId="24948"/>
    <cellStyle name="Calc cel 4 3 3 2 4" xfId="27045"/>
    <cellStyle name="Calc cel 4 3 3 2 5" xfId="40558"/>
    <cellStyle name="Calc cel 4 3 3 3" xfId="6934"/>
    <cellStyle name="Calc cel 4 3 3 3 2" xfId="15636"/>
    <cellStyle name="Calc cel 4 3 3 3 2 2" xfId="47612"/>
    <cellStyle name="Calc cel 4 3 3 3 3" xfId="11674"/>
    <cellStyle name="Calc cel 4 3 3 3 4" xfId="27812"/>
    <cellStyle name="Calc cel 4 3 3 3 5" xfId="41325"/>
    <cellStyle name="Calc cel 4 3 3 4" xfId="8599"/>
    <cellStyle name="Calc cel 4 3 3 4 2" xfId="17301"/>
    <cellStyle name="Calc cel 4 3 3 4 3" xfId="23315"/>
    <cellStyle name="Calc cel 4 3 3 4 4" xfId="29477"/>
    <cellStyle name="Calc cel 4 3 3 4 5" xfId="43251"/>
    <cellStyle name="Calc cel 4 3 3 5" xfId="9354"/>
    <cellStyle name="Calc cel 4 3 3 5 2" xfId="18056"/>
    <cellStyle name="Calc cel 4 3 3 5 3" xfId="23575"/>
    <cellStyle name="Calc cel 4 3 3 5 4" xfId="30232"/>
    <cellStyle name="Calc cel 4 3 3 5 5" xfId="49275"/>
    <cellStyle name="Calc cel 4 3 3 6" xfId="10048"/>
    <cellStyle name="Calc cel 4 3 3 6 2" xfId="18750"/>
    <cellStyle name="Calc cel 4 3 3 6 3" xfId="13345"/>
    <cellStyle name="Calc cel 4 3 3 6 4" xfId="30926"/>
    <cellStyle name="Calc cel 4 3 3 6 5" xfId="49969"/>
    <cellStyle name="Calc cel 4 3 3 7" xfId="10666"/>
    <cellStyle name="Calc cel 4 3 3 7 2" xfId="19368"/>
    <cellStyle name="Calc cel 4 3 3 7 3" xfId="12469"/>
    <cellStyle name="Calc cel 4 3 3 7 4" xfId="31544"/>
    <cellStyle name="Calc cel 4 3 3 7 5" xfId="50587"/>
    <cellStyle name="Calc cel 4 3 3 8" xfId="13545"/>
    <cellStyle name="Calc cel 4 3 3 9" xfId="24444"/>
    <cellStyle name="Calc cel 4 3 4" xfId="3272"/>
    <cellStyle name="Calc cel 4 3 4 2" xfId="12087"/>
    <cellStyle name="Calc cel 4 3 4 2 2" xfId="44803"/>
    <cellStyle name="Calc cel 4 3 4 3" xfId="22958"/>
    <cellStyle name="Calc cel 4 3 4 4" xfId="11226"/>
    <cellStyle name="Calc cel 4 3 4 5" xfId="37570"/>
    <cellStyle name="Calc cel 4 3 5" xfId="3329"/>
    <cellStyle name="Calc cel 4 3 5 2" xfId="12141"/>
    <cellStyle name="Calc cel 4 3 5 2 2" xfId="44856"/>
    <cellStyle name="Calc cel 4 3 5 3" xfId="23509"/>
    <cellStyle name="Calc cel 4 3 5 4" xfId="24957"/>
    <cellStyle name="Calc cel 4 3 5 5" xfId="37627"/>
    <cellStyle name="Calc cel 4 3 6" xfId="6461"/>
    <cellStyle name="Calc cel 4 3 6 2" xfId="15163"/>
    <cellStyle name="Calc cel 4 3 6 2 2" xfId="47203"/>
    <cellStyle name="Calc cel 4 3 6 3" xfId="21310"/>
    <cellStyle name="Calc cel 4 3 6 4" xfId="27340"/>
    <cellStyle name="Calc cel 4 3 6 5" xfId="40853"/>
    <cellStyle name="Calc cel 4 3 7" xfId="6523"/>
    <cellStyle name="Calc cel 4 3 7 2" xfId="15225"/>
    <cellStyle name="Calc cel 4 3 7 3" xfId="22549"/>
    <cellStyle name="Calc cel 4 3 7 4" xfId="27402"/>
    <cellStyle name="Calc cel 4 3 7 5" xfId="40915"/>
    <cellStyle name="Calc cel 4 3 8" xfId="7890"/>
    <cellStyle name="Calc cel 4 3 8 2" xfId="16592"/>
    <cellStyle name="Calc cel 4 3 8 3" xfId="22346"/>
    <cellStyle name="Calc cel 4 3 8 4" xfId="28768"/>
    <cellStyle name="Calc cel 4 3 8 5" xfId="48408"/>
    <cellStyle name="Calc cel 4 3 9" xfId="7919"/>
    <cellStyle name="Calc cel 4 3 9 2" xfId="16621"/>
    <cellStyle name="Calc cel 4 3 9 3" xfId="20536"/>
    <cellStyle name="Calc cel 4 3 9 4" xfId="28797"/>
    <cellStyle name="Calc cel 4 3 9 5" xfId="48437"/>
    <cellStyle name="Calc cel 4 4" xfId="1258"/>
    <cellStyle name="Calc cel 4 4 10" xfId="7916"/>
    <cellStyle name="Calc cel 4 4 10 2" xfId="16618"/>
    <cellStyle name="Calc cel 4 4 10 3" xfId="23500"/>
    <cellStyle name="Calc cel 4 4 10 4" xfId="28794"/>
    <cellStyle name="Calc cel 4 4 10 5" xfId="48434"/>
    <cellStyle name="Calc cel 4 4 11" xfId="8193"/>
    <cellStyle name="Calc cel 4 4 11 2" xfId="16895"/>
    <cellStyle name="Calc cel 4 4 11 3" xfId="12563"/>
    <cellStyle name="Calc cel 4 4 11 4" xfId="29071"/>
    <cellStyle name="Calc cel 4 4 11 5" xfId="48711"/>
    <cellStyle name="Calc cel 4 4 12" xfId="1765"/>
    <cellStyle name="Calc cel 4 4 13" xfId="24737"/>
    <cellStyle name="Calc cel 4 4 14" xfId="1845"/>
    <cellStyle name="Calc cel 4 4 15" xfId="33051"/>
    <cellStyle name="Calc cel 4 4 16" xfId="34352"/>
    <cellStyle name="Calc cel 4 4 17" xfId="36098"/>
    <cellStyle name="Calc cel 4 4 18" xfId="38625"/>
    <cellStyle name="Calc cel 4 4 2" xfId="5011"/>
    <cellStyle name="Calc cel 4 4 2 10" xfId="25890"/>
    <cellStyle name="Calc cel 4 4 2 11" xfId="33829"/>
    <cellStyle name="Calc cel 4 4 2 12" xfId="34765"/>
    <cellStyle name="Calc cel 4 4 2 13" xfId="36876"/>
    <cellStyle name="Calc cel 4 4 2 14" xfId="39403"/>
    <cellStyle name="Calc cel 4 4 2 2" xfId="3289"/>
    <cellStyle name="Calc cel 4 4 2 2 2" xfId="12104"/>
    <cellStyle name="Calc cel 4 4 2 2 2 2" xfId="44818"/>
    <cellStyle name="Calc cel 4 4 2 2 3" xfId="21528"/>
    <cellStyle name="Calc cel 4 4 2 2 4" xfId="11915"/>
    <cellStyle name="Calc cel 4 4 2 2 5" xfId="37587"/>
    <cellStyle name="Calc cel 4 4 2 3" xfId="7102"/>
    <cellStyle name="Calc cel 4 4 2 3 2" xfId="15804"/>
    <cellStyle name="Calc cel 4 4 2 3 2 2" xfId="47780"/>
    <cellStyle name="Calc cel 4 4 2 3 3" xfId="12569"/>
    <cellStyle name="Calc cel 4 4 2 3 4" xfId="27980"/>
    <cellStyle name="Calc cel 4 4 2 3 5" xfId="41493"/>
    <cellStyle name="Calc cel 4 4 2 4" xfId="8767"/>
    <cellStyle name="Calc cel 4 4 2 4 2" xfId="17469"/>
    <cellStyle name="Calc cel 4 4 2 4 3" xfId="22445"/>
    <cellStyle name="Calc cel 4 4 2 4 4" xfId="29645"/>
    <cellStyle name="Calc cel 4 4 2 4 5" xfId="43419"/>
    <cellStyle name="Calc cel 4 4 2 5" xfId="9522"/>
    <cellStyle name="Calc cel 4 4 2 5 2" xfId="18224"/>
    <cellStyle name="Calc cel 4 4 2 5 3" xfId="12412"/>
    <cellStyle name="Calc cel 4 4 2 5 4" xfId="30400"/>
    <cellStyle name="Calc cel 4 4 2 5 5" xfId="49443"/>
    <cellStyle name="Calc cel 4 4 2 6" xfId="10216"/>
    <cellStyle name="Calc cel 4 4 2 6 2" xfId="18918"/>
    <cellStyle name="Calc cel 4 4 2 6 3" xfId="20373"/>
    <cellStyle name="Calc cel 4 4 2 6 4" xfId="31094"/>
    <cellStyle name="Calc cel 4 4 2 6 5" xfId="50137"/>
    <cellStyle name="Calc cel 4 4 2 7" xfId="10834"/>
    <cellStyle name="Calc cel 4 4 2 7 2" xfId="19536"/>
    <cellStyle name="Calc cel 4 4 2 7 3" xfId="11258"/>
    <cellStyle name="Calc cel 4 4 2 7 4" xfId="31712"/>
    <cellStyle name="Calc cel 4 4 2 7 5" xfId="50755"/>
    <cellStyle name="Calc cel 4 4 2 8" xfId="13713"/>
    <cellStyle name="Calc cel 4 4 2 9" xfId="24092"/>
    <cellStyle name="Calc cel 4 4 3" xfId="4930"/>
    <cellStyle name="Calc cel 4 4 3 10" xfId="25809"/>
    <cellStyle name="Calc cel 4 4 3 11" xfId="33748"/>
    <cellStyle name="Calc cel 4 4 3 12" xfId="34684"/>
    <cellStyle name="Calc cel 4 4 3 13" xfId="36795"/>
    <cellStyle name="Calc cel 4 4 3 14" xfId="39322"/>
    <cellStyle name="Calc cel 4 4 3 2" xfId="5524"/>
    <cellStyle name="Calc cel 4 4 3 2 2" xfId="14226"/>
    <cellStyle name="Calc cel 4 4 3 2 2 2" xfId="46350"/>
    <cellStyle name="Calc cel 4 4 3 2 3" xfId="23248"/>
    <cellStyle name="Calc cel 4 4 3 2 4" xfId="26403"/>
    <cellStyle name="Calc cel 4 4 3 2 5" xfId="39916"/>
    <cellStyle name="Calc cel 4 4 3 3" xfId="7021"/>
    <cellStyle name="Calc cel 4 4 3 3 2" xfId="15723"/>
    <cellStyle name="Calc cel 4 4 3 3 2 2" xfId="47699"/>
    <cellStyle name="Calc cel 4 4 3 3 3" xfId="13121"/>
    <cellStyle name="Calc cel 4 4 3 3 4" xfId="27899"/>
    <cellStyle name="Calc cel 4 4 3 3 5" xfId="41412"/>
    <cellStyle name="Calc cel 4 4 3 4" xfId="8686"/>
    <cellStyle name="Calc cel 4 4 3 4 2" xfId="17388"/>
    <cellStyle name="Calc cel 4 4 3 4 3" xfId="20644"/>
    <cellStyle name="Calc cel 4 4 3 4 4" xfId="29564"/>
    <cellStyle name="Calc cel 4 4 3 4 5" xfId="43338"/>
    <cellStyle name="Calc cel 4 4 3 5" xfId="9441"/>
    <cellStyle name="Calc cel 4 4 3 5 2" xfId="18143"/>
    <cellStyle name="Calc cel 4 4 3 5 3" xfId="20878"/>
    <cellStyle name="Calc cel 4 4 3 5 4" xfId="30319"/>
    <cellStyle name="Calc cel 4 4 3 5 5" xfId="49362"/>
    <cellStyle name="Calc cel 4 4 3 6" xfId="10135"/>
    <cellStyle name="Calc cel 4 4 3 6 2" xfId="18837"/>
    <cellStyle name="Calc cel 4 4 3 6 3" xfId="13096"/>
    <cellStyle name="Calc cel 4 4 3 6 4" xfId="31013"/>
    <cellStyle name="Calc cel 4 4 3 6 5" xfId="50056"/>
    <cellStyle name="Calc cel 4 4 3 7" xfId="10753"/>
    <cellStyle name="Calc cel 4 4 3 7 2" xfId="19455"/>
    <cellStyle name="Calc cel 4 4 3 7 3" xfId="12477"/>
    <cellStyle name="Calc cel 4 4 3 7 4" xfId="31631"/>
    <cellStyle name="Calc cel 4 4 3 7 5" xfId="50674"/>
    <cellStyle name="Calc cel 4 4 3 8" xfId="13632"/>
    <cellStyle name="Calc cel 4 4 3 9" xfId="22307"/>
    <cellStyle name="Calc cel 4 4 4" xfId="6361"/>
    <cellStyle name="Calc cel 4 4 4 2" xfId="15063"/>
    <cellStyle name="Calc cel 4 4 4 2 2" xfId="47116"/>
    <cellStyle name="Calc cel 4 4 4 3" xfId="1943"/>
    <cellStyle name="Calc cel 4 4 4 4" xfId="27240"/>
    <cellStyle name="Calc cel 4 4 4 5" xfId="40753"/>
    <cellStyle name="Calc cel 4 4 5" xfId="6376"/>
    <cellStyle name="Calc cel 4 4 5 2" xfId="15078"/>
    <cellStyle name="Calc cel 4 4 5 2 2" xfId="47130"/>
    <cellStyle name="Calc cel 4 4 5 3" xfId="21043"/>
    <cellStyle name="Calc cel 4 4 5 4" xfId="27255"/>
    <cellStyle name="Calc cel 4 4 5 5" xfId="40768"/>
    <cellStyle name="Calc cel 4 4 6" xfId="6049"/>
    <cellStyle name="Calc cel 4 4 6 2" xfId="14751"/>
    <cellStyle name="Calc cel 4 4 6 2 2" xfId="46829"/>
    <cellStyle name="Calc cel 4 4 6 3" xfId="12705"/>
    <cellStyle name="Calc cel 4 4 6 4" xfId="26928"/>
    <cellStyle name="Calc cel 4 4 6 5" xfId="40441"/>
    <cellStyle name="Calc cel 4 4 7" xfId="7332"/>
    <cellStyle name="Calc cel 4 4 7 2" xfId="16034"/>
    <cellStyle name="Calc cel 4 4 7 3" xfId="12755"/>
    <cellStyle name="Calc cel 4 4 7 4" xfId="28210"/>
    <cellStyle name="Calc cel 4 4 7 5" xfId="41723"/>
    <cellStyle name="Calc cel 4 4 8" xfId="8153"/>
    <cellStyle name="Calc cel 4 4 8 2" xfId="16855"/>
    <cellStyle name="Calc cel 4 4 8 3" xfId="25215"/>
    <cellStyle name="Calc cel 4 4 8 4" xfId="29031"/>
    <cellStyle name="Calc cel 4 4 8 5" xfId="48671"/>
    <cellStyle name="Calc cel 4 4 9" xfId="8129"/>
    <cellStyle name="Calc cel 4 4 9 2" xfId="16831"/>
    <cellStyle name="Calc cel 4 4 9 3" xfId="21703"/>
    <cellStyle name="Calc cel 4 4 9 4" xfId="29007"/>
    <cellStyle name="Calc cel 4 4 9 5" xfId="48647"/>
    <cellStyle name="Calc cel 4 5" xfId="4832"/>
    <cellStyle name="Calc cel 4 5 10" xfId="25711"/>
    <cellStyle name="Calc cel 4 5 11" xfId="33650"/>
    <cellStyle name="Calc cel 4 5 12" xfId="34586"/>
    <cellStyle name="Calc cel 4 5 13" xfId="36697"/>
    <cellStyle name="Calc cel 4 5 14" xfId="39224"/>
    <cellStyle name="Calc cel 4 5 2" xfId="5700"/>
    <cellStyle name="Calc cel 4 5 2 2" xfId="14402"/>
    <cellStyle name="Calc cel 4 5 2 2 2" xfId="46515"/>
    <cellStyle name="Calc cel 4 5 2 3" xfId="20730"/>
    <cellStyle name="Calc cel 4 5 2 4" xfId="26579"/>
    <cellStyle name="Calc cel 4 5 2 5" xfId="40092"/>
    <cellStyle name="Calc cel 4 5 3" xfId="6923"/>
    <cellStyle name="Calc cel 4 5 3 2" xfId="15625"/>
    <cellStyle name="Calc cel 4 5 3 2 2" xfId="47601"/>
    <cellStyle name="Calc cel 4 5 3 3" xfId="20047"/>
    <cellStyle name="Calc cel 4 5 3 4" xfId="27801"/>
    <cellStyle name="Calc cel 4 5 3 5" xfId="41314"/>
    <cellStyle name="Calc cel 4 5 4" xfId="8588"/>
    <cellStyle name="Calc cel 4 5 4 2" xfId="17290"/>
    <cellStyle name="Calc cel 4 5 4 3" xfId="12221"/>
    <cellStyle name="Calc cel 4 5 4 4" xfId="29466"/>
    <cellStyle name="Calc cel 4 5 4 5" xfId="43240"/>
    <cellStyle name="Calc cel 4 5 5" xfId="9343"/>
    <cellStyle name="Calc cel 4 5 5 2" xfId="18045"/>
    <cellStyle name="Calc cel 4 5 5 3" xfId="24556"/>
    <cellStyle name="Calc cel 4 5 5 4" xfId="30221"/>
    <cellStyle name="Calc cel 4 5 5 5" xfId="49264"/>
    <cellStyle name="Calc cel 4 5 6" xfId="10037"/>
    <cellStyle name="Calc cel 4 5 6 2" xfId="18739"/>
    <cellStyle name="Calc cel 4 5 6 3" xfId="13070"/>
    <cellStyle name="Calc cel 4 5 6 4" xfId="30915"/>
    <cellStyle name="Calc cel 4 5 6 5" xfId="49958"/>
    <cellStyle name="Calc cel 4 5 7" xfId="10655"/>
    <cellStyle name="Calc cel 4 5 7 2" xfId="19357"/>
    <cellStyle name="Calc cel 4 5 7 3" xfId="12858"/>
    <cellStyle name="Calc cel 4 5 7 4" xfId="31533"/>
    <cellStyle name="Calc cel 4 5 7 5" xfId="50576"/>
    <cellStyle name="Calc cel 4 5 8" xfId="13534"/>
    <cellStyle name="Calc cel 4 5 9" xfId="21555"/>
    <cellStyle name="Calc cel 4 6" xfId="5148"/>
    <cellStyle name="Calc cel 4 6 10" xfId="26027"/>
    <cellStyle name="Calc cel 4 6 11" xfId="33966"/>
    <cellStyle name="Calc cel 4 6 12" xfId="34902"/>
    <cellStyle name="Calc cel 4 6 13" xfId="37013"/>
    <cellStyle name="Calc cel 4 6 14" xfId="39540"/>
    <cellStyle name="Calc cel 4 6 2" xfId="5974"/>
    <cellStyle name="Calc cel 4 6 2 2" xfId="14676"/>
    <cellStyle name="Calc cel 4 6 2 2 2" xfId="46763"/>
    <cellStyle name="Calc cel 4 6 2 3" xfId="24831"/>
    <cellStyle name="Calc cel 4 6 2 4" xfId="26853"/>
    <cellStyle name="Calc cel 4 6 2 5" xfId="40366"/>
    <cellStyle name="Calc cel 4 6 3" xfId="7239"/>
    <cellStyle name="Calc cel 4 6 3 2" xfId="15941"/>
    <cellStyle name="Calc cel 4 6 3 2 2" xfId="47917"/>
    <cellStyle name="Calc cel 4 6 3 3" xfId="20668"/>
    <cellStyle name="Calc cel 4 6 3 4" xfId="28117"/>
    <cellStyle name="Calc cel 4 6 3 5" xfId="41630"/>
    <cellStyle name="Calc cel 4 6 4" xfId="8904"/>
    <cellStyle name="Calc cel 4 6 4 2" xfId="17606"/>
    <cellStyle name="Calc cel 4 6 4 3" xfId="21824"/>
    <cellStyle name="Calc cel 4 6 4 4" xfId="29782"/>
    <cellStyle name="Calc cel 4 6 4 5" xfId="43556"/>
    <cellStyle name="Calc cel 4 6 5" xfId="9659"/>
    <cellStyle name="Calc cel 4 6 5 2" xfId="18361"/>
    <cellStyle name="Calc cel 4 6 5 3" xfId="12750"/>
    <cellStyle name="Calc cel 4 6 5 4" xfId="30537"/>
    <cellStyle name="Calc cel 4 6 5 5" xfId="49580"/>
    <cellStyle name="Calc cel 4 6 6" xfId="10353"/>
    <cellStyle name="Calc cel 4 6 6 2" xfId="19055"/>
    <cellStyle name="Calc cel 4 6 6 3" xfId="11471"/>
    <cellStyle name="Calc cel 4 6 6 4" xfId="31231"/>
    <cellStyle name="Calc cel 4 6 6 5" xfId="50274"/>
    <cellStyle name="Calc cel 4 6 7" xfId="10971"/>
    <cellStyle name="Calc cel 4 6 7 2" xfId="19673"/>
    <cellStyle name="Calc cel 4 6 7 3" xfId="2397"/>
    <cellStyle name="Calc cel 4 6 7 4" xfId="31849"/>
    <cellStyle name="Calc cel 4 6 7 5" xfId="50892"/>
    <cellStyle name="Calc cel 4 6 8" xfId="13850"/>
    <cellStyle name="Calc cel 4 6 9" xfId="22442"/>
    <cellStyle name="Calc cel 4 7" xfId="6355"/>
    <cellStyle name="Calc cel 4 7 2" xfId="15057"/>
    <cellStyle name="Calc cel 4 7 2 2" xfId="47111"/>
    <cellStyle name="Calc cel 4 7 3" xfId="21585"/>
    <cellStyle name="Calc cel 4 7 4" xfId="27234"/>
    <cellStyle name="Calc cel 4 7 5" xfId="40747"/>
    <cellStyle name="Calc cel 4 8" xfId="5356"/>
    <cellStyle name="Calc cel 4 8 2" xfId="14058"/>
    <cellStyle name="Calc cel 4 8 2 2" xfId="46196"/>
    <cellStyle name="Calc cel 4 8 3" xfId="24651"/>
    <cellStyle name="Calc cel 4 8 4" xfId="26235"/>
    <cellStyle name="Calc cel 4 8 5" xfId="39748"/>
    <cellStyle name="Calc cel 4 9" xfId="6621"/>
    <cellStyle name="Calc cel 4 9 2" xfId="15323"/>
    <cellStyle name="Calc cel 4 9 2 2" xfId="47339"/>
    <cellStyle name="Calc cel 4 9 3" xfId="22208"/>
    <cellStyle name="Calc cel 4 9 4" xfId="27499"/>
    <cellStyle name="Calc cel 4 9 5" xfId="41012"/>
    <cellStyle name="Calc cel 5" xfId="479"/>
    <cellStyle name="Calc cel 5 10" xfId="5296"/>
    <cellStyle name="Calc cel 5 10 2" xfId="13998"/>
    <cellStyle name="Calc cel 5 10 3" xfId="23231"/>
    <cellStyle name="Calc cel 5 10 4" xfId="26175"/>
    <cellStyle name="Calc cel 5 10 5" xfId="39688"/>
    <cellStyle name="Calc cel 5 11" xfId="7446"/>
    <cellStyle name="Calc cel 5 11 2" xfId="16148"/>
    <cellStyle name="Calc cel 5 11 3" xfId="23136"/>
    <cellStyle name="Calc cel 5 11 4" xfId="28324"/>
    <cellStyle name="Calc cel 5 11 5" xfId="48055"/>
    <cellStyle name="Calc cel 5 12" xfId="7426"/>
    <cellStyle name="Calc cel 5 12 2" xfId="16128"/>
    <cellStyle name="Calc cel 5 12 3" xfId="22059"/>
    <cellStyle name="Calc cel 5 12 4" xfId="28304"/>
    <cellStyle name="Calc cel 5 12 5" xfId="48035"/>
    <cellStyle name="Calc cel 5 13" xfId="7743"/>
    <cellStyle name="Calc cel 5 13 2" xfId="16445"/>
    <cellStyle name="Calc cel 5 13 3" xfId="21712"/>
    <cellStyle name="Calc cel 5 13 4" xfId="28621"/>
    <cellStyle name="Calc cel 5 13 5" xfId="48272"/>
    <cellStyle name="Calc cel 5 14" xfId="7737"/>
    <cellStyle name="Calc cel 5 14 2" xfId="16439"/>
    <cellStyle name="Calc cel 5 14 3" xfId="23097"/>
    <cellStyle name="Calc cel 5 14 4" xfId="28615"/>
    <cellStyle name="Calc cel 5 14 5" xfId="48267"/>
    <cellStyle name="Calc cel 5 15" xfId="4483"/>
    <cellStyle name="Calc cel 5 16" xfId="20754"/>
    <cellStyle name="Calc cel 5 17" xfId="20943"/>
    <cellStyle name="Calc cel 5 18" xfId="32000"/>
    <cellStyle name="Calc cel 5 19" xfId="34068"/>
    <cellStyle name="Calc cel 5 2" xfId="727"/>
    <cellStyle name="Calc cel 5 2 10" xfId="8197"/>
    <cellStyle name="Calc cel 5 2 10 2" xfId="16899"/>
    <cellStyle name="Calc cel 5 2 10 3" xfId="1879"/>
    <cellStyle name="Calc cel 5 2 10 4" xfId="29075"/>
    <cellStyle name="Calc cel 5 2 10 5" xfId="48715"/>
    <cellStyle name="Calc cel 5 2 11" xfId="7621"/>
    <cellStyle name="Calc cel 5 2 11 2" xfId="16323"/>
    <cellStyle name="Calc cel 5 2 11 3" xfId="20249"/>
    <cellStyle name="Calc cel 5 2 11 4" xfId="28499"/>
    <cellStyle name="Calc cel 5 2 11 5" xfId="48223"/>
    <cellStyle name="Calc cel 5 2 12" xfId="2922"/>
    <cellStyle name="Calc cel 5 2 12 2" xfId="11755"/>
    <cellStyle name="Calc cel 5 2 12 3" xfId="20884"/>
    <cellStyle name="Calc cel 5 2 12 4" xfId="25252"/>
    <cellStyle name="Calc cel 5 2 12 5" xfId="44466"/>
    <cellStyle name="Calc cel 5 2 13" xfId="11276"/>
    <cellStyle name="Calc cel 5 2 14" xfId="20432"/>
    <cellStyle name="Calc cel 5 2 15" xfId="20683"/>
    <cellStyle name="Calc cel 5 2 16" xfId="32075"/>
    <cellStyle name="Calc cel 5 2 17" xfId="34106"/>
    <cellStyle name="Calc cel 5 2 18" xfId="35122"/>
    <cellStyle name="Calc cel 5 2 19" xfId="37369"/>
    <cellStyle name="Calc cel 5 2 2" xfId="1497"/>
    <cellStyle name="Calc cel 5 2 2 10" xfId="13194"/>
    <cellStyle name="Calc cel 5 2 2 11" xfId="20964"/>
    <cellStyle name="Calc cel 5 2 2 12" xfId="25533"/>
    <cellStyle name="Calc cel 5 2 2 13" xfId="33290"/>
    <cellStyle name="Calc cel 5 2 2 14" xfId="34408"/>
    <cellStyle name="Calc cel 5 2 2 15" xfId="36337"/>
    <cellStyle name="Calc cel 5 2 2 16" xfId="38864"/>
    <cellStyle name="Calc cel 5 2 2 2" xfId="5021"/>
    <cellStyle name="Calc cel 5 2 2 2 10" xfId="25900"/>
    <cellStyle name="Calc cel 5 2 2 2 11" xfId="33839"/>
    <cellStyle name="Calc cel 5 2 2 2 12" xfId="34775"/>
    <cellStyle name="Calc cel 5 2 2 2 13" xfId="36886"/>
    <cellStyle name="Calc cel 5 2 2 2 14" xfId="39413"/>
    <cellStyle name="Calc cel 5 2 2 2 2" xfId="5727"/>
    <cellStyle name="Calc cel 5 2 2 2 2 2" xfId="14429"/>
    <cellStyle name="Calc cel 5 2 2 2 2 2 2" xfId="46538"/>
    <cellStyle name="Calc cel 5 2 2 2 2 3" xfId="13334"/>
    <cellStyle name="Calc cel 5 2 2 2 2 4" xfId="26606"/>
    <cellStyle name="Calc cel 5 2 2 2 2 5" xfId="40119"/>
    <cellStyle name="Calc cel 5 2 2 2 3" xfId="7112"/>
    <cellStyle name="Calc cel 5 2 2 2 3 2" xfId="15814"/>
    <cellStyle name="Calc cel 5 2 2 2 3 2 2" xfId="47790"/>
    <cellStyle name="Calc cel 5 2 2 2 3 3" xfId="22955"/>
    <cellStyle name="Calc cel 5 2 2 2 3 4" xfId="27990"/>
    <cellStyle name="Calc cel 5 2 2 2 3 5" xfId="41503"/>
    <cellStyle name="Calc cel 5 2 2 2 4" xfId="8777"/>
    <cellStyle name="Calc cel 5 2 2 2 4 2" xfId="17479"/>
    <cellStyle name="Calc cel 5 2 2 2 4 3" xfId="22872"/>
    <cellStyle name="Calc cel 5 2 2 2 4 4" xfId="29655"/>
    <cellStyle name="Calc cel 5 2 2 2 4 5" xfId="43429"/>
    <cellStyle name="Calc cel 5 2 2 2 5" xfId="9532"/>
    <cellStyle name="Calc cel 5 2 2 2 5 2" xfId="18234"/>
    <cellStyle name="Calc cel 5 2 2 2 5 3" xfId="12588"/>
    <cellStyle name="Calc cel 5 2 2 2 5 4" xfId="30410"/>
    <cellStyle name="Calc cel 5 2 2 2 5 5" xfId="49453"/>
    <cellStyle name="Calc cel 5 2 2 2 6" xfId="10226"/>
    <cellStyle name="Calc cel 5 2 2 2 6 2" xfId="18928"/>
    <cellStyle name="Calc cel 5 2 2 2 6 3" xfId="12590"/>
    <cellStyle name="Calc cel 5 2 2 2 6 4" xfId="31104"/>
    <cellStyle name="Calc cel 5 2 2 2 6 5" xfId="50147"/>
    <cellStyle name="Calc cel 5 2 2 2 7" xfId="10844"/>
    <cellStyle name="Calc cel 5 2 2 2 7 2" xfId="19546"/>
    <cellStyle name="Calc cel 5 2 2 2 7 3" xfId="11088"/>
    <cellStyle name="Calc cel 5 2 2 2 7 4" xfId="31722"/>
    <cellStyle name="Calc cel 5 2 2 2 7 5" xfId="50765"/>
    <cellStyle name="Calc cel 5 2 2 2 8" xfId="13723"/>
    <cellStyle name="Calc cel 5 2 2 2 9" xfId="21312"/>
    <cellStyle name="Calc cel 5 2 2 3" xfId="5191"/>
    <cellStyle name="Calc cel 5 2 2 3 10" xfId="26070"/>
    <cellStyle name="Calc cel 5 2 2 3 11" xfId="34009"/>
    <cellStyle name="Calc cel 5 2 2 3 12" xfId="34945"/>
    <cellStyle name="Calc cel 5 2 2 3 13" xfId="37056"/>
    <cellStyle name="Calc cel 5 2 2 3 14" xfId="39583"/>
    <cellStyle name="Calc cel 5 2 2 3 2" xfId="6055"/>
    <cellStyle name="Calc cel 5 2 2 3 2 2" xfId="14757"/>
    <cellStyle name="Calc cel 5 2 2 3 2 2 2" xfId="46835"/>
    <cellStyle name="Calc cel 5 2 2 3 2 3" xfId="23804"/>
    <cellStyle name="Calc cel 5 2 2 3 2 4" xfId="26934"/>
    <cellStyle name="Calc cel 5 2 2 3 2 5" xfId="40447"/>
    <cellStyle name="Calc cel 5 2 2 3 3" xfId="7282"/>
    <cellStyle name="Calc cel 5 2 2 3 3 2" xfId="15984"/>
    <cellStyle name="Calc cel 5 2 2 3 3 2 2" xfId="47960"/>
    <cellStyle name="Calc cel 5 2 2 3 3 3" xfId="20276"/>
    <cellStyle name="Calc cel 5 2 2 3 3 4" xfId="28160"/>
    <cellStyle name="Calc cel 5 2 2 3 3 5" xfId="41673"/>
    <cellStyle name="Calc cel 5 2 2 3 4" xfId="8947"/>
    <cellStyle name="Calc cel 5 2 2 3 4 2" xfId="17649"/>
    <cellStyle name="Calc cel 5 2 2 3 4 3" xfId="20834"/>
    <cellStyle name="Calc cel 5 2 2 3 4 4" xfId="29825"/>
    <cellStyle name="Calc cel 5 2 2 3 4 5" xfId="43599"/>
    <cellStyle name="Calc cel 5 2 2 3 5" xfId="9702"/>
    <cellStyle name="Calc cel 5 2 2 3 5 2" xfId="18404"/>
    <cellStyle name="Calc cel 5 2 2 3 5 3" xfId="11815"/>
    <cellStyle name="Calc cel 5 2 2 3 5 4" xfId="30580"/>
    <cellStyle name="Calc cel 5 2 2 3 5 5" xfId="49623"/>
    <cellStyle name="Calc cel 5 2 2 3 6" xfId="10396"/>
    <cellStyle name="Calc cel 5 2 2 3 6 2" xfId="19098"/>
    <cellStyle name="Calc cel 5 2 2 3 6 3" xfId="1894"/>
    <cellStyle name="Calc cel 5 2 2 3 6 4" xfId="31274"/>
    <cellStyle name="Calc cel 5 2 2 3 6 5" xfId="50317"/>
    <cellStyle name="Calc cel 5 2 2 3 7" xfId="11014"/>
    <cellStyle name="Calc cel 5 2 2 3 7 2" xfId="19716"/>
    <cellStyle name="Calc cel 5 2 2 3 7 3" xfId="11730"/>
    <cellStyle name="Calc cel 5 2 2 3 7 4" xfId="31892"/>
    <cellStyle name="Calc cel 5 2 2 3 7 5" xfId="50935"/>
    <cellStyle name="Calc cel 5 2 2 3 8" xfId="13893"/>
    <cellStyle name="Calc cel 5 2 2 3 9" xfId="21882"/>
    <cellStyle name="Calc cel 5 2 2 4" xfId="6240"/>
    <cellStyle name="Calc cel 5 2 2 4 2" xfId="14942"/>
    <cellStyle name="Calc cel 5 2 2 4 2 2" xfId="47005"/>
    <cellStyle name="Calc cel 5 2 2 4 3" xfId="23506"/>
    <cellStyle name="Calc cel 5 2 2 4 4" xfId="27119"/>
    <cellStyle name="Calc cel 5 2 2 4 5" xfId="40632"/>
    <cellStyle name="Calc cel 5 2 2 5" xfId="6679"/>
    <cellStyle name="Calc cel 5 2 2 5 2" xfId="15381"/>
    <cellStyle name="Calc cel 5 2 2 5 2 2" xfId="47384"/>
    <cellStyle name="Calc cel 5 2 2 5 3" xfId="23303"/>
    <cellStyle name="Calc cel 5 2 2 5 4" xfId="27557"/>
    <cellStyle name="Calc cel 5 2 2 5 5" xfId="41070"/>
    <cellStyle name="Calc cel 5 2 2 6" xfId="8315"/>
    <cellStyle name="Calc cel 5 2 2 6 2" xfId="17017"/>
    <cellStyle name="Calc cel 5 2 2 6 3" xfId="24932"/>
    <cellStyle name="Calc cel 5 2 2 6 4" xfId="29193"/>
    <cellStyle name="Calc cel 5 2 2 6 5" xfId="42880"/>
    <cellStyle name="Calc cel 5 2 2 7" xfId="9090"/>
    <cellStyle name="Calc cel 5 2 2 7 2" xfId="17792"/>
    <cellStyle name="Calc cel 5 2 2 7 3" xfId="23419"/>
    <cellStyle name="Calc cel 5 2 2 7 4" xfId="29968"/>
    <cellStyle name="Calc cel 5 2 2 7 5" xfId="49011"/>
    <cellStyle name="Calc cel 5 2 2 8" xfId="9818"/>
    <cellStyle name="Calc cel 5 2 2 8 2" xfId="18520"/>
    <cellStyle name="Calc cel 5 2 2 8 3" xfId="19888"/>
    <cellStyle name="Calc cel 5 2 2 8 4" xfId="30696"/>
    <cellStyle name="Calc cel 5 2 2 8 5" xfId="49739"/>
    <cellStyle name="Calc cel 5 2 2 9" xfId="10477"/>
    <cellStyle name="Calc cel 5 2 2 9 2" xfId="19179"/>
    <cellStyle name="Calc cel 5 2 2 9 3" xfId="19846"/>
    <cellStyle name="Calc cel 5 2 2 9 4" xfId="31355"/>
    <cellStyle name="Calc cel 5 2 2 9 5" xfId="50398"/>
    <cellStyle name="Calc cel 5 2 3" xfId="4792"/>
    <cellStyle name="Calc cel 5 2 3 10" xfId="25671"/>
    <cellStyle name="Calc cel 5 2 3 11" xfId="33610"/>
    <cellStyle name="Calc cel 5 2 3 12" xfId="34546"/>
    <cellStyle name="Calc cel 5 2 3 13" xfId="36657"/>
    <cellStyle name="Calc cel 5 2 3 14" xfId="39184"/>
    <cellStyle name="Calc cel 5 2 3 2" xfId="5747"/>
    <cellStyle name="Calc cel 5 2 3 2 2" xfId="14449"/>
    <cellStyle name="Calc cel 5 2 3 2 2 2" xfId="46556"/>
    <cellStyle name="Calc cel 5 2 3 2 3" xfId="21300"/>
    <cellStyle name="Calc cel 5 2 3 2 4" xfId="26626"/>
    <cellStyle name="Calc cel 5 2 3 2 5" xfId="40139"/>
    <cellStyle name="Calc cel 5 2 3 3" xfId="6883"/>
    <cellStyle name="Calc cel 5 2 3 3 2" xfId="15585"/>
    <cellStyle name="Calc cel 5 2 3 3 2 2" xfId="47561"/>
    <cellStyle name="Calc cel 5 2 3 3 3" xfId="20429"/>
    <cellStyle name="Calc cel 5 2 3 3 4" xfId="27761"/>
    <cellStyle name="Calc cel 5 2 3 3 5" xfId="41274"/>
    <cellStyle name="Calc cel 5 2 3 4" xfId="8548"/>
    <cellStyle name="Calc cel 5 2 3 4 2" xfId="17250"/>
    <cellStyle name="Calc cel 5 2 3 4 3" xfId="22351"/>
    <cellStyle name="Calc cel 5 2 3 4 4" xfId="29426"/>
    <cellStyle name="Calc cel 5 2 3 4 5" xfId="43200"/>
    <cellStyle name="Calc cel 5 2 3 5" xfId="9303"/>
    <cellStyle name="Calc cel 5 2 3 5 2" xfId="18005"/>
    <cellStyle name="Calc cel 5 2 3 5 3" xfId="12811"/>
    <cellStyle name="Calc cel 5 2 3 5 4" xfId="30181"/>
    <cellStyle name="Calc cel 5 2 3 5 5" xfId="49224"/>
    <cellStyle name="Calc cel 5 2 3 6" xfId="9997"/>
    <cellStyle name="Calc cel 5 2 3 6 2" xfId="18699"/>
    <cellStyle name="Calc cel 5 2 3 6 3" xfId="12982"/>
    <cellStyle name="Calc cel 5 2 3 6 4" xfId="30875"/>
    <cellStyle name="Calc cel 5 2 3 6 5" xfId="49918"/>
    <cellStyle name="Calc cel 5 2 3 7" xfId="10615"/>
    <cellStyle name="Calc cel 5 2 3 7 2" xfId="19317"/>
    <cellStyle name="Calc cel 5 2 3 7 3" xfId="19950"/>
    <cellStyle name="Calc cel 5 2 3 7 4" xfId="31493"/>
    <cellStyle name="Calc cel 5 2 3 7 5" xfId="50536"/>
    <cellStyle name="Calc cel 5 2 3 8" xfId="13494"/>
    <cellStyle name="Calc cel 5 2 3 9" xfId="24201"/>
    <cellStyle name="Calc cel 5 2 4" xfId="5086"/>
    <cellStyle name="Calc cel 5 2 4 10" xfId="25965"/>
    <cellStyle name="Calc cel 5 2 4 11" xfId="33904"/>
    <cellStyle name="Calc cel 5 2 4 12" xfId="34840"/>
    <cellStyle name="Calc cel 5 2 4 13" xfId="36951"/>
    <cellStyle name="Calc cel 5 2 4 14" xfId="39478"/>
    <cellStyle name="Calc cel 5 2 4 2" xfId="5726"/>
    <cellStyle name="Calc cel 5 2 4 2 2" xfId="14428"/>
    <cellStyle name="Calc cel 5 2 4 2 2 2" xfId="46537"/>
    <cellStyle name="Calc cel 5 2 4 2 3" xfId="22684"/>
    <cellStyle name="Calc cel 5 2 4 2 4" xfId="26605"/>
    <cellStyle name="Calc cel 5 2 4 2 5" xfId="40118"/>
    <cellStyle name="Calc cel 5 2 4 3" xfId="7177"/>
    <cellStyle name="Calc cel 5 2 4 3 2" xfId="15879"/>
    <cellStyle name="Calc cel 5 2 4 3 2 2" xfId="47855"/>
    <cellStyle name="Calc cel 5 2 4 3 3" xfId="23214"/>
    <cellStyle name="Calc cel 5 2 4 3 4" xfId="28055"/>
    <cellStyle name="Calc cel 5 2 4 3 5" xfId="41568"/>
    <cellStyle name="Calc cel 5 2 4 4" xfId="8842"/>
    <cellStyle name="Calc cel 5 2 4 4 2" xfId="17544"/>
    <cellStyle name="Calc cel 5 2 4 4 3" xfId="20241"/>
    <cellStyle name="Calc cel 5 2 4 4 4" xfId="29720"/>
    <cellStyle name="Calc cel 5 2 4 4 5" xfId="43494"/>
    <cellStyle name="Calc cel 5 2 4 5" xfId="9597"/>
    <cellStyle name="Calc cel 5 2 4 5 2" xfId="18299"/>
    <cellStyle name="Calc cel 5 2 4 5 3" xfId="2411"/>
    <cellStyle name="Calc cel 5 2 4 5 4" xfId="30475"/>
    <cellStyle name="Calc cel 5 2 4 5 5" xfId="49518"/>
    <cellStyle name="Calc cel 5 2 4 6" xfId="10291"/>
    <cellStyle name="Calc cel 5 2 4 6 2" xfId="18993"/>
    <cellStyle name="Calc cel 5 2 4 6 3" xfId="12517"/>
    <cellStyle name="Calc cel 5 2 4 6 4" xfId="31169"/>
    <cellStyle name="Calc cel 5 2 4 6 5" xfId="50212"/>
    <cellStyle name="Calc cel 5 2 4 7" xfId="10909"/>
    <cellStyle name="Calc cel 5 2 4 7 2" xfId="19611"/>
    <cellStyle name="Calc cel 5 2 4 7 3" xfId="2015"/>
    <cellStyle name="Calc cel 5 2 4 7 4" xfId="31787"/>
    <cellStyle name="Calc cel 5 2 4 7 5" xfId="50830"/>
    <cellStyle name="Calc cel 5 2 4 8" xfId="13788"/>
    <cellStyle name="Calc cel 5 2 4 9" xfId="25084"/>
    <cellStyle name="Calc cel 5 2 5" xfId="3379"/>
    <cellStyle name="Calc cel 5 2 5 2" xfId="12186"/>
    <cellStyle name="Calc cel 5 2 5 2 2" xfId="44906"/>
    <cellStyle name="Calc cel 5 2 5 3" xfId="12929"/>
    <cellStyle name="Calc cel 5 2 5 4" xfId="21349"/>
    <cellStyle name="Calc cel 5 2 5 5" xfId="37677"/>
    <cellStyle name="Calc cel 5 2 6" xfId="6537"/>
    <cellStyle name="Calc cel 5 2 6 2" xfId="15239"/>
    <cellStyle name="Calc cel 5 2 6 2 2" xfId="47268"/>
    <cellStyle name="Calc cel 5 2 6 3" xfId="23498"/>
    <cellStyle name="Calc cel 5 2 6 4" xfId="27416"/>
    <cellStyle name="Calc cel 5 2 6 5" xfId="40929"/>
    <cellStyle name="Calc cel 5 2 7" xfId="5907"/>
    <cellStyle name="Calc cel 5 2 7 2" xfId="14609"/>
    <cellStyle name="Calc cel 5 2 7 2 2" xfId="46704"/>
    <cellStyle name="Calc cel 5 2 7 3" xfId="2589"/>
    <cellStyle name="Calc cel 5 2 7 4" xfId="26786"/>
    <cellStyle name="Calc cel 5 2 7 5" xfId="40299"/>
    <cellStyle name="Calc cel 5 2 8" xfId="5769"/>
    <cellStyle name="Calc cel 5 2 8 2" xfId="14471"/>
    <cellStyle name="Calc cel 5 2 8 3" xfId="24547"/>
    <cellStyle name="Calc cel 5 2 8 4" xfId="26648"/>
    <cellStyle name="Calc cel 5 2 8 5" xfId="40161"/>
    <cellStyle name="Calc cel 5 2 9" xfId="7503"/>
    <cellStyle name="Calc cel 5 2 9 2" xfId="16205"/>
    <cellStyle name="Calc cel 5 2 9 3" xfId="24340"/>
    <cellStyle name="Calc cel 5 2 9 4" xfId="28381"/>
    <cellStyle name="Calc cel 5 2 9 5" xfId="48112"/>
    <cellStyle name="Calc cel 5 20" xfId="35047"/>
    <cellStyle name="Calc cel 5 21" xfId="37158"/>
    <cellStyle name="Calc cel 5 3" xfId="831"/>
    <cellStyle name="Calc cel 5 3 10" xfId="8379"/>
    <cellStyle name="Calc cel 5 3 10 2" xfId="17081"/>
    <cellStyle name="Calc cel 5 3 10 3" xfId="25208"/>
    <cellStyle name="Calc cel 5 3 10 4" xfId="29257"/>
    <cellStyle name="Calc cel 5 3 10 5" xfId="48837"/>
    <cellStyle name="Calc cel 5 3 11" xfId="9151"/>
    <cellStyle name="Calc cel 5 3 11 2" xfId="17853"/>
    <cellStyle name="Calc cel 5 3 11 3" xfId="20868"/>
    <cellStyle name="Calc cel 5 3 11 4" xfId="30029"/>
    <cellStyle name="Calc cel 5 3 11 5" xfId="49072"/>
    <cellStyle name="Calc cel 5 3 12" xfId="11374"/>
    <cellStyle name="Calc cel 5 3 13" xfId="12537"/>
    <cellStyle name="Calc cel 5 3 14" xfId="12919"/>
    <cellStyle name="Calc cel 5 3 15" xfId="32624"/>
    <cellStyle name="Calc cel 5 3 16" xfId="34289"/>
    <cellStyle name="Calc cel 5 3 17" xfId="35671"/>
    <cellStyle name="Calc cel 5 3 18" xfId="38198"/>
    <cellStyle name="Calc cel 5 3 2" xfId="4972"/>
    <cellStyle name="Calc cel 5 3 2 10" xfId="25851"/>
    <cellStyle name="Calc cel 5 3 2 11" xfId="33790"/>
    <cellStyle name="Calc cel 5 3 2 12" xfId="34726"/>
    <cellStyle name="Calc cel 5 3 2 13" xfId="36837"/>
    <cellStyle name="Calc cel 5 3 2 14" xfId="39364"/>
    <cellStyle name="Calc cel 5 3 2 2" xfId="5789"/>
    <cellStyle name="Calc cel 5 3 2 2 2" xfId="14491"/>
    <cellStyle name="Calc cel 5 3 2 2 2 2" xfId="46593"/>
    <cellStyle name="Calc cel 5 3 2 2 3" xfId="22326"/>
    <cellStyle name="Calc cel 5 3 2 2 4" xfId="26668"/>
    <cellStyle name="Calc cel 5 3 2 2 5" xfId="40181"/>
    <cellStyle name="Calc cel 5 3 2 3" xfId="7063"/>
    <cellStyle name="Calc cel 5 3 2 3 2" xfId="15765"/>
    <cellStyle name="Calc cel 5 3 2 3 2 2" xfId="47741"/>
    <cellStyle name="Calc cel 5 3 2 3 3" xfId="12646"/>
    <cellStyle name="Calc cel 5 3 2 3 4" xfId="27941"/>
    <cellStyle name="Calc cel 5 3 2 3 5" xfId="41454"/>
    <cellStyle name="Calc cel 5 3 2 4" xfId="8728"/>
    <cellStyle name="Calc cel 5 3 2 4 2" xfId="17430"/>
    <cellStyle name="Calc cel 5 3 2 4 3" xfId="20694"/>
    <cellStyle name="Calc cel 5 3 2 4 4" xfId="29606"/>
    <cellStyle name="Calc cel 5 3 2 4 5" xfId="43380"/>
    <cellStyle name="Calc cel 5 3 2 5" xfId="9483"/>
    <cellStyle name="Calc cel 5 3 2 5 2" xfId="18185"/>
    <cellStyle name="Calc cel 5 3 2 5 3" xfId="21787"/>
    <cellStyle name="Calc cel 5 3 2 5 4" xfId="30361"/>
    <cellStyle name="Calc cel 5 3 2 5 5" xfId="49404"/>
    <cellStyle name="Calc cel 5 3 2 6" xfId="10177"/>
    <cellStyle name="Calc cel 5 3 2 6 2" xfId="18879"/>
    <cellStyle name="Calc cel 5 3 2 6 3" xfId="12667"/>
    <cellStyle name="Calc cel 5 3 2 6 4" xfId="31055"/>
    <cellStyle name="Calc cel 5 3 2 6 5" xfId="50098"/>
    <cellStyle name="Calc cel 5 3 2 7" xfId="10795"/>
    <cellStyle name="Calc cel 5 3 2 7 2" xfId="19497"/>
    <cellStyle name="Calc cel 5 3 2 7 3" xfId="13015"/>
    <cellStyle name="Calc cel 5 3 2 7 4" xfId="31673"/>
    <cellStyle name="Calc cel 5 3 2 7 5" xfId="50716"/>
    <cellStyle name="Calc cel 5 3 2 8" xfId="13674"/>
    <cellStyle name="Calc cel 5 3 2 9" xfId="20753"/>
    <cellStyle name="Calc cel 5 3 3" xfId="3767"/>
    <cellStyle name="Calc cel 5 3 3 10" xfId="11227"/>
    <cellStyle name="Calc cel 5 3 3 11" xfId="32482"/>
    <cellStyle name="Calc cel 5 3 3 12" xfId="34238"/>
    <cellStyle name="Calc cel 5 3 3 13" xfId="35529"/>
    <cellStyle name="Calc cel 5 3 3 14" xfId="38065"/>
    <cellStyle name="Calc cel 5 3 3 2" xfId="5392"/>
    <cellStyle name="Calc cel 5 3 3 2 2" xfId="14094"/>
    <cellStyle name="Calc cel 5 3 3 2 2 2" xfId="46228"/>
    <cellStyle name="Calc cel 5 3 3 2 3" xfId="24404"/>
    <cellStyle name="Calc cel 5 3 3 2 4" xfId="26271"/>
    <cellStyle name="Calc cel 5 3 3 2 5" xfId="39784"/>
    <cellStyle name="Calc cel 5 3 3 3" xfId="3137"/>
    <cellStyle name="Calc cel 5 3 3 3 2" xfId="11955"/>
    <cellStyle name="Calc cel 5 3 3 3 2 2" xfId="44677"/>
    <cellStyle name="Calc cel 5 3 3 3 3" xfId="22915"/>
    <cellStyle name="Calc cel 5 3 3 3 4" xfId="21457"/>
    <cellStyle name="Calc cel 5 3 3 3 5" xfId="37435"/>
    <cellStyle name="Calc cel 5 3 3 4" xfId="7795"/>
    <cellStyle name="Calc cel 5 3 3 4 2" xfId="16497"/>
    <cellStyle name="Calc cel 5 3 3 4 3" xfId="22443"/>
    <cellStyle name="Calc cel 5 3 3 4 4" xfId="28673"/>
    <cellStyle name="Calc cel 5 3 3 4 5" xfId="42223"/>
    <cellStyle name="Calc cel 5 3 3 5" xfId="7787"/>
    <cellStyle name="Calc cel 5 3 3 5 2" xfId="16489"/>
    <cellStyle name="Calc cel 5 3 3 5 3" xfId="21953"/>
    <cellStyle name="Calc cel 5 3 3 5 4" xfId="28665"/>
    <cellStyle name="Calc cel 5 3 3 5 5" xfId="48315"/>
    <cellStyle name="Calc cel 5 3 3 6" xfId="8441"/>
    <cellStyle name="Calc cel 5 3 3 6 2" xfId="17143"/>
    <cellStyle name="Calc cel 5 3 3 6 3" xfId="20498"/>
    <cellStyle name="Calc cel 5 3 3 6 4" xfId="29319"/>
    <cellStyle name="Calc cel 5 3 3 6 5" xfId="48899"/>
    <cellStyle name="Calc cel 5 3 3 7" xfId="9199"/>
    <cellStyle name="Calc cel 5 3 3 7 2" xfId="17901"/>
    <cellStyle name="Calc cel 5 3 3 7 3" xfId="11153"/>
    <cellStyle name="Calc cel 5 3 3 7 4" xfId="30077"/>
    <cellStyle name="Calc cel 5 3 3 7 5" xfId="49120"/>
    <cellStyle name="Calc cel 5 3 3 8" xfId="12550"/>
    <cellStyle name="Calc cel 5 3 3 9" xfId="25455"/>
    <cellStyle name="Calc cel 5 3 4" xfId="3296"/>
    <cellStyle name="Calc cel 5 3 4 2" xfId="12111"/>
    <cellStyle name="Calc cel 5 3 4 2 2" xfId="44825"/>
    <cellStyle name="Calc cel 5 3 4 3" xfId="12652"/>
    <cellStyle name="Calc cel 5 3 4 4" xfId="20502"/>
    <cellStyle name="Calc cel 5 3 4 5" xfId="37594"/>
    <cellStyle name="Calc cel 5 3 5" xfId="5693"/>
    <cellStyle name="Calc cel 5 3 5 2" xfId="14395"/>
    <cellStyle name="Calc cel 5 3 5 2 2" xfId="46508"/>
    <cellStyle name="Calc cel 5 3 5 3" xfId="20797"/>
    <cellStyle name="Calc cel 5 3 5 4" xfId="26572"/>
    <cellStyle name="Calc cel 5 3 5 5" xfId="40085"/>
    <cellStyle name="Calc cel 5 3 6" xfId="5532"/>
    <cellStyle name="Calc cel 5 3 6 2" xfId="14234"/>
    <cellStyle name="Calc cel 5 3 6 2 2" xfId="46357"/>
    <cellStyle name="Calc cel 5 3 6 3" xfId="23790"/>
    <cellStyle name="Calc cel 5 3 6 4" xfId="26411"/>
    <cellStyle name="Calc cel 5 3 6 5" xfId="39924"/>
    <cellStyle name="Calc cel 5 3 7" xfId="7377"/>
    <cellStyle name="Calc cel 5 3 7 2" xfId="16079"/>
    <cellStyle name="Calc cel 5 3 7 3" xfId="23950"/>
    <cellStyle name="Calc cel 5 3 7 4" xfId="28255"/>
    <cellStyle name="Calc cel 5 3 7 5" xfId="41768"/>
    <cellStyle name="Calc cel 5 3 8" xfId="7892"/>
    <cellStyle name="Calc cel 5 3 8 2" xfId="16594"/>
    <cellStyle name="Calc cel 5 3 8 3" xfId="20690"/>
    <cellStyle name="Calc cel 5 3 8 4" xfId="28770"/>
    <cellStyle name="Calc cel 5 3 8 5" xfId="48410"/>
    <cellStyle name="Calc cel 5 3 9" xfId="7761"/>
    <cellStyle name="Calc cel 5 3 9 2" xfId="16463"/>
    <cellStyle name="Calc cel 5 3 9 3" xfId="4477"/>
    <cellStyle name="Calc cel 5 3 9 4" xfId="28639"/>
    <cellStyle name="Calc cel 5 3 9 5" xfId="48290"/>
    <cellStyle name="Calc cel 5 4" xfId="1260"/>
    <cellStyle name="Calc cel 5 4 10" xfId="9139"/>
    <cellStyle name="Calc cel 5 4 10 2" xfId="17841"/>
    <cellStyle name="Calc cel 5 4 10 3" xfId="25062"/>
    <cellStyle name="Calc cel 5 4 10 4" xfId="30017"/>
    <cellStyle name="Calc cel 5 4 10 5" xfId="49060"/>
    <cellStyle name="Calc cel 5 4 11" xfId="9867"/>
    <cellStyle name="Calc cel 5 4 11 2" xfId="18569"/>
    <cellStyle name="Calc cel 5 4 11 3" xfId="11757"/>
    <cellStyle name="Calc cel 5 4 11 4" xfId="30745"/>
    <cellStyle name="Calc cel 5 4 11 5" xfId="49788"/>
    <cellStyle name="Calc cel 5 4 12" xfId="1761"/>
    <cellStyle name="Calc cel 5 4 13" xfId="23583"/>
    <cellStyle name="Calc cel 5 4 14" xfId="23735"/>
    <cellStyle name="Calc cel 5 4 15" xfId="33053"/>
    <cellStyle name="Calc cel 5 4 16" xfId="34354"/>
    <cellStyle name="Calc cel 5 4 17" xfId="36100"/>
    <cellStyle name="Calc cel 5 4 18" xfId="38627"/>
    <cellStyle name="Calc cel 5 4 2" xfId="5156"/>
    <cellStyle name="Calc cel 5 4 2 10" xfId="26035"/>
    <cellStyle name="Calc cel 5 4 2 11" xfId="33974"/>
    <cellStyle name="Calc cel 5 4 2 12" xfId="34910"/>
    <cellStyle name="Calc cel 5 4 2 13" xfId="37021"/>
    <cellStyle name="Calc cel 5 4 2 14" xfId="39548"/>
    <cellStyle name="Calc cel 5 4 2 2" xfId="6215"/>
    <cellStyle name="Calc cel 5 4 2 2 2" xfId="14917"/>
    <cellStyle name="Calc cel 5 4 2 2 2 2" xfId="46980"/>
    <cellStyle name="Calc cel 5 4 2 2 3" xfId="21631"/>
    <cellStyle name="Calc cel 5 4 2 2 4" xfId="27094"/>
    <cellStyle name="Calc cel 5 4 2 2 5" xfId="40607"/>
    <cellStyle name="Calc cel 5 4 2 3" xfId="7247"/>
    <cellStyle name="Calc cel 5 4 2 3 2" xfId="15949"/>
    <cellStyle name="Calc cel 5 4 2 3 2 2" xfId="47925"/>
    <cellStyle name="Calc cel 5 4 2 3 3" xfId="21769"/>
    <cellStyle name="Calc cel 5 4 2 3 4" xfId="28125"/>
    <cellStyle name="Calc cel 5 4 2 3 5" xfId="41638"/>
    <cellStyle name="Calc cel 5 4 2 4" xfId="8912"/>
    <cellStyle name="Calc cel 5 4 2 4 2" xfId="17614"/>
    <cellStyle name="Calc cel 5 4 2 4 3" xfId="12501"/>
    <cellStyle name="Calc cel 5 4 2 4 4" xfId="29790"/>
    <cellStyle name="Calc cel 5 4 2 4 5" xfId="43564"/>
    <cellStyle name="Calc cel 5 4 2 5" xfId="9667"/>
    <cellStyle name="Calc cel 5 4 2 5 2" xfId="18369"/>
    <cellStyle name="Calc cel 5 4 2 5 3" xfId="12997"/>
    <cellStyle name="Calc cel 5 4 2 5 4" xfId="30545"/>
    <cellStyle name="Calc cel 5 4 2 5 5" xfId="49588"/>
    <cellStyle name="Calc cel 5 4 2 6" xfId="10361"/>
    <cellStyle name="Calc cel 5 4 2 6 2" xfId="19063"/>
    <cellStyle name="Calc cel 5 4 2 6 3" xfId="12292"/>
    <cellStyle name="Calc cel 5 4 2 6 4" xfId="31239"/>
    <cellStyle name="Calc cel 5 4 2 6 5" xfId="50282"/>
    <cellStyle name="Calc cel 5 4 2 7" xfId="10979"/>
    <cellStyle name="Calc cel 5 4 2 7 2" xfId="19681"/>
    <cellStyle name="Calc cel 5 4 2 7 3" xfId="12554"/>
    <cellStyle name="Calc cel 5 4 2 7 4" xfId="31857"/>
    <cellStyle name="Calc cel 5 4 2 7 5" xfId="50900"/>
    <cellStyle name="Calc cel 5 4 2 8" xfId="13858"/>
    <cellStyle name="Calc cel 5 4 2 9" xfId="21084"/>
    <cellStyle name="Calc cel 5 4 3" xfId="5050"/>
    <cellStyle name="Calc cel 5 4 3 10" xfId="25929"/>
    <cellStyle name="Calc cel 5 4 3 11" xfId="33868"/>
    <cellStyle name="Calc cel 5 4 3 12" xfId="34804"/>
    <cellStyle name="Calc cel 5 4 3 13" xfId="36915"/>
    <cellStyle name="Calc cel 5 4 3 14" xfId="39442"/>
    <cellStyle name="Calc cel 5 4 3 2" xfId="5885"/>
    <cellStyle name="Calc cel 5 4 3 2 2" xfId="14587"/>
    <cellStyle name="Calc cel 5 4 3 2 2 2" xfId="46682"/>
    <cellStyle name="Calc cel 5 4 3 2 3" xfId="22818"/>
    <cellStyle name="Calc cel 5 4 3 2 4" xfId="26764"/>
    <cellStyle name="Calc cel 5 4 3 2 5" xfId="40277"/>
    <cellStyle name="Calc cel 5 4 3 3" xfId="7141"/>
    <cellStyle name="Calc cel 5 4 3 3 2" xfId="15843"/>
    <cellStyle name="Calc cel 5 4 3 3 2 2" xfId="47819"/>
    <cellStyle name="Calc cel 5 4 3 3 3" xfId="24328"/>
    <cellStyle name="Calc cel 5 4 3 3 4" xfId="28019"/>
    <cellStyle name="Calc cel 5 4 3 3 5" xfId="41532"/>
    <cellStyle name="Calc cel 5 4 3 4" xfId="8806"/>
    <cellStyle name="Calc cel 5 4 3 4 2" xfId="17508"/>
    <cellStyle name="Calc cel 5 4 3 4 3" xfId="13051"/>
    <cellStyle name="Calc cel 5 4 3 4 4" xfId="29684"/>
    <cellStyle name="Calc cel 5 4 3 4 5" xfId="43458"/>
    <cellStyle name="Calc cel 5 4 3 5" xfId="9561"/>
    <cellStyle name="Calc cel 5 4 3 5 2" xfId="18263"/>
    <cellStyle name="Calc cel 5 4 3 5 3" xfId="12177"/>
    <cellStyle name="Calc cel 5 4 3 5 4" xfId="30439"/>
    <cellStyle name="Calc cel 5 4 3 5 5" xfId="49482"/>
    <cellStyle name="Calc cel 5 4 3 6" xfId="10255"/>
    <cellStyle name="Calc cel 5 4 3 6 2" xfId="18957"/>
    <cellStyle name="Calc cel 5 4 3 6 3" xfId="19813"/>
    <cellStyle name="Calc cel 5 4 3 6 4" xfId="31133"/>
    <cellStyle name="Calc cel 5 4 3 6 5" xfId="50176"/>
    <cellStyle name="Calc cel 5 4 3 7" xfId="10873"/>
    <cellStyle name="Calc cel 5 4 3 7 2" xfId="19575"/>
    <cellStyle name="Calc cel 5 4 3 7 3" xfId="13084"/>
    <cellStyle name="Calc cel 5 4 3 7 4" xfId="31751"/>
    <cellStyle name="Calc cel 5 4 3 7 5" xfId="50794"/>
    <cellStyle name="Calc cel 5 4 3 8" xfId="13752"/>
    <cellStyle name="Calc cel 5 4 3 9" xfId="2506"/>
    <cellStyle name="Calc cel 5 4 4" xfId="6435"/>
    <cellStyle name="Calc cel 5 4 4 2" xfId="15137"/>
    <cellStyle name="Calc cel 5 4 4 2 2" xfId="47182"/>
    <cellStyle name="Calc cel 5 4 4 3" xfId="13175"/>
    <cellStyle name="Calc cel 5 4 4 4" xfId="27314"/>
    <cellStyle name="Calc cel 5 4 4 5" xfId="40827"/>
    <cellStyle name="Calc cel 5 4 5" xfId="5307"/>
    <cellStyle name="Calc cel 5 4 5 2" xfId="14009"/>
    <cellStyle name="Calc cel 5 4 5 2 2" xfId="46147"/>
    <cellStyle name="Calc cel 5 4 5 3" xfId="23370"/>
    <cellStyle name="Calc cel 5 4 5 4" xfId="26186"/>
    <cellStyle name="Calc cel 5 4 5 5" xfId="39699"/>
    <cellStyle name="Calc cel 5 4 6" xfId="5593"/>
    <cellStyle name="Calc cel 5 4 6 2" xfId="14295"/>
    <cellStyle name="Calc cel 5 4 6 2 2" xfId="46414"/>
    <cellStyle name="Calc cel 5 4 6 3" xfId="21399"/>
    <cellStyle name="Calc cel 5 4 6 4" xfId="26472"/>
    <cellStyle name="Calc cel 5 4 6 5" xfId="39985"/>
    <cellStyle name="Calc cel 5 4 7" xfId="5810"/>
    <cellStyle name="Calc cel 5 4 7 2" xfId="14512"/>
    <cellStyle name="Calc cel 5 4 7 3" xfId="22796"/>
    <cellStyle name="Calc cel 5 4 7 4" xfId="26689"/>
    <cellStyle name="Calc cel 5 4 7 5" xfId="40202"/>
    <cellStyle name="Calc cel 5 4 8" xfId="8155"/>
    <cellStyle name="Calc cel 5 4 8 2" xfId="16857"/>
    <cellStyle name="Calc cel 5 4 8 3" xfId="24168"/>
    <cellStyle name="Calc cel 5 4 8 4" xfId="29033"/>
    <cellStyle name="Calc cel 5 4 8 5" xfId="48673"/>
    <cellStyle name="Calc cel 5 4 9" xfId="8364"/>
    <cellStyle name="Calc cel 5 4 9 2" xfId="17066"/>
    <cellStyle name="Calc cel 5 4 9 3" xfId="25088"/>
    <cellStyle name="Calc cel 5 4 9 4" xfId="29242"/>
    <cellStyle name="Calc cel 5 4 9 5" xfId="48822"/>
    <cellStyle name="Calc cel 5 5" xfId="4981"/>
    <cellStyle name="Calc cel 5 5 10" xfId="25860"/>
    <cellStyle name="Calc cel 5 5 11" xfId="33799"/>
    <cellStyle name="Calc cel 5 5 12" xfId="34735"/>
    <cellStyle name="Calc cel 5 5 13" xfId="36846"/>
    <cellStyle name="Calc cel 5 5 14" xfId="39373"/>
    <cellStyle name="Calc cel 5 5 2" xfId="6150"/>
    <cellStyle name="Calc cel 5 5 2 2" xfId="14852"/>
    <cellStyle name="Calc cel 5 5 2 2 2" xfId="46920"/>
    <cellStyle name="Calc cel 5 5 2 3" xfId="13378"/>
    <cellStyle name="Calc cel 5 5 2 4" xfId="27029"/>
    <cellStyle name="Calc cel 5 5 2 5" xfId="40542"/>
    <cellStyle name="Calc cel 5 5 3" xfId="7072"/>
    <cellStyle name="Calc cel 5 5 3 2" xfId="15774"/>
    <cellStyle name="Calc cel 5 5 3 2 2" xfId="47750"/>
    <cellStyle name="Calc cel 5 5 3 3" xfId="20380"/>
    <cellStyle name="Calc cel 5 5 3 4" xfId="27950"/>
    <cellStyle name="Calc cel 5 5 3 5" xfId="41463"/>
    <cellStyle name="Calc cel 5 5 4" xfId="8737"/>
    <cellStyle name="Calc cel 5 5 4 2" xfId="17439"/>
    <cellStyle name="Calc cel 5 5 4 3" xfId="22627"/>
    <cellStyle name="Calc cel 5 5 4 4" xfId="29615"/>
    <cellStyle name="Calc cel 5 5 4 5" xfId="43389"/>
    <cellStyle name="Calc cel 5 5 5" xfId="9492"/>
    <cellStyle name="Calc cel 5 5 5 2" xfId="18194"/>
    <cellStyle name="Calc cel 5 5 5 3" xfId="24715"/>
    <cellStyle name="Calc cel 5 5 5 4" xfId="30370"/>
    <cellStyle name="Calc cel 5 5 5 5" xfId="49413"/>
    <cellStyle name="Calc cel 5 5 6" xfId="10186"/>
    <cellStyle name="Calc cel 5 5 6 2" xfId="18888"/>
    <cellStyle name="Calc cel 5 5 6 3" xfId="11546"/>
    <cellStyle name="Calc cel 5 5 6 4" xfId="31064"/>
    <cellStyle name="Calc cel 5 5 6 5" xfId="50107"/>
    <cellStyle name="Calc cel 5 5 7" xfId="10804"/>
    <cellStyle name="Calc cel 5 5 7 2" xfId="19506"/>
    <cellStyle name="Calc cel 5 5 7 3" xfId="13301"/>
    <cellStyle name="Calc cel 5 5 7 4" xfId="31682"/>
    <cellStyle name="Calc cel 5 5 7 5" xfId="50725"/>
    <cellStyle name="Calc cel 5 5 8" xfId="13683"/>
    <cellStyle name="Calc cel 5 5 9" xfId="23262"/>
    <cellStyle name="Calc cel 5 6" xfId="4947"/>
    <cellStyle name="Calc cel 5 6 10" xfId="25826"/>
    <cellStyle name="Calc cel 5 6 11" xfId="33765"/>
    <cellStyle name="Calc cel 5 6 12" xfId="34701"/>
    <cellStyle name="Calc cel 5 6 13" xfId="36812"/>
    <cellStyle name="Calc cel 5 6 14" xfId="39339"/>
    <cellStyle name="Calc cel 5 6 2" xfId="3288"/>
    <cellStyle name="Calc cel 5 6 2 2" xfId="12103"/>
    <cellStyle name="Calc cel 5 6 2 2 2" xfId="44817"/>
    <cellStyle name="Calc cel 5 6 2 3" xfId="22133"/>
    <cellStyle name="Calc cel 5 6 2 4" xfId="22600"/>
    <cellStyle name="Calc cel 5 6 2 5" xfId="37586"/>
    <cellStyle name="Calc cel 5 6 3" xfId="7038"/>
    <cellStyle name="Calc cel 5 6 3 2" xfId="15740"/>
    <cellStyle name="Calc cel 5 6 3 2 2" xfId="47716"/>
    <cellStyle name="Calc cel 5 6 3 3" xfId="11594"/>
    <cellStyle name="Calc cel 5 6 3 4" xfId="27916"/>
    <cellStyle name="Calc cel 5 6 3 5" xfId="41429"/>
    <cellStyle name="Calc cel 5 6 4" xfId="8703"/>
    <cellStyle name="Calc cel 5 6 4 2" xfId="17405"/>
    <cellStyle name="Calc cel 5 6 4 3" xfId="24609"/>
    <cellStyle name="Calc cel 5 6 4 4" xfId="29581"/>
    <cellStyle name="Calc cel 5 6 4 5" xfId="43355"/>
    <cellStyle name="Calc cel 5 6 5" xfId="9458"/>
    <cellStyle name="Calc cel 5 6 5 2" xfId="18160"/>
    <cellStyle name="Calc cel 5 6 5 3" xfId="11904"/>
    <cellStyle name="Calc cel 5 6 5 4" xfId="30336"/>
    <cellStyle name="Calc cel 5 6 5 5" xfId="49379"/>
    <cellStyle name="Calc cel 5 6 6" xfId="10152"/>
    <cellStyle name="Calc cel 5 6 6 2" xfId="18854"/>
    <cellStyle name="Calc cel 5 6 6 3" xfId="2413"/>
    <cellStyle name="Calc cel 5 6 6 4" xfId="31030"/>
    <cellStyle name="Calc cel 5 6 6 5" xfId="50073"/>
    <cellStyle name="Calc cel 5 6 7" xfId="10770"/>
    <cellStyle name="Calc cel 5 6 7 2" xfId="19472"/>
    <cellStyle name="Calc cel 5 6 7 3" xfId="11407"/>
    <cellStyle name="Calc cel 5 6 7 4" xfId="31648"/>
    <cellStyle name="Calc cel 5 6 7 5" xfId="50691"/>
    <cellStyle name="Calc cel 5 6 8" xfId="13649"/>
    <cellStyle name="Calc cel 5 6 9" xfId="23108"/>
    <cellStyle name="Calc cel 5 7" xfId="5674"/>
    <cellStyle name="Calc cel 5 7 2" xfId="14376"/>
    <cellStyle name="Calc cel 5 7 2 2" xfId="46491"/>
    <cellStyle name="Calc cel 5 7 3" xfId="24379"/>
    <cellStyle name="Calc cel 5 7 4" xfId="26553"/>
    <cellStyle name="Calc cel 5 7 5" xfId="40066"/>
    <cellStyle name="Calc cel 5 8" xfId="5438"/>
    <cellStyle name="Calc cel 5 8 2" xfId="14140"/>
    <cellStyle name="Calc cel 5 8 2 2" xfId="46266"/>
    <cellStyle name="Calc cel 5 8 3" xfId="21765"/>
    <cellStyle name="Calc cel 5 8 4" xfId="26317"/>
    <cellStyle name="Calc cel 5 8 5" xfId="39830"/>
    <cellStyle name="Calc cel 5 9" xfId="6324"/>
    <cellStyle name="Calc cel 5 9 2" xfId="15026"/>
    <cellStyle name="Calc cel 5 9 2 2" xfId="47081"/>
    <cellStyle name="Calc cel 5 9 3" xfId="24841"/>
    <cellStyle name="Calc cel 5 9 4" xfId="27203"/>
    <cellStyle name="Calc cel 5 9 5" xfId="40716"/>
    <cellStyle name="Calc cel 6" xfId="490"/>
    <cellStyle name="Calc cel 6 10" xfId="5516"/>
    <cellStyle name="Calc cel 6 10 2" xfId="14218"/>
    <cellStyle name="Calc cel 6 10 3" xfId="25103"/>
    <cellStyle name="Calc cel 6 10 4" xfId="26395"/>
    <cellStyle name="Calc cel 6 10 5" xfId="39908"/>
    <cellStyle name="Calc cel 6 11" xfId="7457"/>
    <cellStyle name="Calc cel 6 11 2" xfId="16159"/>
    <cellStyle name="Calc cel 6 11 3" xfId="21384"/>
    <cellStyle name="Calc cel 6 11 4" xfId="28335"/>
    <cellStyle name="Calc cel 6 11 5" xfId="48066"/>
    <cellStyle name="Calc cel 6 12" xfId="4409"/>
    <cellStyle name="Calc cel 6 12 2" xfId="13131"/>
    <cellStyle name="Calc cel 6 12 3" xfId="21928"/>
    <cellStyle name="Calc cel 6 12 4" xfId="25519"/>
    <cellStyle name="Calc cel 6 12 5" xfId="45839"/>
    <cellStyle name="Calc cel 6 13" xfId="2880"/>
    <cellStyle name="Calc cel 6 13 2" xfId="11714"/>
    <cellStyle name="Calc cel 6 13 3" xfId="23329"/>
    <cellStyle name="Calc cel 6 13 4" xfId="23607"/>
    <cellStyle name="Calc cel 6 13 5" xfId="44424"/>
    <cellStyle name="Calc cel 6 14" xfId="2947"/>
    <cellStyle name="Calc cel 6 14 2" xfId="11779"/>
    <cellStyle name="Calc cel 6 14 3" xfId="11957"/>
    <cellStyle name="Calc cel 6 14 4" xfId="21144"/>
    <cellStyle name="Calc cel 6 14 5" xfId="44491"/>
    <cellStyle name="Calc cel 6 15" xfId="2404"/>
    <cellStyle name="Calc cel 6 16" xfId="11590"/>
    <cellStyle name="Calc cel 6 17" xfId="21905"/>
    <cellStyle name="Calc cel 6 18" xfId="32011"/>
    <cellStyle name="Calc cel 6 19" xfId="34079"/>
    <cellStyle name="Calc cel 6 2" xfId="738"/>
    <cellStyle name="Calc cel 6 2 10" xfId="7779"/>
    <cellStyle name="Calc cel 6 2 10 2" xfId="16481"/>
    <cellStyle name="Calc cel 6 2 10 3" xfId="22149"/>
    <cellStyle name="Calc cel 6 2 10 4" xfId="28657"/>
    <cellStyle name="Calc cel 6 2 10 5" xfId="48307"/>
    <cellStyle name="Calc cel 6 2 11" xfId="7434"/>
    <cellStyle name="Calc cel 6 2 11 2" xfId="16136"/>
    <cellStyle name="Calc cel 6 2 11 3" xfId="21430"/>
    <cellStyle name="Calc cel 6 2 11 4" xfId="28312"/>
    <cellStyle name="Calc cel 6 2 11 5" xfId="48043"/>
    <cellStyle name="Calc cel 6 2 12" xfId="8275"/>
    <cellStyle name="Calc cel 6 2 12 2" xfId="16977"/>
    <cellStyle name="Calc cel 6 2 12 3" xfId="24093"/>
    <cellStyle name="Calc cel 6 2 12 4" xfId="29153"/>
    <cellStyle name="Calc cel 6 2 12 5" xfId="48789"/>
    <cellStyle name="Calc cel 6 2 13" xfId="11287"/>
    <cellStyle name="Calc cel 6 2 14" xfId="20398"/>
    <cellStyle name="Calc cel 6 2 15" xfId="22606"/>
    <cellStyle name="Calc cel 6 2 16" xfId="32086"/>
    <cellStyle name="Calc cel 6 2 17" xfId="34117"/>
    <cellStyle name="Calc cel 6 2 18" xfId="35133"/>
    <cellStyle name="Calc cel 6 2 19" xfId="37380"/>
    <cellStyle name="Calc cel 6 2 2" xfId="1508"/>
    <cellStyle name="Calc cel 6 2 2 10" xfId="13205"/>
    <cellStyle name="Calc cel 6 2 2 11" xfId="12751"/>
    <cellStyle name="Calc cel 6 2 2 12" xfId="25544"/>
    <cellStyle name="Calc cel 6 2 2 13" xfId="33301"/>
    <cellStyle name="Calc cel 6 2 2 14" xfId="34419"/>
    <cellStyle name="Calc cel 6 2 2 15" xfId="36348"/>
    <cellStyle name="Calc cel 6 2 2 16" xfId="38875"/>
    <cellStyle name="Calc cel 6 2 2 2" xfId="4945"/>
    <cellStyle name="Calc cel 6 2 2 2 10" xfId="25824"/>
    <cellStyle name="Calc cel 6 2 2 2 11" xfId="33763"/>
    <cellStyle name="Calc cel 6 2 2 2 12" xfId="34699"/>
    <cellStyle name="Calc cel 6 2 2 2 13" xfId="36810"/>
    <cellStyle name="Calc cel 6 2 2 2 14" xfId="39337"/>
    <cellStyle name="Calc cel 6 2 2 2 2" xfId="5363"/>
    <cellStyle name="Calc cel 6 2 2 2 2 2" xfId="14065"/>
    <cellStyle name="Calc cel 6 2 2 2 2 2 2" xfId="46203"/>
    <cellStyle name="Calc cel 6 2 2 2 2 3" xfId="23037"/>
    <cellStyle name="Calc cel 6 2 2 2 2 4" xfId="26242"/>
    <cellStyle name="Calc cel 6 2 2 2 2 5" xfId="39755"/>
    <cellStyle name="Calc cel 6 2 2 2 3" xfId="7036"/>
    <cellStyle name="Calc cel 6 2 2 2 3 2" xfId="15738"/>
    <cellStyle name="Calc cel 6 2 2 2 3 2 2" xfId="47714"/>
    <cellStyle name="Calc cel 6 2 2 2 3 3" xfId="12532"/>
    <cellStyle name="Calc cel 6 2 2 2 3 4" xfId="27914"/>
    <cellStyle name="Calc cel 6 2 2 2 3 5" xfId="41427"/>
    <cellStyle name="Calc cel 6 2 2 2 4" xfId="8701"/>
    <cellStyle name="Calc cel 6 2 2 2 4 2" xfId="17403"/>
    <cellStyle name="Calc cel 6 2 2 2 4 3" xfId="20739"/>
    <cellStyle name="Calc cel 6 2 2 2 4 4" xfId="29579"/>
    <cellStyle name="Calc cel 6 2 2 2 4 5" xfId="43353"/>
    <cellStyle name="Calc cel 6 2 2 2 5" xfId="9456"/>
    <cellStyle name="Calc cel 6 2 2 2 5 2" xfId="18158"/>
    <cellStyle name="Calc cel 6 2 2 2 5 3" xfId="23135"/>
    <cellStyle name="Calc cel 6 2 2 2 5 4" xfId="30334"/>
    <cellStyle name="Calc cel 6 2 2 2 5 5" xfId="49377"/>
    <cellStyle name="Calc cel 6 2 2 2 6" xfId="10150"/>
    <cellStyle name="Calc cel 6 2 2 2 6 2" xfId="18852"/>
    <cellStyle name="Calc cel 6 2 2 2 6 3" xfId="20389"/>
    <cellStyle name="Calc cel 6 2 2 2 6 4" xfId="31028"/>
    <cellStyle name="Calc cel 6 2 2 2 6 5" xfId="50071"/>
    <cellStyle name="Calc cel 6 2 2 2 7" xfId="10768"/>
    <cellStyle name="Calc cel 6 2 2 2 7 2" xfId="19470"/>
    <cellStyle name="Calc cel 6 2 2 2 7 3" xfId="13341"/>
    <cellStyle name="Calc cel 6 2 2 2 7 4" xfId="31646"/>
    <cellStyle name="Calc cel 6 2 2 2 7 5" xfId="50689"/>
    <cellStyle name="Calc cel 6 2 2 2 8" xfId="13647"/>
    <cellStyle name="Calc cel 6 2 2 2 9" xfId="20863"/>
    <cellStyle name="Calc cel 6 2 2 3" xfId="5202"/>
    <cellStyle name="Calc cel 6 2 2 3 10" xfId="26081"/>
    <cellStyle name="Calc cel 6 2 2 3 11" xfId="34020"/>
    <cellStyle name="Calc cel 6 2 2 3 12" xfId="34956"/>
    <cellStyle name="Calc cel 6 2 2 3 13" xfId="37067"/>
    <cellStyle name="Calc cel 6 2 2 3 14" xfId="39594"/>
    <cellStyle name="Calc cel 6 2 2 3 2" xfId="5489"/>
    <cellStyle name="Calc cel 6 2 2 3 2 2" xfId="14191"/>
    <cellStyle name="Calc cel 6 2 2 3 2 2 2" xfId="46316"/>
    <cellStyle name="Calc cel 6 2 2 3 2 3" xfId="25282"/>
    <cellStyle name="Calc cel 6 2 2 3 2 4" xfId="26368"/>
    <cellStyle name="Calc cel 6 2 2 3 2 5" xfId="39881"/>
    <cellStyle name="Calc cel 6 2 2 3 3" xfId="7293"/>
    <cellStyle name="Calc cel 6 2 2 3 3 2" xfId="15995"/>
    <cellStyle name="Calc cel 6 2 2 3 3 2 2" xfId="47971"/>
    <cellStyle name="Calc cel 6 2 2 3 3 3" xfId="20886"/>
    <cellStyle name="Calc cel 6 2 2 3 3 4" xfId="28171"/>
    <cellStyle name="Calc cel 6 2 2 3 3 5" xfId="41684"/>
    <cellStyle name="Calc cel 6 2 2 3 4" xfId="8958"/>
    <cellStyle name="Calc cel 6 2 2 3 4 2" xfId="17660"/>
    <cellStyle name="Calc cel 6 2 2 3 4 3" xfId="22842"/>
    <cellStyle name="Calc cel 6 2 2 3 4 4" xfId="29836"/>
    <cellStyle name="Calc cel 6 2 2 3 4 5" xfId="43610"/>
    <cellStyle name="Calc cel 6 2 2 3 5" xfId="9713"/>
    <cellStyle name="Calc cel 6 2 2 3 5 2" xfId="18415"/>
    <cellStyle name="Calc cel 6 2 2 3 5 3" xfId="19870"/>
    <cellStyle name="Calc cel 6 2 2 3 5 4" xfId="30591"/>
    <cellStyle name="Calc cel 6 2 2 3 5 5" xfId="49634"/>
    <cellStyle name="Calc cel 6 2 2 3 6" xfId="10407"/>
    <cellStyle name="Calc cel 6 2 2 3 6 2" xfId="19109"/>
    <cellStyle name="Calc cel 6 2 2 3 6 3" xfId="12864"/>
    <cellStyle name="Calc cel 6 2 2 3 6 4" xfId="31285"/>
    <cellStyle name="Calc cel 6 2 2 3 6 5" xfId="50328"/>
    <cellStyle name="Calc cel 6 2 2 3 7" xfId="11025"/>
    <cellStyle name="Calc cel 6 2 2 3 7 2" xfId="19727"/>
    <cellStyle name="Calc cel 6 2 2 3 7 3" xfId="11549"/>
    <cellStyle name="Calc cel 6 2 2 3 7 4" xfId="31903"/>
    <cellStyle name="Calc cel 6 2 2 3 7 5" xfId="50946"/>
    <cellStyle name="Calc cel 6 2 2 3 8" xfId="13904"/>
    <cellStyle name="Calc cel 6 2 2 3 9" xfId="23668"/>
    <cellStyle name="Calc cel 6 2 2 4" xfId="5812"/>
    <cellStyle name="Calc cel 6 2 2 4 2" xfId="14514"/>
    <cellStyle name="Calc cel 6 2 2 4 2 2" xfId="46612"/>
    <cellStyle name="Calc cel 6 2 2 4 3" xfId="21790"/>
    <cellStyle name="Calc cel 6 2 2 4 4" xfId="26691"/>
    <cellStyle name="Calc cel 6 2 2 4 5" xfId="40204"/>
    <cellStyle name="Calc cel 6 2 2 5" xfId="6690"/>
    <cellStyle name="Calc cel 6 2 2 5 2" xfId="15392"/>
    <cellStyle name="Calc cel 6 2 2 5 2 2" xfId="47395"/>
    <cellStyle name="Calc cel 6 2 2 5 3" xfId="24880"/>
    <cellStyle name="Calc cel 6 2 2 5 4" xfId="27568"/>
    <cellStyle name="Calc cel 6 2 2 5 5" xfId="41081"/>
    <cellStyle name="Calc cel 6 2 2 6" xfId="8326"/>
    <cellStyle name="Calc cel 6 2 2 6 2" xfId="17028"/>
    <cellStyle name="Calc cel 6 2 2 6 3" xfId="21234"/>
    <cellStyle name="Calc cel 6 2 2 6 4" xfId="29204"/>
    <cellStyle name="Calc cel 6 2 2 6 5" xfId="42891"/>
    <cellStyle name="Calc cel 6 2 2 7" xfId="9101"/>
    <cellStyle name="Calc cel 6 2 2 7 2" xfId="17803"/>
    <cellStyle name="Calc cel 6 2 2 7 3" xfId="21557"/>
    <cellStyle name="Calc cel 6 2 2 7 4" xfId="29979"/>
    <cellStyle name="Calc cel 6 2 2 7 5" xfId="49022"/>
    <cellStyle name="Calc cel 6 2 2 8" xfId="9829"/>
    <cellStyle name="Calc cel 6 2 2 8 2" xfId="18531"/>
    <cellStyle name="Calc cel 6 2 2 8 3" xfId="11477"/>
    <cellStyle name="Calc cel 6 2 2 8 4" xfId="30707"/>
    <cellStyle name="Calc cel 6 2 2 8 5" xfId="49750"/>
    <cellStyle name="Calc cel 6 2 2 9" xfId="10488"/>
    <cellStyle name="Calc cel 6 2 2 9 2" xfId="19190"/>
    <cellStyle name="Calc cel 6 2 2 9 3" xfId="11593"/>
    <cellStyle name="Calc cel 6 2 2 9 4" xfId="31366"/>
    <cellStyle name="Calc cel 6 2 2 9 5" xfId="50409"/>
    <cellStyle name="Calc cel 6 2 3" xfId="5026"/>
    <cellStyle name="Calc cel 6 2 3 10" xfId="25905"/>
    <cellStyle name="Calc cel 6 2 3 11" xfId="33844"/>
    <cellStyle name="Calc cel 6 2 3 12" xfId="34780"/>
    <cellStyle name="Calc cel 6 2 3 13" xfId="36891"/>
    <cellStyle name="Calc cel 6 2 3 14" xfId="39418"/>
    <cellStyle name="Calc cel 6 2 3 2" xfId="6217"/>
    <cellStyle name="Calc cel 6 2 3 2 2" xfId="14919"/>
    <cellStyle name="Calc cel 6 2 3 2 2 2" xfId="46982"/>
    <cellStyle name="Calc cel 6 2 3 2 3" xfId="25379"/>
    <cellStyle name="Calc cel 6 2 3 2 4" xfId="27096"/>
    <cellStyle name="Calc cel 6 2 3 2 5" xfId="40609"/>
    <cellStyle name="Calc cel 6 2 3 3" xfId="7117"/>
    <cellStyle name="Calc cel 6 2 3 3 2" xfId="15819"/>
    <cellStyle name="Calc cel 6 2 3 3 2 2" xfId="47795"/>
    <cellStyle name="Calc cel 6 2 3 3 3" xfId="25367"/>
    <cellStyle name="Calc cel 6 2 3 3 4" xfId="27995"/>
    <cellStyle name="Calc cel 6 2 3 3 5" xfId="41508"/>
    <cellStyle name="Calc cel 6 2 3 4" xfId="8782"/>
    <cellStyle name="Calc cel 6 2 3 4 2" xfId="17484"/>
    <cellStyle name="Calc cel 6 2 3 4 3" xfId="22536"/>
    <cellStyle name="Calc cel 6 2 3 4 4" xfId="29660"/>
    <cellStyle name="Calc cel 6 2 3 4 5" xfId="43434"/>
    <cellStyle name="Calc cel 6 2 3 5" xfId="9537"/>
    <cellStyle name="Calc cel 6 2 3 5 2" xfId="18239"/>
    <cellStyle name="Calc cel 6 2 3 5 3" xfId="11923"/>
    <cellStyle name="Calc cel 6 2 3 5 4" xfId="30415"/>
    <cellStyle name="Calc cel 6 2 3 5 5" xfId="49458"/>
    <cellStyle name="Calc cel 6 2 3 6" xfId="10231"/>
    <cellStyle name="Calc cel 6 2 3 6 2" xfId="18933"/>
    <cellStyle name="Calc cel 6 2 3 6 3" xfId="12129"/>
    <cellStyle name="Calc cel 6 2 3 6 4" xfId="31109"/>
    <cellStyle name="Calc cel 6 2 3 6 5" xfId="50152"/>
    <cellStyle name="Calc cel 6 2 3 7" xfId="10849"/>
    <cellStyle name="Calc cel 6 2 3 7 2" xfId="19551"/>
    <cellStyle name="Calc cel 6 2 3 7 3" xfId="19948"/>
    <cellStyle name="Calc cel 6 2 3 7 4" xfId="31727"/>
    <cellStyle name="Calc cel 6 2 3 7 5" xfId="50770"/>
    <cellStyle name="Calc cel 6 2 3 8" xfId="13728"/>
    <cellStyle name="Calc cel 6 2 3 9" xfId="22932"/>
    <cellStyle name="Calc cel 6 2 4" xfId="4885"/>
    <cellStyle name="Calc cel 6 2 4 10" xfId="25764"/>
    <cellStyle name="Calc cel 6 2 4 11" xfId="33703"/>
    <cellStyle name="Calc cel 6 2 4 12" xfId="34639"/>
    <cellStyle name="Calc cel 6 2 4 13" xfId="36750"/>
    <cellStyle name="Calc cel 6 2 4 14" xfId="39277"/>
    <cellStyle name="Calc cel 6 2 4 2" xfId="6135"/>
    <cellStyle name="Calc cel 6 2 4 2 2" xfId="14837"/>
    <cellStyle name="Calc cel 6 2 4 2 2 2" xfId="46907"/>
    <cellStyle name="Calc cel 6 2 4 2 3" xfId="12944"/>
    <cellStyle name="Calc cel 6 2 4 2 4" xfId="27014"/>
    <cellStyle name="Calc cel 6 2 4 2 5" xfId="40527"/>
    <cellStyle name="Calc cel 6 2 4 3" xfId="6976"/>
    <cellStyle name="Calc cel 6 2 4 3 2" xfId="15678"/>
    <cellStyle name="Calc cel 6 2 4 3 2 2" xfId="47654"/>
    <cellStyle name="Calc cel 6 2 4 3 3" xfId="12403"/>
    <cellStyle name="Calc cel 6 2 4 3 4" xfId="27854"/>
    <cellStyle name="Calc cel 6 2 4 3 5" xfId="41367"/>
    <cellStyle name="Calc cel 6 2 4 4" xfId="8641"/>
    <cellStyle name="Calc cel 6 2 4 4 2" xfId="17343"/>
    <cellStyle name="Calc cel 6 2 4 4 3" xfId="20897"/>
    <cellStyle name="Calc cel 6 2 4 4 4" xfId="29519"/>
    <cellStyle name="Calc cel 6 2 4 4 5" xfId="43293"/>
    <cellStyle name="Calc cel 6 2 4 5" xfId="9396"/>
    <cellStyle name="Calc cel 6 2 4 5 2" xfId="18098"/>
    <cellStyle name="Calc cel 6 2 4 5 3" xfId="20985"/>
    <cellStyle name="Calc cel 6 2 4 5 4" xfId="30274"/>
    <cellStyle name="Calc cel 6 2 4 5 5" xfId="49317"/>
    <cellStyle name="Calc cel 6 2 4 6" xfId="10090"/>
    <cellStyle name="Calc cel 6 2 4 6 2" xfId="18792"/>
    <cellStyle name="Calc cel 6 2 4 6 3" xfId="2441"/>
    <cellStyle name="Calc cel 6 2 4 6 4" xfId="30968"/>
    <cellStyle name="Calc cel 6 2 4 6 5" xfId="50011"/>
    <cellStyle name="Calc cel 6 2 4 7" xfId="10708"/>
    <cellStyle name="Calc cel 6 2 4 7 2" xfId="19410"/>
    <cellStyle name="Calc cel 6 2 4 7 3" xfId="13171"/>
    <cellStyle name="Calc cel 6 2 4 7 4" xfId="31586"/>
    <cellStyle name="Calc cel 6 2 4 7 5" xfId="50629"/>
    <cellStyle name="Calc cel 6 2 4 8" xfId="13587"/>
    <cellStyle name="Calc cel 6 2 4 9" xfId="24874"/>
    <cellStyle name="Calc cel 6 2 5" xfId="3380"/>
    <cellStyle name="Calc cel 6 2 5 2" xfId="12187"/>
    <cellStyle name="Calc cel 6 2 5 2 2" xfId="44907"/>
    <cellStyle name="Calc cel 6 2 5 3" xfId="22962"/>
    <cellStyle name="Calc cel 6 2 5 4" xfId="23959"/>
    <cellStyle name="Calc cel 6 2 5 5" xfId="37678"/>
    <cellStyle name="Calc cel 6 2 6" xfId="6482"/>
    <cellStyle name="Calc cel 6 2 6 2" xfId="15184"/>
    <cellStyle name="Calc cel 6 2 6 2 2" xfId="47223"/>
    <cellStyle name="Calc cel 6 2 6 3" xfId="13264"/>
    <cellStyle name="Calc cel 6 2 6 4" xfId="27361"/>
    <cellStyle name="Calc cel 6 2 6 5" xfId="40874"/>
    <cellStyle name="Calc cel 6 2 7" xfId="3201"/>
    <cellStyle name="Calc cel 6 2 7 2" xfId="12016"/>
    <cellStyle name="Calc cel 6 2 7 2 2" xfId="44737"/>
    <cellStyle name="Calc cel 6 2 7 3" xfId="12328"/>
    <cellStyle name="Calc cel 6 2 7 4" xfId="20777"/>
    <cellStyle name="Calc cel 6 2 7 5" xfId="37499"/>
    <cellStyle name="Calc cel 6 2 8" xfId="5577"/>
    <cellStyle name="Calc cel 6 2 8 2" xfId="14279"/>
    <cellStyle name="Calc cel 6 2 8 3" xfId="23464"/>
    <cellStyle name="Calc cel 6 2 8 4" xfId="26456"/>
    <cellStyle name="Calc cel 6 2 8 5" xfId="39969"/>
    <cellStyle name="Calc cel 6 2 9" xfId="7514"/>
    <cellStyle name="Calc cel 6 2 9 2" xfId="16216"/>
    <cellStyle name="Calc cel 6 2 9 3" xfId="23104"/>
    <cellStyle name="Calc cel 6 2 9 4" xfId="28392"/>
    <cellStyle name="Calc cel 6 2 9 5" xfId="48123"/>
    <cellStyle name="Calc cel 6 20" xfId="35058"/>
    <cellStyle name="Calc cel 6 21" xfId="37169"/>
    <cellStyle name="Calc cel 6 3" xfId="842"/>
    <cellStyle name="Calc cel 6 3 10" xfId="8180"/>
    <cellStyle name="Calc cel 6 3 10 2" xfId="16882"/>
    <cellStyle name="Calc cel 6 3 10 3" xfId="25266"/>
    <cellStyle name="Calc cel 6 3 10 4" xfId="29058"/>
    <cellStyle name="Calc cel 6 3 10 5" xfId="48698"/>
    <cellStyle name="Calc cel 6 3 11" xfId="8139"/>
    <cellStyle name="Calc cel 6 3 11 2" xfId="16841"/>
    <cellStyle name="Calc cel 6 3 11 3" xfId="24928"/>
    <cellStyle name="Calc cel 6 3 11 4" xfId="29017"/>
    <cellStyle name="Calc cel 6 3 11 5" xfId="48657"/>
    <cellStyle name="Calc cel 6 3 12" xfId="11385"/>
    <cellStyle name="Calc cel 6 3 13" xfId="23164"/>
    <cellStyle name="Calc cel 6 3 14" xfId="12901"/>
    <cellStyle name="Calc cel 6 3 15" xfId="32635"/>
    <cellStyle name="Calc cel 6 3 16" xfId="34300"/>
    <cellStyle name="Calc cel 6 3 17" xfId="35682"/>
    <cellStyle name="Calc cel 6 3 18" xfId="38209"/>
    <cellStyle name="Calc cel 6 3 2" xfId="5144"/>
    <cellStyle name="Calc cel 6 3 2 10" xfId="26023"/>
    <cellStyle name="Calc cel 6 3 2 11" xfId="33962"/>
    <cellStyle name="Calc cel 6 3 2 12" xfId="34898"/>
    <cellStyle name="Calc cel 6 3 2 13" xfId="37009"/>
    <cellStyle name="Calc cel 6 3 2 14" xfId="39536"/>
    <cellStyle name="Calc cel 6 3 2 2" xfId="5756"/>
    <cellStyle name="Calc cel 6 3 2 2 2" xfId="14458"/>
    <cellStyle name="Calc cel 6 3 2 2 2 2" xfId="46565"/>
    <cellStyle name="Calc cel 6 3 2 2 3" xfId="24891"/>
    <cellStyle name="Calc cel 6 3 2 2 4" xfId="26635"/>
    <cellStyle name="Calc cel 6 3 2 2 5" xfId="40148"/>
    <cellStyle name="Calc cel 6 3 2 3" xfId="7235"/>
    <cellStyle name="Calc cel 6 3 2 3 2" xfId="15937"/>
    <cellStyle name="Calc cel 6 3 2 3 2 2" xfId="47913"/>
    <cellStyle name="Calc cel 6 3 2 3 3" xfId="24237"/>
    <cellStyle name="Calc cel 6 3 2 3 4" xfId="28113"/>
    <cellStyle name="Calc cel 6 3 2 3 5" xfId="41626"/>
    <cellStyle name="Calc cel 6 3 2 4" xfId="8900"/>
    <cellStyle name="Calc cel 6 3 2 4 2" xfId="17602"/>
    <cellStyle name="Calc cel 6 3 2 4 3" xfId="23224"/>
    <cellStyle name="Calc cel 6 3 2 4 4" xfId="29778"/>
    <cellStyle name="Calc cel 6 3 2 4 5" xfId="43552"/>
    <cellStyle name="Calc cel 6 3 2 5" xfId="9655"/>
    <cellStyle name="Calc cel 6 3 2 5 2" xfId="18357"/>
    <cellStyle name="Calc cel 6 3 2 5 3" xfId="1804"/>
    <cellStyle name="Calc cel 6 3 2 5 4" xfId="30533"/>
    <cellStyle name="Calc cel 6 3 2 5 5" xfId="49576"/>
    <cellStyle name="Calc cel 6 3 2 6" xfId="10349"/>
    <cellStyle name="Calc cel 6 3 2 6 2" xfId="19051"/>
    <cellStyle name="Calc cel 6 3 2 6 3" xfId="11781"/>
    <cellStyle name="Calc cel 6 3 2 6 4" xfId="31227"/>
    <cellStyle name="Calc cel 6 3 2 6 5" xfId="50270"/>
    <cellStyle name="Calc cel 6 3 2 7" xfId="10967"/>
    <cellStyle name="Calc cel 6 3 2 7 2" xfId="19669"/>
    <cellStyle name="Calc cel 6 3 2 7 3" xfId="11340"/>
    <cellStyle name="Calc cel 6 3 2 7 4" xfId="31845"/>
    <cellStyle name="Calc cel 6 3 2 7 5" xfId="50888"/>
    <cellStyle name="Calc cel 6 3 2 8" xfId="13846"/>
    <cellStyle name="Calc cel 6 3 2 9" xfId="25402"/>
    <cellStyle name="Calc cel 6 3 3" xfId="5052"/>
    <cellStyle name="Calc cel 6 3 3 10" xfId="25931"/>
    <cellStyle name="Calc cel 6 3 3 11" xfId="33870"/>
    <cellStyle name="Calc cel 6 3 3 12" xfId="34806"/>
    <cellStyle name="Calc cel 6 3 3 13" xfId="36917"/>
    <cellStyle name="Calc cel 6 3 3 14" xfId="39444"/>
    <cellStyle name="Calc cel 6 3 3 2" xfId="5743"/>
    <cellStyle name="Calc cel 6 3 3 2 2" xfId="14445"/>
    <cellStyle name="Calc cel 6 3 3 2 2 2" xfId="46552"/>
    <cellStyle name="Calc cel 6 3 3 2 3" xfId="24844"/>
    <cellStyle name="Calc cel 6 3 3 2 4" xfId="26622"/>
    <cellStyle name="Calc cel 6 3 3 2 5" xfId="40135"/>
    <cellStyle name="Calc cel 6 3 3 3" xfId="7143"/>
    <cellStyle name="Calc cel 6 3 3 3 2" xfId="15845"/>
    <cellStyle name="Calc cel 6 3 3 3 2 2" xfId="47821"/>
    <cellStyle name="Calc cel 6 3 3 3 3" xfId="22418"/>
    <cellStyle name="Calc cel 6 3 3 3 4" xfId="28021"/>
    <cellStyle name="Calc cel 6 3 3 3 5" xfId="41534"/>
    <cellStyle name="Calc cel 6 3 3 4" xfId="8808"/>
    <cellStyle name="Calc cel 6 3 3 4 2" xfId="17510"/>
    <cellStyle name="Calc cel 6 3 3 4 3" xfId="23145"/>
    <cellStyle name="Calc cel 6 3 3 4 4" xfId="29686"/>
    <cellStyle name="Calc cel 6 3 3 4 5" xfId="43460"/>
    <cellStyle name="Calc cel 6 3 3 5" xfId="9563"/>
    <cellStyle name="Calc cel 6 3 3 5 2" xfId="18265"/>
    <cellStyle name="Calc cel 6 3 3 5 3" xfId="20326"/>
    <cellStyle name="Calc cel 6 3 3 5 4" xfId="30441"/>
    <cellStyle name="Calc cel 6 3 3 5 5" xfId="49484"/>
    <cellStyle name="Calc cel 6 3 3 6" xfId="10257"/>
    <cellStyle name="Calc cel 6 3 3 6 2" xfId="18959"/>
    <cellStyle name="Calc cel 6 3 3 6 3" xfId="11850"/>
    <cellStyle name="Calc cel 6 3 3 6 4" xfId="31135"/>
    <cellStyle name="Calc cel 6 3 3 6 5" xfId="50178"/>
    <cellStyle name="Calc cel 6 3 3 7" xfId="10875"/>
    <cellStyle name="Calc cel 6 3 3 7 2" xfId="19577"/>
    <cellStyle name="Calc cel 6 3 3 7 3" xfId="12230"/>
    <cellStyle name="Calc cel 6 3 3 7 4" xfId="31753"/>
    <cellStyle name="Calc cel 6 3 3 7 5" xfId="50796"/>
    <cellStyle name="Calc cel 6 3 3 8" xfId="13754"/>
    <cellStyle name="Calc cel 6 3 3 9" xfId="24990"/>
    <cellStyle name="Calc cel 6 3 4" xfId="6256"/>
    <cellStyle name="Calc cel 6 3 4 2" xfId="14958"/>
    <cellStyle name="Calc cel 6 3 4 2 2" xfId="47020"/>
    <cellStyle name="Calc cel 6 3 4 3" xfId="21451"/>
    <cellStyle name="Calc cel 6 3 4 4" xfId="27135"/>
    <cellStyle name="Calc cel 6 3 4 5" xfId="40648"/>
    <cellStyle name="Calc cel 6 3 5" xfId="6281"/>
    <cellStyle name="Calc cel 6 3 5 2" xfId="14983"/>
    <cellStyle name="Calc cel 6 3 5 2 2" xfId="47042"/>
    <cellStyle name="Calc cel 6 3 5 3" xfId="23796"/>
    <cellStyle name="Calc cel 6 3 5 4" xfId="27160"/>
    <cellStyle name="Calc cel 6 3 5 5" xfId="40673"/>
    <cellStyle name="Calc cel 6 3 6" xfId="3278"/>
    <cellStyle name="Calc cel 6 3 6 2" xfId="12093"/>
    <cellStyle name="Calc cel 6 3 6 2 2" xfId="44808"/>
    <cellStyle name="Calc cel 6 3 6 3" xfId="24695"/>
    <cellStyle name="Calc cel 6 3 6 4" xfId="12644"/>
    <cellStyle name="Calc cel 6 3 6 5" xfId="37576"/>
    <cellStyle name="Calc cel 6 3 7" xfId="6519"/>
    <cellStyle name="Calc cel 6 3 7 2" xfId="15221"/>
    <cellStyle name="Calc cel 6 3 7 3" xfId="23255"/>
    <cellStyle name="Calc cel 6 3 7 4" xfId="27398"/>
    <cellStyle name="Calc cel 6 3 7 5" xfId="40911"/>
    <cellStyle name="Calc cel 6 3 8" xfId="7903"/>
    <cellStyle name="Calc cel 6 3 8 2" xfId="16605"/>
    <cellStyle name="Calc cel 6 3 8 3" xfId="21697"/>
    <cellStyle name="Calc cel 6 3 8 4" xfId="28781"/>
    <cellStyle name="Calc cel 6 3 8 5" xfId="48421"/>
    <cellStyle name="Calc cel 6 3 9" xfId="8025"/>
    <cellStyle name="Calc cel 6 3 9 2" xfId="16727"/>
    <cellStyle name="Calc cel 6 3 9 3" xfId="25336"/>
    <cellStyle name="Calc cel 6 3 9 4" xfId="28903"/>
    <cellStyle name="Calc cel 6 3 9 5" xfId="48543"/>
    <cellStyle name="Calc cel 6 4" xfId="1271"/>
    <cellStyle name="Calc cel 6 4 10" xfId="9185"/>
    <cellStyle name="Calc cel 6 4 10 2" xfId="17887"/>
    <cellStyle name="Calc cel 6 4 10 3" xfId="20934"/>
    <cellStyle name="Calc cel 6 4 10 4" xfId="30063"/>
    <cellStyle name="Calc cel 6 4 10 5" xfId="49106"/>
    <cellStyle name="Calc cel 6 4 11" xfId="9893"/>
    <cellStyle name="Calc cel 6 4 11 2" xfId="18595"/>
    <cellStyle name="Calc cel 6 4 11 3" xfId="12909"/>
    <cellStyle name="Calc cel 6 4 11 4" xfId="30771"/>
    <cellStyle name="Calc cel 6 4 11 5" xfId="49814"/>
    <cellStyle name="Calc cel 6 4 12" xfId="11067"/>
    <cellStyle name="Calc cel 6 4 13" xfId="21782"/>
    <cellStyle name="Calc cel 6 4 14" xfId="22607"/>
    <cellStyle name="Calc cel 6 4 15" xfId="33064"/>
    <cellStyle name="Calc cel 6 4 16" xfId="34365"/>
    <cellStyle name="Calc cel 6 4 17" xfId="36111"/>
    <cellStyle name="Calc cel 6 4 18" xfId="38638"/>
    <cellStyle name="Calc cel 6 4 2" xfId="4852"/>
    <cellStyle name="Calc cel 6 4 2 10" xfId="25731"/>
    <cellStyle name="Calc cel 6 4 2 11" xfId="33670"/>
    <cellStyle name="Calc cel 6 4 2 12" xfId="34606"/>
    <cellStyle name="Calc cel 6 4 2 13" xfId="36717"/>
    <cellStyle name="Calc cel 6 4 2 14" xfId="39244"/>
    <cellStyle name="Calc cel 6 4 2 2" xfId="5601"/>
    <cellStyle name="Calc cel 6 4 2 2 2" xfId="14303"/>
    <cellStyle name="Calc cel 6 4 2 2 2 2" xfId="46422"/>
    <cellStyle name="Calc cel 6 4 2 2 3" xfId="25243"/>
    <cellStyle name="Calc cel 6 4 2 2 4" xfId="26480"/>
    <cellStyle name="Calc cel 6 4 2 2 5" xfId="39993"/>
    <cellStyle name="Calc cel 6 4 2 3" xfId="6943"/>
    <cellStyle name="Calc cel 6 4 2 3 2" xfId="15645"/>
    <cellStyle name="Calc cel 6 4 2 3 2 2" xfId="47621"/>
    <cellStyle name="Calc cel 6 4 2 3 3" xfId="13328"/>
    <cellStyle name="Calc cel 6 4 2 3 4" xfId="27821"/>
    <cellStyle name="Calc cel 6 4 2 3 5" xfId="41334"/>
    <cellStyle name="Calc cel 6 4 2 4" xfId="8608"/>
    <cellStyle name="Calc cel 6 4 2 4 2" xfId="17310"/>
    <cellStyle name="Calc cel 6 4 2 4 3" xfId="20854"/>
    <cellStyle name="Calc cel 6 4 2 4 4" xfId="29486"/>
    <cellStyle name="Calc cel 6 4 2 4 5" xfId="43260"/>
    <cellStyle name="Calc cel 6 4 2 5" xfId="9363"/>
    <cellStyle name="Calc cel 6 4 2 5 2" xfId="18065"/>
    <cellStyle name="Calc cel 6 4 2 5 3" xfId="21154"/>
    <cellStyle name="Calc cel 6 4 2 5 4" xfId="30241"/>
    <cellStyle name="Calc cel 6 4 2 5 5" xfId="49284"/>
    <cellStyle name="Calc cel 6 4 2 6" xfId="10057"/>
    <cellStyle name="Calc cel 6 4 2 6 2" xfId="18759"/>
    <cellStyle name="Calc cel 6 4 2 6 3" xfId="11168"/>
    <cellStyle name="Calc cel 6 4 2 6 4" xfId="30935"/>
    <cellStyle name="Calc cel 6 4 2 6 5" xfId="49978"/>
    <cellStyle name="Calc cel 6 4 2 7" xfId="10675"/>
    <cellStyle name="Calc cel 6 4 2 7 2" xfId="19377"/>
    <cellStyle name="Calc cel 6 4 2 7 3" xfId="4510"/>
    <cellStyle name="Calc cel 6 4 2 7 4" xfId="31553"/>
    <cellStyle name="Calc cel 6 4 2 7 5" xfId="50596"/>
    <cellStyle name="Calc cel 6 4 2 8" xfId="13554"/>
    <cellStyle name="Calc cel 6 4 2 9" xfId="22248"/>
    <cellStyle name="Calc cel 6 4 3" xfId="4811"/>
    <cellStyle name="Calc cel 6 4 3 10" xfId="25690"/>
    <cellStyle name="Calc cel 6 4 3 11" xfId="33629"/>
    <cellStyle name="Calc cel 6 4 3 12" xfId="34565"/>
    <cellStyle name="Calc cel 6 4 3 13" xfId="36676"/>
    <cellStyle name="Calc cel 6 4 3 14" xfId="39203"/>
    <cellStyle name="Calc cel 6 4 3 2" xfId="6024"/>
    <cellStyle name="Calc cel 6 4 3 2 2" xfId="14726"/>
    <cellStyle name="Calc cel 6 4 3 2 2 2" xfId="46809"/>
    <cellStyle name="Calc cel 6 4 3 2 3" xfId="11177"/>
    <cellStyle name="Calc cel 6 4 3 2 4" xfId="26903"/>
    <cellStyle name="Calc cel 6 4 3 2 5" xfId="40416"/>
    <cellStyle name="Calc cel 6 4 3 3" xfId="6902"/>
    <cellStyle name="Calc cel 6 4 3 3 2" xfId="15604"/>
    <cellStyle name="Calc cel 6 4 3 3 2 2" xfId="47580"/>
    <cellStyle name="Calc cel 6 4 3 3 3" xfId="19925"/>
    <cellStyle name="Calc cel 6 4 3 3 4" xfId="27780"/>
    <cellStyle name="Calc cel 6 4 3 3 5" xfId="41293"/>
    <cellStyle name="Calc cel 6 4 3 4" xfId="8567"/>
    <cellStyle name="Calc cel 6 4 3 4 2" xfId="17269"/>
    <cellStyle name="Calc cel 6 4 3 4 3" xfId="25363"/>
    <cellStyle name="Calc cel 6 4 3 4 4" xfId="29445"/>
    <cellStyle name="Calc cel 6 4 3 4 5" xfId="43219"/>
    <cellStyle name="Calc cel 6 4 3 5" xfId="9322"/>
    <cellStyle name="Calc cel 6 4 3 5 2" xfId="18024"/>
    <cellStyle name="Calc cel 6 4 3 5 3" xfId="2395"/>
    <cellStyle name="Calc cel 6 4 3 5 4" xfId="30200"/>
    <cellStyle name="Calc cel 6 4 3 5 5" xfId="49243"/>
    <cellStyle name="Calc cel 6 4 3 6" xfId="10016"/>
    <cellStyle name="Calc cel 6 4 3 6 2" xfId="18718"/>
    <cellStyle name="Calc cel 6 4 3 6 3" xfId="12793"/>
    <cellStyle name="Calc cel 6 4 3 6 4" xfId="30894"/>
    <cellStyle name="Calc cel 6 4 3 6 5" xfId="49937"/>
    <cellStyle name="Calc cel 6 4 3 7" xfId="10634"/>
    <cellStyle name="Calc cel 6 4 3 7 2" xfId="19336"/>
    <cellStyle name="Calc cel 6 4 3 7 3" xfId="11481"/>
    <cellStyle name="Calc cel 6 4 3 7 4" xfId="31512"/>
    <cellStyle name="Calc cel 6 4 3 7 5" xfId="50555"/>
    <cellStyle name="Calc cel 6 4 3 8" xfId="13513"/>
    <cellStyle name="Calc cel 6 4 3 9" xfId="21071"/>
    <cellStyle name="Calc cel 6 4 4" xfId="6286"/>
    <cellStyle name="Calc cel 6 4 4 2" xfId="14988"/>
    <cellStyle name="Calc cel 6 4 4 2 2" xfId="47047"/>
    <cellStyle name="Calc cel 6 4 4 3" xfId="24721"/>
    <cellStyle name="Calc cel 6 4 4 4" xfId="27165"/>
    <cellStyle name="Calc cel 6 4 4 5" xfId="40678"/>
    <cellStyle name="Calc cel 6 4 5" xfId="5240"/>
    <cellStyle name="Calc cel 6 4 5 2" xfId="13942"/>
    <cellStyle name="Calc cel 6 4 5 2 2" xfId="46084"/>
    <cellStyle name="Calc cel 6 4 5 3" xfId="21348"/>
    <cellStyle name="Calc cel 6 4 5 4" xfId="26119"/>
    <cellStyle name="Calc cel 6 4 5 5" xfId="39632"/>
    <cellStyle name="Calc cel 6 4 6" xfId="6659"/>
    <cellStyle name="Calc cel 6 4 6 2" xfId="15361"/>
    <cellStyle name="Calc cel 6 4 6 2 2" xfId="47369"/>
    <cellStyle name="Calc cel 6 4 6 3" xfId="12922"/>
    <cellStyle name="Calc cel 6 4 6 4" xfId="27537"/>
    <cellStyle name="Calc cel 6 4 6 5" xfId="41050"/>
    <cellStyle name="Calc cel 6 4 7" xfId="6485"/>
    <cellStyle name="Calc cel 6 4 7 2" xfId="15187"/>
    <cellStyle name="Calc cel 6 4 7 3" xfId="24698"/>
    <cellStyle name="Calc cel 6 4 7 4" xfId="27364"/>
    <cellStyle name="Calc cel 6 4 7 5" xfId="40877"/>
    <cellStyle name="Calc cel 6 4 8" xfId="8166"/>
    <cellStyle name="Calc cel 6 4 8 2" xfId="16868"/>
    <cellStyle name="Calc cel 6 4 8 3" xfId="20715"/>
    <cellStyle name="Calc cel 6 4 8 4" xfId="29044"/>
    <cellStyle name="Calc cel 6 4 8 5" xfId="48684"/>
    <cellStyle name="Calc cel 6 4 9" xfId="8422"/>
    <cellStyle name="Calc cel 6 4 9 2" xfId="17124"/>
    <cellStyle name="Calc cel 6 4 9 3" xfId="13314"/>
    <cellStyle name="Calc cel 6 4 9 4" xfId="29300"/>
    <cellStyle name="Calc cel 6 4 9 5" xfId="48880"/>
    <cellStyle name="Calc cel 6 5" xfId="3567"/>
    <cellStyle name="Calc cel 6 5 10" xfId="1836"/>
    <cellStyle name="Calc cel 6 5 11" xfId="32282"/>
    <cellStyle name="Calc cel 6 5 12" xfId="34185"/>
    <cellStyle name="Calc cel 6 5 13" xfId="35329"/>
    <cellStyle name="Calc cel 6 5 14" xfId="37865"/>
    <cellStyle name="Calc cel 6 5 2" xfId="3259"/>
    <cellStyle name="Calc cel 6 5 2 2" xfId="12074"/>
    <cellStyle name="Calc cel 6 5 2 2 2" xfId="44790"/>
    <cellStyle name="Calc cel 6 5 2 3" xfId="22145"/>
    <cellStyle name="Calc cel 6 5 2 4" xfId="21718"/>
    <cellStyle name="Calc cel 6 5 2 5" xfId="37557"/>
    <cellStyle name="Calc cel 6 5 3" xfId="5282"/>
    <cellStyle name="Calc cel 6 5 3 2" xfId="13984"/>
    <cellStyle name="Calc cel 6 5 3 2 2" xfId="46125"/>
    <cellStyle name="Calc cel 6 5 3 3" xfId="20933"/>
    <cellStyle name="Calc cel 6 5 3 4" xfId="26161"/>
    <cellStyle name="Calc cel 6 5 3 5" xfId="39674"/>
    <cellStyle name="Calc cel 6 5 4" xfId="7654"/>
    <cellStyle name="Calc cel 6 5 4 2" xfId="16356"/>
    <cellStyle name="Calc cel 6 5 4 3" xfId="21857"/>
    <cellStyle name="Calc cel 6 5 4 4" xfId="28532"/>
    <cellStyle name="Calc cel 6 5 4 5" xfId="42023"/>
    <cellStyle name="Calc cel 6 5 5" xfId="7753"/>
    <cellStyle name="Calc cel 6 5 5 2" xfId="16455"/>
    <cellStyle name="Calc cel 6 5 5 3" xfId="21252"/>
    <cellStyle name="Calc cel 6 5 5 4" xfId="28631"/>
    <cellStyle name="Calc cel 6 5 5 5" xfId="48282"/>
    <cellStyle name="Calc cel 6 5 6" xfId="8408"/>
    <cellStyle name="Calc cel 6 5 6 2" xfId="17110"/>
    <cellStyle name="Calc cel 6 5 6 3" xfId="24344"/>
    <cellStyle name="Calc cel 6 5 6 4" xfId="29286"/>
    <cellStyle name="Calc cel 6 5 6 5" xfId="48866"/>
    <cellStyle name="Calc cel 6 5 7" xfId="9175"/>
    <cellStyle name="Calc cel 6 5 7 2" xfId="17877"/>
    <cellStyle name="Calc cel 6 5 7 3" xfId="24342"/>
    <cellStyle name="Calc cel 6 5 7 4" xfId="30053"/>
    <cellStyle name="Calc cel 6 5 7 5" xfId="49096"/>
    <cellStyle name="Calc cel 6 5 8" xfId="12364"/>
    <cellStyle name="Calc cel 6 5 9" xfId="21137"/>
    <cellStyle name="Calc cel 6 6" xfId="5065"/>
    <cellStyle name="Calc cel 6 6 10" xfId="25944"/>
    <cellStyle name="Calc cel 6 6 11" xfId="33883"/>
    <cellStyle name="Calc cel 6 6 12" xfId="34819"/>
    <cellStyle name="Calc cel 6 6 13" xfId="36930"/>
    <cellStyle name="Calc cel 6 6 14" xfId="39457"/>
    <cellStyle name="Calc cel 6 6 2" xfId="5311"/>
    <cellStyle name="Calc cel 6 6 2 2" xfId="14013"/>
    <cellStyle name="Calc cel 6 6 2 2 2" xfId="46151"/>
    <cellStyle name="Calc cel 6 6 2 3" xfId="12988"/>
    <cellStyle name="Calc cel 6 6 2 4" xfId="26190"/>
    <cellStyle name="Calc cel 6 6 2 5" xfId="39703"/>
    <cellStyle name="Calc cel 6 6 3" xfId="7156"/>
    <cellStyle name="Calc cel 6 6 3 2" xfId="15858"/>
    <cellStyle name="Calc cel 6 6 3 2 2" xfId="47834"/>
    <cellStyle name="Calc cel 6 6 3 3" xfId="20956"/>
    <cellStyle name="Calc cel 6 6 3 4" xfId="28034"/>
    <cellStyle name="Calc cel 6 6 3 5" xfId="41547"/>
    <cellStyle name="Calc cel 6 6 4" xfId="8821"/>
    <cellStyle name="Calc cel 6 6 4 2" xfId="17523"/>
    <cellStyle name="Calc cel 6 6 4 3" xfId="20693"/>
    <cellStyle name="Calc cel 6 6 4 4" xfId="29699"/>
    <cellStyle name="Calc cel 6 6 4 5" xfId="43473"/>
    <cellStyle name="Calc cel 6 6 5" xfId="9576"/>
    <cellStyle name="Calc cel 6 6 5 2" xfId="18278"/>
    <cellStyle name="Calc cel 6 6 5 3" xfId="12657"/>
    <cellStyle name="Calc cel 6 6 5 4" xfId="30454"/>
    <cellStyle name="Calc cel 6 6 5 5" xfId="49497"/>
    <cellStyle name="Calc cel 6 6 6" xfId="10270"/>
    <cellStyle name="Calc cel 6 6 6 2" xfId="18972"/>
    <cellStyle name="Calc cel 6 6 6 3" xfId="12154"/>
    <cellStyle name="Calc cel 6 6 6 4" xfId="31148"/>
    <cellStyle name="Calc cel 6 6 6 5" xfId="50191"/>
    <cellStyle name="Calc cel 6 6 7" xfId="10888"/>
    <cellStyle name="Calc cel 6 6 7 2" xfId="19590"/>
    <cellStyle name="Calc cel 6 6 7 3" xfId="13074"/>
    <cellStyle name="Calc cel 6 6 7 4" xfId="31766"/>
    <cellStyle name="Calc cel 6 6 7 5" xfId="50809"/>
    <cellStyle name="Calc cel 6 6 8" xfId="13767"/>
    <cellStyle name="Calc cel 6 6 9" xfId="20268"/>
    <cellStyle name="Calc cel 6 7" xfId="6323"/>
    <cellStyle name="Calc cel 6 7 2" xfId="15025"/>
    <cellStyle name="Calc cel 6 7 2 2" xfId="47080"/>
    <cellStyle name="Calc cel 6 7 3" xfId="25338"/>
    <cellStyle name="Calc cel 6 7 4" xfId="27202"/>
    <cellStyle name="Calc cel 6 7 5" xfId="40715"/>
    <cellStyle name="Calc cel 6 8" xfId="6499"/>
    <cellStyle name="Calc cel 6 8 2" xfId="15201"/>
    <cellStyle name="Calc cel 6 8 2 2" xfId="47235"/>
    <cellStyle name="Calc cel 6 8 3" xfId="23157"/>
    <cellStyle name="Calc cel 6 8 4" xfId="27378"/>
    <cellStyle name="Calc cel 6 8 5" xfId="40891"/>
    <cellStyle name="Calc cel 6 9" xfId="6124"/>
    <cellStyle name="Calc cel 6 9 2" xfId="14826"/>
    <cellStyle name="Calc cel 6 9 2 2" xfId="46896"/>
    <cellStyle name="Calc cel 6 9 3" xfId="25197"/>
    <cellStyle name="Calc cel 6 9 4" xfId="27003"/>
    <cellStyle name="Calc cel 6 9 5" xfId="40516"/>
    <cellStyle name="Calc cel 7" xfId="640"/>
    <cellStyle name="Calc cel 7 10" xfId="6309"/>
    <cellStyle name="Calc cel 7 10 2" xfId="15011"/>
    <cellStyle name="Calc cel 7 10 3" xfId="24655"/>
    <cellStyle name="Calc cel 7 10 4" xfId="27188"/>
    <cellStyle name="Calc cel 7 10 5" xfId="40701"/>
    <cellStyle name="Calc cel 7 11" xfId="7560"/>
    <cellStyle name="Calc cel 7 11 2" xfId="16262"/>
    <cellStyle name="Calc cel 7 11 3" xfId="22983"/>
    <cellStyle name="Calc cel 7 11 4" xfId="28438"/>
    <cellStyle name="Calc cel 7 11 5" xfId="48169"/>
    <cellStyle name="Calc cel 7 12" xfId="8420"/>
    <cellStyle name="Calc cel 7 12 2" xfId="17122"/>
    <cellStyle name="Calc cel 7 12 3" xfId="22877"/>
    <cellStyle name="Calc cel 7 12 4" xfId="29298"/>
    <cellStyle name="Calc cel 7 12 5" xfId="48878"/>
    <cellStyle name="Calc cel 7 13" xfId="9183"/>
    <cellStyle name="Calc cel 7 13 2" xfId="17885"/>
    <cellStyle name="Calc cel 7 13 3" xfId="23764"/>
    <cellStyle name="Calc cel 7 13 4" xfId="30061"/>
    <cellStyle name="Calc cel 7 13 5" xfId="49104"/>
    <cellStyle name="Calc cel 7 14" xfId="9891"/>
    <cellStyle name="Calc cel 7 14 2" xfId="18593"/>
    <cellStyle name="Calc cel 7 14 3" xfId="12147"/>
    <cellStyle name="Calc cel 7 14 4" xfId="30769"/>
    <cellStyle name="Calc cel 7 14 5" xfId="49812"/>
    <cellStyle name="Calc cel 7 15" xfId="2121"/>
    <cellStyle name="Calc cel 7 16" xfId="20918"/>
    <cellStyle name="Calc cel 7 17" xfId="24586"/>
    <cellStyle name="Calc cel 7 18" xfId="32153"/>
    <cellStyle name="Calc cel 7 19" xfId="34131"/>
    <cellStyle name="Calc cel 7 2" xfId="752"/>
    <cellStyle name="Calc cel 7 2 10" xfId="7786"/>
    <cellStyle name="Calc cel 7 2 10 2" xfId="16488"/>
    <cellStyle name="Calc cel 7 2 10 3" xfId="22986"/>
    <cellStyle name="Calc cel 7 2 10 4" xfId="28664"/>
    <cellStyle name="Calc cel 7 2 10 5" xfId="48314"/>
    <cellStyle name="Calc cel 7 2 11" xfId="8112"/>
    <cellStyle name="Calc cel 7 2 11 2" xfId="16814"/>
    <cellStyle name="Calc cel 7 2 11 3" xfId="22196"/>
    <cellStyle name="Calc cel 7 2 11 4" xfId="28990"/>
    <cellStyle name="Calc cel 7 2 11 5" xfId="48630"/>
    <cellStyle name="Calc cel 7 2 12" xfId="7771"/>
    <cellStyle name="Calc cel 7 2 12 2" xfId="16473"/>
    <cellStyle name="Calc cel 7 2 12 3" xfId="23655"/>
    <cellStyle name="Calc cel 7 2 12 4" xfId="28649"/>
    <cellStyle name="Calc cel 7 2 12 5" xfId="48300"/>
    <cellStyle name="Calc cel 7 2 13" xfId="11301"/>
    <cellStyle name="Calc cel 7 2 14" xfId="12860"/>
    <cellStyle name="Calc cel 7 2 15" xfId="20448"/>
    <cellStyle name="Calc cel 7 2 16" xfId="32547"/>
    <cellStyle name="Calc cel 7 2 17" xfId="34249"/>
    <cellStyle name="Calc cel 7 2 18" xfId="35594"/>
    <cellStyle name="Calc cel 7 2 19" xfId="37394"/>
    <cellStyle name="Calc cel 7 2 2" xfId="1522"/>
    <cellStyle name="Calc cel 7 2 2 10" xfId="13219"/>
    <cellStyle name="Calc cel 7 2 2 11" xfId="24744"/>
    <cellStyle name="Calc cel 7 2 2 12" xfId="25558"/>
    <cellStyle name="Calc cel 7 2 2 13" xfId="33315"/>
    <cellStyle name="Calc cel 7 2 2 14" xfId="34433"/>
    <cellStyle name="Calc cel 7 2 2 15" xfId="36362"/>
    <cellStyle name="Calc cel 7 2 2 16" xfId="38889"/>
    <cellStyle name="Calc cel 7 2 2 2" xfId="4984"/>
    <cellStyle name="Calc cel 7 2 2 2 10" xfId="25863"/>
    <cellStyle name="Calc cel 7 2 2 2 11" xfId="33802"/>
    <cellStyle name="Calc cel 7 2 2 2 12" xfId="34738"/>
    <cellStyle name="Calc cel 7 2 2 2 13" xfId="36849"/>
    <cellStyle name="Calc cel 7 2 2 2 14" xfId="39376"/>
    <cellStyle name="Calc cel 7 2 2 2 2" xfId="5993"/>
    <cellStyle name="Calc cel 7 2 2 2 2 2" xfId="14695"/>
    <cellStyle name="Calc cel 7 2 2 2 2 2 2" xfId="46781"/>
    <cellStyle name="Calc cel 7 2 2 2 2 3" xfId="21299"/>
    <cellStyle name="Calc cel 7 2 2 2 2 4" xfId="26872"/>
    <cellStyle name="Calc cel 7 2 2 2 2 5" xfId="40385"/>
    <cellStyle name="Calc cel 7 2 2 2 3" xfId="7075"/>
    <cellStyle name="Calc cel 7 2 2 2 3 2" xfId="15777"/>
    <cellStyle name="Calc cel 7 2 2 2 3 2 2" xfId="47753"/>
    <cellStyle name="Calc cel 7 2 2 2 3 3" xfId="1901"/>
    <cellStyle name="Calc cel 7 2 2 2 3 4" xfId="27953"/>
    <cellStyle name="Calc cel 7 2 2 2 3 5" xfId="41466"/>
    <cellStyle name="Calc cel 7 2 2 2 4" xfId="8740"/>
    <cellStyle name="Calc cel 7 2 2 2 4 2" xfId="17442"/>
    <cellStyle name="Calc cel 7 2 2 2 4 3" xfId="21239"/>
    <cellStyle name="Calc cel 7 2 2 2 4 4" xfId="29618"/>
    <cellStyle name="Calc cel 7 2 2 2 4 5" xfId="43392"/>
    <cellStyle name="Calc cel 7 2 2 2 5" xfId="9495"/>
    <cellStyle name="Calc cel 7 2 2 2 5 2" xfId="18197"/>
    <cellStyle name="Calc cel 7 2 2 2 5 3" xfId="22259"/>
    <cellStyle name="Calc cel 7 2 2 2 5 4" xfId="30373"/>
    <cellStyle name="Calc cel 7 2 2 2 5 5" xfId="49416"/>
    <cellStyle name="Calc cel 7 2 2 2 6" xfId="10189"/>
    <cellStyle name="Calc cel 7 2 2 2 6 2" xfId="18891"/>
    <cellStyle name="Calc cel 7 2 2 2 6 3" xfId="20121"/>
    <cellStyle name="Calc cel 7 2 2 2 6 4" xfId="31067"/>
    <cellStyle name="Calc cel 7 2 2 2 6 5" xfId="50110"/>
    <cellStyle name="Calc cel 7 2 2 2 7" xfId="10807"/>
    <cellStyle name="Calc cel 7 2 2 2 7 2" xfId="19509"/>
    <cellStyle name="Calc cel 7 2 2 2 7 3" xfId="20079"/>
    <cellStyle name="Calc cel 7 2 2 2 7 4" xfId="31685"/>
    <cellStyle name="Calc cel 7 2 2 2 7 5" xfId="50728"/>
    <cellStyle name="Calc cel 7 2 2 2 8" xfId="13686"/>
    <cellStyle name="Calc cel 7 2 2 2 9" xfId="21986"/>
    <cellStyle name="Calc cel 7 2 2 3" xfId="5216"/>
    <cellStyle name="Calc cel 7 2 2 3 10" xfId="26095"/>
    <cellStyle name="Calc cel 7 2 2 3 11" xfId="34034"/>
    <cellStyle name="Calc cel 7 2 2 3 12" xfId="34970"/>
    <cellStyle name="Calc cel 7 2 2 3 13" xfId="37081"/>
    <cellStyle name="Calc cel 7 2 2 3 14" xfId="39608"/>
    <cellStyle name="Calc cel 7 2 2 3 2" xfId="6571"/>
    <cellStyle name="Calc cel 7 2 2 3 2 2" xfId="15273"/>
    <cellStyle name="Calc cel 7 2 2 3 2 2 2" xfId="47298"/>
    <cellStyle name="Calc cel 7 2 2 3 2 3" xfId="24230"/>
    <cellStyle name="Calc cel 7 2 2 3 2 4" xfId="27449"/>
    <cellStyle name="Calc cel 7 2 2 3 2 5" xfId="40962"/>
    <cellStyle name="Calc cel 7 2 2 3 3" xfId="7307"/>
    <cellStyle name="Calc cel 7 2 2 3 3 2" xfId="16009"/>
    <cellStyle name="Calc cel 7 2 2 3 3 2 2" xfId="47985"/>
    <cellStyle name="Calc cel 7 2 2 3 3 3" xfId="13263"/>
    <cellStyle name="Calc cel 7 2 2 3 3 4" xfId="28185"/>
    <cellStyle name="Calc cel 7 2 2 3 3 5" xfId="41698"/>
    <cellStyle name="Calc cel 7 2 2 3 4" xfId="8972"/>
    <cellStyle name="Calc cel 7 2 2 3 4 2" xfId="17674"/>
    <cellStyle name="Calc cel 7 2 2 3 4 3" xfId="24763"/>
    <cellStyle name="Calc cel 7 2 2 3 4 4" xfId="29850"/>
    <cellStyle name="Calc cel 7 2 2 3 4 5" xfId="43624"/>
    <cellStyle name="Calc cel 7 2 2 3 5" xfId="9727"/>
    <cellStyle name="Calc cel 7 2 2 3 5 2" xfId="18429"/>
    <cellStyle name="Calc cel 7 2 2 3 5 3" xfId="11341"/>
    <cellStyle name="Calc cel 7 2 2 3 5 4" xfId="30605"/>
    <cellStyle name="Calc cel 7 2 2 3 5 5" xfId="49648"/>
    <cellStyle name="Calc cel 7 2 2 3 6" xfId="10421"/>
    <cellStyle name="Calc cel 7 2 2 3 6 2" xfId="19123"/>
    <cellStyle name="Calc cel 7 2 2 3 6 3" xfId="12691"/>
    <cellStyle name="Calc cel 7 2 2 3 6 4" xfId="31299"/>
    <cellStyle name="Calc cel 7 2 2 3 6 5" xfId="50342"/>
    <cellStyle name="Calc cel 7 2 2 3 7" xfId="11039"/>
    <cellStyle name="Calc cel 7 2 2 3 7 2" xfId="19741"/>
    <cellStyle name="Calc cel 7 2 2 3 7 3" xfId="12704"/>
    <cellStyle name="Calc cel 7 2 2 3 7 4" xfId="31917"/>
    <cellStyle name="Calc cel 7 2 2 3 7 5" xfId="50960"/>
    <cellStyle name="Calc cel 7 2 2 3 8" xfId="13918"/>
    <cellStyle name="Calc cel 7 2 2 3 9" xfId="22214"/>
    <cellStyle name="Calc cel 7 2 2 4" xfId="5459"/>
    <cellStyle name="Calc cel 7 2 2 4 2" xfId="14161"/>
    <cellStyle name="Calc cel 7 2 2 4 2 2" xfId="46286"/>
    <cellStyle name="Calc cel 7 2 2 4 3" xfId="22083"/>
    <cellStyle name="Calc cel 7 2 2 4 4" xfId="26338"/>
    <cellStyle name="Calc cel 7 2 2 4 5" xfId="39851"/>
    <cellStyle name="Calc cel 7 2 2 5" xfId="6704"/>
    <cellStyle name="Calc cel 7 2 2 5 2" xfId="15406"/>
    <cellStyle name="Calc cel 7 2 2 5 2 2" xfId="47409"/>
    <cellStyle name="Calc cel 7 2 2 5 3" xfId="22625"/>
    <cellStyle name="Calc cel 7 2 2 5 4" xfId="27582"/>
    <cellStyle name="Calc cel 7 2 2 5 5" xfId="41095"/>
    <cellStyle name="Calc cel 7 2 2 6" xfId="8340"/>
    <cellStyle name="Calc cel 7 2 2 6 2" xfId="17042"/>
    <cellStyle name="Calc cel 7 2 2 6 3" xfId="20636"/>
    <cellStyle name="Calc cel 7 2 2 6 4" xfId="29218"/>
    <cellStyle name="Calc cel 7 2 2 6 5" xfId="42905"/>
    <cellStyle name="Calc cel 7 2 2 7" xfId="9115"/>
    <cellStyle name="Calc cel 7 2 2 7 2" xfId="17817"/>
    <cellStyle name="Calc cel 7 2 2 7 3" xfId="21336"/>
    <cellStyle name="Calc cel 7 2 2 7 4" xfId="29993"/>
    <cellStyle name="Calc cel 7 2 2 7 5" xfId="49036"/>
    <cellStyle name="Calc cel 7 2 2 8" xfId="9843"/>
    <cellStyle name="Calc cel 7 2 2 8 2" xfId="18545"/>
    <cellStyle name="Calc cel 7 2 2 8 3" xfId="20443"/>
    <cellStyle name="Calc cel 7 2 2 8 4" xfId="30721"/>
    <cellStyle name="Calc cel 7 2 2 8 5" xfId="49764"/>
    <cellStyle name="Calc cel 7 2 2 9" xfId="10502"/>
    <cellStyle name="Calc cel 7 2 2 9 2" xfId="19204"/>
    <cellStyle name="Calc cel 7 2 2 9 3" xfId="11160"/>
    <cellStyle name="Calc cel 7 2 2 9 4" xfId="31380"/>
    <cellStyle name="Calc cel 7 2 2 9 5" xfId="50423"/>
    <cellStyle name="Calc cel 7 2 3" xfId="3588"/>
    <cellStyle name="Calc cel 7 2 3 10" xfId="24690"/>
    <cellStyle name="Calc cel 7 2 3 11" xfId="32303"/>
    <cellStyle name="Calc cel 7 2 3 12" xfId="34206"/>
    <cellStyle name="Calc cel 7 2 3 13" xfId="35350"/>
    <cellStyle name="Calc cel 7 2 3 14" xfId="37886"/>
    <cellStyle name="Calc cel 7 2 3 2" xfId="6285"/>
    <cellStyle name="Calc cel 7 2 3 2 2" xfId="14987"/>
    <cellStyle name="Calc cel 7 2 3 2 2 2" xfId="47046"/>
    <cellStyle name="Calc cel 7 2 3 2 3" xfId="25223"/>
    <cellStyle name="Calc cel 7 2 3 2 4" xfId="27164"/>
    <cellStyle name="Calc cel 7 2 3 2 5" xfId="40677"/>
    <cellStyle name="Calc cel 7 2 3 3" xfId="6268"/>
    <cellStyle name="Calc cel 7 2 3 3 2" xfId="14970"/>
    <cellStyle name="Calc cel 7 2 3 3 2 2" xfId="47032"/>
    <cellStyle name="Calc cel 7 2 3 3 3" xfId="23698"/>
    <cellStyle name="Calc cel 7 2 3 3 4" xfId="27147"/>
    <cellStyle name="Calc cel 7 2 3 3 5" xfId="40660"/>
    <cellStyle name="Calc cel 7 2 3 4" xfId="7675"/>
    <cellStyle name="Calc cel 7 2 3 4 2" xfId="16377"/>
    <cellStyle name="Calc cel 7 2 3 4 3" xfId="21453"/>
    <cellStyle name="Calc cel 7 2 3 4 4" xfId="28553"/>
    <cellStyle name="Calc cel 7 2 3 4 5" xfId="42044"/>
    <cellStyle name="Calc cel 7 2 3 5" xfId="8398"/>
    <cellStyle name="Calc cel 7 2 3 5 2" xfId="17100"/>
    <cellStyle name="Calc cel 7 2 3 5 3" xfId="21556"/>
    <cellStyle name="Calc cel 7 2 3 5 4" xfId="29276"/>
    <cellStyle name="Calc cel 7 2 3 5 5" xfId="48856"/>
    <cellStyle name="Calc cel 7 2 3 6" xfId="9167"/>
    <cellStyle name="Calc cel 7 2 3 6 2" xfId="17869"/>
    <cellStyle name="Calc cel 7 2 3 6 3" xfId="22728"/>
    <cellStyle name="Calc cel 7 2 3 6 4" xfId="30045"/>
    <cellStyle name="Calc cel 7 2 3 6 5" xfId="49088"/>
    <cellStyle name="Calc cel 7 2 3 7" xfId="9882"/>
    <cellStyle name="Calc cel 7 2 3 7 2" xfId="18584"/>
    <cellStyle name="Calc cel 7 2 3 7 3" xfId="13349"/>
    <cellStyle name="Calc cel 7 2 3 7 4" xfId="30760"/>
    <cellStyle name="Calc cel 7 2 3 7 5" xfId="49803"/>
    <cellStyle name="Calc cel 7 2 3 8" xfId="12385"/>
    <cellStyle name="Calc cel 7 2 3 9" xfId="11788"/>
    <cellStyle name="Calc cel 7 2 4" xfId="5099"/>
    <cellStyle name="Calc cel 7 2 4 10" xfId="25978"/>
    <cellStyle name="Calc cel 7 2 4 11" xfId="33917"/>
    <cellStyle name="Calc cel 7 2 4 12" xfId="34853"/>
    <cellStyle name="Calc cel 7 2 4 13" xfId="36964"/>
    <cellStyle name="Calc cel 7 2 4 14" xfId="39491"/>
    <cellStyle name="Calc cel 7 2 4 2" xfId="5286"/>
    <cellStyle name="Calc cel 7 2 4 2 2" xfId="13988"/>
    <cellStyle name="Calc cel 7 2 4 2 2 2" xfId="46129"/>
    <cellStyle name="Calc cel 7 2 4 2 3" xfId="20013"/>
    <cellStyle name="Calc cel 7 2 4 2 4" xfId="26165"/>
    <cellStyle name="Calc cel 7 2 4 2 5" xfId="39678"/>
    <cellStyle name="Calc cel 7 2 4 3" xfId="7190"/>
    <cellStyle name="Calc cel 7 2 4 3 2" xfId="15892"/>
    <cellStyle name="Calc cel 7 2 4 3 2 2" xfId="47868"/>
    <cellStyle name="Calc cel 7 2 4 3 3" xfId="23882"/>
    <cellStyle name="Calc cel 7 2 4 3 4" xfId="28068"/>
    <cellStyle name="Calc cel 7 2 4 3 5" xfId="41581"/>
    <cellStyle name="Calc cel 7 2 4 4" xfId="8855"/>
    <cellStyle name="Calc cel 7 2 4 4 2" xfId="17557"/>
    <cellStyle name="Calc cel 7 2 4 4 3" xfId="21807"/>
    <cellStyle name="Calc cel 7 2 4 4 4" xfId="29733"/>
    <cellStyle name="Calc cel 7 2 4 4 5" xfId="43507"/>
    <cellStyle name="Calc cel 7 2 4 5" xfId="9610"/>
    <cellStyle name="Calc cel 7 2 4 5 2" xfId="18312"/>
    <cellStyle name="Calc cel 7 2 4 5 3" xfId="11968"/>
    <cellStyle name="Calc cel 7 2 4 5 4" xfId="30488"/>
    <cellStyle name="Calc cel 7 2 4 5 5" xfId="49531"/>
    <cellStyle name="Calc cel 7 2 4 6" xfId="10304"/>
    <cellStyle name="Calc cel 7 2 4 6 2" xfId="19006"/>
    <cellStyle name="Calc cel 7 2 4 6 3" xfId="13298"/>
    <cellStyle name="Calc cel 7 2 4 6 4" xfId="31182"/>
    <cellStyle name="Calc cel 7 2 4 6 5" xfId="50225"/>
    <cellStyle name="Calc cel 7 2 4 7" xfId="10922"/>
    <cellStyle name="Calc cel 7 2 4 7 2" xfId="19624"/>
    <cellStyle name="Calc cel 7 2 4 7 3" xfId="13313"/>
    <cellStyle name="Calc cel 7 2 4 7 4" xfId="31800"/>
    <cellStyle name="Calc cel 7 2 4 7 5" xfId="50843"/>
    <cellStyle name="Calc cel 7 2 4 8" xfId="13801"/>
    <cellStyle name="Calc cel 7 2 4 9" xfId="24477"/>
    <cellStyle name="Calc cel 7 2 5" xfId="6370"/>
    <cellStyle name="Calc cel 7 2 5 2" xfId="15072"/>
    <cellStyle name="Calc cel 7 2 5 2 2" xfId="47125"/>
    <cellStyle name="Calc cel 7 2 5 3" xfId="20926"/>
    <cellStyle name="Calc cel 7 2 5 4" xfId="27249"/>
    <cellStyle name="Calc cel 7 2 5 5" xfId="40762"/>
    <cellStyle name="Calc cel 7 2 6" xfId="3385"/>
    <cellStyle name="Calc cel 7 2 6 2" xfId="12192"/>
    <cellStyle name="Calc cel 7 2 6 2 2" xfId="44912"/>
    <cellStyle name="Calc cel 7 2 6 3" xfId="21464"/>
    <cellStyle name="Calc cel 7 2 6 4" xfId="1866"/>
    <cellStyle name="Calc cel 7 2 6 5" xfId="37683"/>
    <cellStyle name="Calc cel 7 2 7" xfId="6556"/>
    <cellStyle name="Calc cel 7 2 7 2" xfId="15258"/>
    <cellStyle name="Calc cel 7 2 7 2 2" xfId="47283"/>
    <cellStyle name="Calc cel 7 2 7 3" xfId="24551"/>
    <cellStyle name="Calc cel 7 2 7 4" xfId="27434"/>
    <cellStyle name="Calc cel 7 2 7 5" xfId="40947"/>
    <cellStyle name="Calc cel 7 2 8" xfId="3175"/>
    <cellStyle name="Calc cel 7 2 8 2" xfId="11990"/>
    <cellStyle name="Calc cel 7 2 8 3" xfId="22970"/>
    <cellStyle name="Calc cel 7 2 8 4" xfId="22603"/>
    <cellStyle name="Calc cel 7 2 8 5" xfId="37473"/>
    <cellStyle name="Calc cel 7 2 9" xfId="7833"/>
    <cellStyle name="Calc cel 7 2 9 2" xfId="16535"/>
    <cellStyle name="Calc cel 7 2 9 3" xfId="25470"/>
    <cellStyle name="Calc cel 7 2 9 4" xfId="28711"/>
    <cellStyle name="Calc cel 7 2 9 5" xfId="48351"/>
    <cellStyle name="Calc cel 7 20" xfId="35200"/>
    <cellStyle name="Calc cel 7 21" xfId="37282"/>
    <cellStyle name="Calc cel 7 3" xfId="909"/>
    <cellStyle name="Calc cel 7 3 10" xfId="2870"/>
    <cellStyle name="Calc cel 7 3 10 2" xfId="11706"/>
    <cellStyle name="Calc cel 7 3 10 3" xfId="25115"/>
    <cellStyle name="Calc cel 7 3 10 4" xfId="25453"/>
    <cellStyle name="Calc cel 7 3 10 5" xfId="44414"/>
    <cellStyle name="Calc cel 7 3 11" xfId="7769"/>
    <cellStyle name="Calc cel 7 3 11 2" xfId="16471"/>
    <cellStyle name="Calc cel 7 3 11 3" xfId="24810"/>
    <cellStyle name="Calc cel 7 3 11 4" xfId="28647"/>
    <cellStyle name="Calc cel 7 3 11 5" xfId="48298"/>
    <cellStyle name="Calc cel 7 3 12" xfId="11441"/>
    <cellStyle name="Calc cel 7 3 13" xfId="22649"/>
    <cellStyle name="Calc cel 7 3 14" xfId="21771"/>
    <cellStyle name="Calc cel 7 3 15" xfId="32702"/>
    <cellStyle name="Calc cel 7 3 16" xfId="34314"/>
    <cellStyle name="Calc cel 7 3 17" xfId="35749"/>
    <cellStyle name="Calc cel 7 3 18" xfId="38276"/>
    <cellStyle name="Calc cel 7 3 2" xfId="5032"/>
    <cellStyle name="Calc cel 7 3 2 10" xfId="25911"/>
    <cellStyle name="Calc cel 7 3 2 11" xfId="33850"/>
    <cellStyle name="Calc cel 7 3 2 12" xfId="34786"/>
    <cellStyle name="Calc cel 7 3 2 13" xfId="36897"/>
    <cellStyle name="Calc cel 7 3 2 14" xfId="39424"/>
    <cellStyle name="Calc cel 7 3 2 2" xfId="6190"/>
    <cellStyle name="Calc cel 7 3 2 2 2" xfId="14892"/>
    <cellStyle name="Calc cel 7 3 2 2 2 2" xfId="46957"/>
    <cellStyle name="Calc cel 7 3 2 2 3" xfId="24164"/>
    <cellStyle name="Calc cel 7 3 2 2 4" xfId="27069"/>
    <cellStyle name="Calc cel 7 3 2 2 5" xfId="40582"/>
    <cellStyle name="Calc cel 7 3 2 3" xfId="7123"/>
    <cellStyle name="Calc cel 7 3 2 3 2" xfId="15825"/>
    <cellStyle name="Calc cel 7 3 2 3 2 2" xfId="47801"/>
    <cellStyle name="Calc cel 7 3 2 3 3" xfId="20749"/>
    <cellStyle name="Calc cel 7 3 2 3 4" xfId="28001"/>
    <cellStyle name="Calc cel 7 3 2 3 5" xfId="41514"/>
    <cellStyle name="Calc cel 7 3 2 4" xfId="8788"/>
    <cellStyle name="Calc cel 7 3 2 4 2" xfId="17490"/>
    <cellStyle name="Calc cel 7 3 2 4 3" xfId="24263"/>
    <cellStyle name="Calc cel 7 3 2 4 4" xfId="29666"/>
    <cellStyle name="Calc cel 7 3 2 4 5" xfId="43440"/>
    <cellStyle name="Calc cel 7 3 2 5" xfId="9543"/>
    <cellStyle name="Calc cel 7 3 2 5 2" xfId="18245"/>
    <cellStyle name="Calc cel 7 3 2 5 3" xfId="15250"/>
    <cellStyle name="Calc cel 7 3 2 5 4" xfId="30421"/>
    <cellStyle name="Calc cel 7 3 2 5 5" xfId="49464"/>
    <cellStyle name="Calc cel 7 3 2 6" xfId="10237"/>
    <cellStyle name="Calc cel 7 3 2 6 2" xfId="18939"/>
    <cellStyle name="Calc cel 7 3 2 6 3" xfId="11790"/>
    <cellStyle name="Calc cel 7 3 2 6 4" xfId="31115"/>
    <cellStyle name="Calc cel 7 3 2 6 5" xfId="50158"/>
    <cellStyle name="Calc cel 7 3 2 7" xfId="10855"/>
    <cellStyle name="Calc cel 7 3 2 7 2" xfId="19557"/>
    <cellStyle name="Calc cel 7 3 2 7 3" xfId="11560"/>
    <cellStyle name="Calc cel 7 3 2 7 4" xfId="31733"/>
    <cellStyle name="Calc cel 7 3 2 7 5" xfId="50776"/>
    <cellStyle name="Calc cel 7 3 2 8" xfId="13734"/>
    <cellStyle name="Calc cel 7 3 2 9" xfId="24675"/>
    <cellStyle name="Calc cel 7 3 3" xfId="3827"/>
    <cellStyle name="Calc cel 7 3 3 10" xfId="21085"/>
    <cellStyle name="Calc cel 7 3 3 11" xfId="32542"/>
    <cellStyle name="Calc cel 7 3 3 12" xfId="34244"/>
    <cellStyle name="Calc cel 7 3 3 13" xfId="35589"/>
    <cellStyle name="Calc cel 7 3 3 14" xfId="38125"/>
    <cellStyle name="Calc cel 7 3 3 2" xfId="5561"/>
    <cellStyle name="Calc cel 7 3 3 2 2" xfId="14263"/>
    <cellStyle name="Calc cel 7 3 3 2 2 2" xfId="46386"/>
    <cellStyle name="Calc cel 7 3 3 2 3" xfId="24110"/>
    <cellStyle name="Calc cel 7 3 3 2 4" xfId="26440"/>
    <cellStyle name="Calc cel 7 3 3 2 5" xfId="39953"/>
    <cellStyle name="Calc cel 7 3 3 3" xfId="6327"/>
    <cellStyle name="Calc cel 7 3 3 3 2" xfId="15029"/>
    <cellStyle name="Calc cel 7 3 3 3 2 2" xfId="47084"/>
    <cellStyle name="Calc cel 7 3 3 3 3" xfId="22378"/>
    <cellStyle name="Calc cel 7 3 3 3 4" xfId="27206"/>
    <cellStyle name="Calc cel 7 3 3 3 5" xfId="40719"/>
    <cellStyle name="Calc cel 7 3 3 4" xfId="7828"/>
    <cellStyle name="Calc cel 7 3 3 4 2" xfId="16530"/>
    <cellStyle name="Calc cel 7 3 3 4 3" xfId="24506"/>
    <cellStyle name="Calc cel 7 3 3 4 4" xfId="28706"/>
    <cellStyle name="Calc cel 7 3 3 4 5" xfId="42283"/>
    <cellStyle name="Calc cel 7 3 3 5" xfId="8287"/>
    <cellStyle name="Calc cel 7 3 3 5 2" xfId="16989"/>
    <cellStyle name="Calc cel 7 3 3 5 3" xfId="24964"/>
    <cellStyle name="Calc cel 7 3 3 5 4" xfId="29165"/>
    <cellStyle name="Calc cel 7 3 3 5 5" xfId="48801"/>
    <cellStyle name="Calc cel 7 3 3 6" xfId="9066"/>
    <cellStyle name="Calc cel 7 3 3 6 2" xfId="17768"/>
    <cellStyle name="Calc cel 7 3 3 6 3" xfId="20627"/>
    <cellStyle name="Calc cel 7 3 3 6 4" xfId="29944"/>
    <cellStyle name="Calc cel 7 3 3 6 5" xfId="48987"/>
    <cellStyle name="Calc cel 7 3 3 7" xfId="9796"/>
    <cellStyle name="Calc cel 7 3 3 7 2" xfId="18498"/>
    <cellStyle name="Calc cel 7 3 3 7 3" xfId="19957"/>
    <cellStyle name="Calc cel 7 3 3 7 4" xfId="30674"/>
    <cellStyle name="Calc cel 7 3 3 7 5" xfId="49717"/>
    <cellStyle name="Calc cel 7 3 3 8" xfId="12606"/>
    <cellStyle name="Calc cel 7 3 3 9" xfId="21524"/>
    <cellStyle name="Calc cel 7 3 4" xfId="3171"/>
    <cellStyle name="Calc cel 7 3 4 2" xfId="11986"/>
    <cellStyle name="Calc cel 7 3 4 2 2" xfId="44711"/>
    <cellStyle name="Calc cel 7 3 4 3" xfId="20182"/>
    <cellStyle name="Calc cel 7 3 4 4" xfId="21039"/>
    <cellStyle name="Calc cel 7 3 4 5" xfId="37469"/>
    <cellStyle name="Calc cel 7 3 5" xfId="5300"/>
    <cellStyle name="Calc cel 7 3 5 2" xfId="14002"/>
    <cellStyle name="Calc cel 7 3 5 2 2" xfId="46141"/>
    <cellStyle name="Calc cel 7 3 5 3" xfId="21569"/>
    <cellStyle name="Calc cel 7 3 5 4" xfId="26179"/>
    <cellStyle name="Calc cel 7 3 5 5" xfId="39692"/>
    <cellStyle name="Calc cel 7 3 6" xfId="6484"/>
    <cellStyle name="Calc cel 7 3 6 2" xfId="15186"/>
    <cellStyle name="Calc cel 7 3 6 2 2" xfId="47224"/>
    <cellStyle name="Calc cel 7 3 6 3" xfId="25199"/>
    <cellStyle name="Calc cel 7 3 6 4" xfId="27363"/>
    <cellStyle name="Calc cel 7 3 6 5" xfId="40876"/>
    <cellStyle name="Calc cel 7 3 7" xfId="6616"/>
    <cellStyle name="Calc cel 7 3 7 2" xfId="15318"/>
    <cellStyle name="Calc cel 7 3 7 3" xfId="20877"/>
    <cellStyle name="Calc cel 7 3 7 4" xfId="27494"/>
    <cellStyle name="Calc cel 7 3 7 5" xfId="41007"/>
    <cellStyle name="Calc cel 7 3 8" xfId="7948"/>
    <cellStyle name="Calc cel 7 3 8 2" xfId="16650"/>
    <cellStyle name="Calc cel 7 3 8 3" xfId="25488"/>
    <cellStyle name="Calc cel 7 3 8 4" xfId="28826"/>
    <cellStyle name="Calc cel 7 3 8 5" xfId="48466"/>
    <cellStyle name="Calc cel 7 3 9" xfId="7819"/>
    <cellStyle name="Calc cel 7 3 9 2" xfId="16521"/>
    <cellStyle name="Calc cel 7 3 9 3" xfId="20516"/>
    <cellStyle name="Calc cel 7 3 9 4" xfId="28697"/>
    <cellStyle name="Calc cel 7 3 9 5" xfId="48341"/>
    <cellStyle name="Calc cel 7 4" xfId="1414"/>
    <cellStyle name="Calc cel 7 4 10" xfId="9775"/>
    <cellStyle name="Calc cel 7 4 10 2" xfId="18477"/>
    <cellStyle name="Calc cel 7 4 10 3" xfId="19852"/>
    <cellStyle name="Calc cel 7 4 10 4" xfId="30653"/>
    <cellStyle name="Calc cel 7 4 10 5" xfId="49696"/>
    <cellStyle name="Calc cel 7 4 11" xfId="10450"/>
    <cellStyle name="Calc cel 7 4 11 2" xfId="19152"/>
    <cellStyle name="Calc cel 7 4 11 3" xfId="20371"/>
    <cellStyle name="Calc cel 7 4 11 4" xfId="31328"/>
    <cellStyle name="Calc cel 7 4 11 5" xfId="50371"/>
    <cellStyle name="Calc cel 7 4 12" xfId="11196"/>
    <cellStyle name="Calc cel 7 4 13" xfId="20743"/>
    <cellStyle name="Calc cel 7 4 14" xfId="23151"/>
    <cellStyle name="Calc cel 7 4 15" xfId="33207"/>
    <cellStyle name="Calc cel 7 4 16" xfId="34381"/>
    <cellStyle name="Calc cel 7 4 17" xfId="36254"/>
    <cellStyle name="Calc cel 7 4 18" xfId="38781"/>
    <cellStyle name="Calc cel 7 4 2" xfId="5105"/>
    <cellStyle name="Calc cel 7 4 2 10" xfId="25984"/>
    <cellStyle name="Calc cel 7 4 2 11" xfId="33923"/>
    <cellStyle name="Calc cel 7 4 2 12" xfId="34859"/>
    <cellStyle name="Calc cel 7 4 2 13" xfId="36970"/>
    <cellStyle name="Calc cel 7 4 2 14" xfId="39497"/>
    <cellStyle name="Calc cel 7 4 2 2" xfId="6005"/>
    <cellStyle name="Calc cel 7 4 2 2 2" xfId="14707"/>
    <cellStyle name="Calc cel 7 4 2 2 2 2" xfId="46792"/>
    <cellStyle name="Calc cel 7 4 2 2 3" xfId="22102"/>
    <cellStyle name="Calc cel 7 4 2 2 4" xfId="26884"/>
    <cellStyle name="Calc cel 7 4 2 2 5" xfId="40397"/>
    <cellStyle name="Calc cel 7 4 2 3" xfId="7196"/>
    <cellStyle name="Calc cel 7 4 2 3 2" xfId="15898"/>
    <cellStyle name="Calc cel 7 4 2 3 2 2" xfId="47874"/>
    <cellStyle name="Calc cel 7 4 2 3 3" xfId="11169"/>
    <cellStyle name="Calc cel 7 4 2 3 4" xfId="28074"/>
    <cellStyle name="Calc cel 7 4 2 3 5" xfId="41587"/>
    <cellStyle name="Calc cel 7 4 2 4" xfId="8861"/>
    <cellStyle name="Calc cel 7 4 2 4 2" xfId="17563"/>
    <cellStyle name="Calc cel 7 4 2 4 3" xfId="20892"/>
    <cellStyle name="Calc cel 7 4 2 4 4" xfId="29739"/>
    <cellStyle name="Calc cel 7 4 2 4 5" xfId="43513"/>
    <cellStyle name="Calc cel 7 4 2 5" xfId="9616"/>
    <cellStyle name="Calc cel 7 4 2 5 2" xfId="18318"/>
    <cellStyle name="Calc cel 7 4 2 5 3" xfId="13367"/>
    <cellStyle name="Calc cel 7 4 2 5 4" xfId="30494"/>
    <cellStyle name="Calc cel 7 4 2 5 5" xfId="49537"/>
    <cellStyle name="Calc cel 7 4 2 6" xfId="10310"/>
    <cellStyle name="Calc cel 7 4 2 6 2" xfId="19012"/>
    <cellStyle name="Calc cel 7 4 2 6 3" xfId="19831"/>
    <cellStyle name="Calc cel 7 4 2 6 4" xfId="31188"/>
    <cellStyle name="Calc cel 7 4 2 6 5" xfId="50231"/>
    <cellStyle name="Calc cel 7 4 2 7" xfId="10928"/>
    <cellStyle name="Calc cel 7 4 2 7 2" xfId="19630"/>
    <cellStyle name="Calc cel 7 4 2 7 3" xfId="12791"/>
    <cellStyle name="Calc cel 7 4 2 7 4" xfId="31806"/>
    <cellStyle name="Calc cel 7 4 2 7 5" xfId="50849"/>
    <cellStyle name="Calc cel 7 4 2 8" xfId="13807"/>
    <cellStyle name="Calc cel 7 4 2 9" xfId="12284"/>
    <cellStyle name="Calc cel 7 4 3" xfId="5164"/>
    <cellStyle name="Calc cel 7 4 3 10" xfId="26043"/>
    <cellStyle name="Calc cel 7 4 3 11" xfId="33982"/>
    <cellStyle name="Calc cel 7 4 3 12" xfId="34918"/>
    <cellStyle name="Calc cel 7 4 3 13" xfId="37029"/>
    <cellStyle name="Calc cel 7 4 3 14" xfId="39556"/>
    <cellStyle name="Calc cel 7 4 3 2" xfId="5285"/>
    <cellStyle name="Calc cel 7 4 3 2 2" xfId="13987"/>
    <cellStyle name="Calc cel 7 4 3 2 2 2" xfId="46128"/>
    <cellStyle name="Calc cel 7 4 3 2 3" xfId="23016"/>
    <cellStyle name="Calc cel 7 4 3 2 4" xfId="26164"/>
    <cellStyle name="Calc cel 7 4 3 2 5" xfId="39677"/>
    <cellStyle name="Calc cel 7 4 3 3" xfId="7255"/>
    <cellStyle name="Calc cel 7 4 3 3 2" xfId="15957"/>
    <cellStyle name="Calc cel 7 4 3 3 2 2" xfId="47933"/>
    <cellStyle name="Calc cel 7 4 3 3 3" xfId="25185"/>
    <cellStyle name="Calc cel 7 4 3 3 4" xfId="28133"/>
    <cellStyle name="Calc cel 7 4 3 3 5" xfId="41646"/>
    <cellStyle name="Calc cel 7 4 3 4" xfId="8920"/>
    <cellStyle name="Calc cel 7 4 3 4 2" xfId="17622"/>
    <cellStyle name="Calc cel 7 4 3 4 3" xfId="11357"/>
    <cellStyle name="Calc cel 7 4 3 4 4" xfId="29798"/>
    <cellStyle name="Calc cel 7 4 3 4 5" xfId="43572"/>
    <cellStyle name="Calc cel 7 4 3 5" xfId="9675"/>
    <cellStyle name="Calc cel 7 4 3 5 2" xfId="18377"/>
    <cellStyle name="Calc cel 7 4 3 5 3" xfId="11963"/>
    <cellStyle name="Calc cel 7 4 3 5 4" xfId="30553"/>
    <cellStyle name="Calc cel 7 4 3 5 5" xfId="49596"/>
    <cellStyle name="Calc cel 7 4 3 6" xfId="10369"/>
    <cellStyle name="Calc cel 7 4 3 6 2" xfId="19071"/>
    <cellStyle name="Calc cel 7 4 3 6 3" xfId="11408"/>
    <cellStyle name="Calc cel 7 4 3 6 4" xfId="31247"/>
    <cellStyle name="Calc cel 7 4 3 6 5" xfId="50290"/>
    <cellStyle name="Calc cel 7 4 3 7" xfId="10987"/>
    <cellStyle name="Calc cel 7 4 3 7 2" xfId="19689"/>
    <cellStyle name="Calc cel 7 4 3 7 3" xfId="11797"/>
    <cellStyle name="Calc cel 7 4 3 7 4" xfId="31865"/>
    <cellStyle name="Calc cel 7 4 3 7 5" xfId="50908"/>
    <cellStyle name="Calc cel 7 4 3 8" xfId="13866"/>
    <cellStyle name="Calc cel 7 4 3 9" xfId="25463"/>
    <cellStyle name="Calc cel 7 4 4" xfId="6213"/>
    <cellStyle name="Calc cel 7 4 4 2" xfId="14915"/>
    <cellStyle name="Calc cel 7 4 4 2 2" xfId="46978"/>
    <cellStyle name="Calc cel 7 4 4 3" xfId="23576"/>
    <cellStyle name="Calc cel 7 4 4 4" xfId="27092"/>
    <cellStyle name="Calc cel 7 4 4 5" xfId="40605"/>
    <cellStyle name="Calc cel 7 4 5" xfId="6634"/>
    <cellStyle name="Calc cel 7 4 5 2" xfId="15336"/>
    <cellStyle name="Calc cel 7 4 5 2 2" xfId="47348"/>
    <cellStyle name="Calc cel 7 4 5 3" xfId="23226"/>
    <cellStyle name="Calc cel 7 4 5 4" xfId="27512"/>
    <cellStyle name="Calc cel 7 4 5 5" xfId="41025"/>
    <cellStyle name="Calc cel 7 4 6" xfId="3207"/>
    <cellStyle name="Calc cel 7 4 6 2" xfId="12022"/>
    <cellStyle name="Calc cel 7 4 6 2 2" xfId="44742"/>
    <cellStyle name="Calc cel 7 4 6 3" xfId="21220"/>
    <cellStyle name="Calc cel 7 4 6 4" xfId="23664"/>
    <cellStyle name="Calc cel 7 4 6 5" xfId="37505"/>
    <cellStyle name="Calc cel 7 4 7" xfId="6122"/>
    <cellStyle name="Calc cel 7 4 7 2" xfId="14824"/>
    <cellStyle name="Calc cel 7 4 7 3" xfId="21946"/>
    <cellStyle name="Calc cel 7 4 7 4" xfId="27001"/>
    <cellStyle name="Calc cel 7 4 7 5" xfId="40514"/>
    <cellStyle name="Calc cel 7 4 8" xfId="8260"/>
    <cellStyle name="Calc cel 7 4 8 2" xfId="16962"/>
    <cellStyle name="Calc cel 7 4 8 3" xfId="13401"/>
    <cellStyle name="Calc cel 7 4 8 4" xfId="29138"/>
    <cellStyle name="Calc cel 7 4 8 5" xfId="48774"/>
    <cellStyle name="Calc cel 7 4 9" xfId="9041"/>
    <cellStyle name="Calc cel 7 4 9 2" xfId="17743"/>
    <cellStyle name="Calc cel 7 4 9 3" xfId="24673"/>
    <cellStyle name="Calc cel 7 4 9 4" xfId="29919"/>
    <cellStyle name="Calc cel 7 4 9 5" xfId="48962"/>
    <cellStyle name="Calc cel 7 5" xfId="3745"/>
    <cellStyle name="Calc cel 7 5 10" xfId="24565"/>
    <cellStyle name="Calc cel 7 5 11" xfId="32460"/>
    <cellStyle name="Calc cel 7 5 12" xfId="34234"/>
    <cellStyle name="Calc cel 7 5 13" xfId="35507"/>
    <cellStyle name="Calc cel 7 5 14" xfId="38043"/>
    <cellStyle name="Calc cel 7 5 2" xfId="6331"/>
    <cellStyle name="Calc cel 7 5 2 2" xfId="15033"/>
    <cellStyle name="Calc cel 7 5 2 2 2" xfId="47088"/>
    <cellStyle name="Calc cel 7 5 2 3" xfId="24643"/>
    <cellStyle name="Calc cel 7 5 2 4" xfId="27210"/>
    <cellStyle name="Calc cel 7 5 2 5" xfId="40723"/>
    <cellStyle name="Calc cel 7 5 3" xfId="6301"/>
    <cellStyle name="Calc cel 7 5 3 2" xfId="15003"/>
    <cellStyle name="Calc cel 7 5 3 2 2" xfId="47060"/>
    <cellStyle name="Calc cel 7 5 3 3" xfId="25102"/>
    <cellStyle name="Calc cel 7 5 3 4" xfId="27180"/>
    <cellStyle name="Calc cel 7 5 3 5" xfId="40693"/>
    <cellStyle name="Calc cel 7 5 4" xfId="7778"/>
    <cellStyle name="Calc cel 7 5 4 2" xfId="16480"/>
    <cellStyle name="Calc cel 7 5 4 3" xfId="23451"/>
    <cellStyle name="Calc cel 7 5 4 4" xfId="28656"/>
    <cellStyle name="Calc cel 7 5 4 5" xfId="42201"/>
    <cellStyle name="Calc cel 7 5 5" xfId="7774"/>
    <cellStyle name="Calc cel 7 5 5 2" xfId="16476"/>
    <cellStyle name="Calc cel 7 5 5 3" xfId="20692"/>
    <cellStyle name="Calc cel 7 5 5 4" xfId="28652"/>
    <cellStyle name="Calc cel 7 5 5 5" xfId="48303"/>
    <cellStyle name="Calc cel 7 5 6" xfId="8195"/>
    <cellStyle name="Calc cel 7 5 6 2" xfId="16897"/>
    <cellStyle name="Calc cel 7 5 6 3" xfId="22628"/>
    <cellStyle name="Calc cel 7 5 6 4" xfId="29073"/>
    <cellStyle name="Calc cel 7 5 6 5" xfId="48713"/>
    <cellStyle name="Calc cel 7 5 7" xfId="8062"/>
    <cellStyle name="Calc cel 7 5 7 2" xfId="16764"/>
    <cellStyle name="Calc cel 7 5 7 3" xfId="24423"/>
    <cellStyle name="Calc cel 7 5 7 4" xfId="28940"/>
    <cellStyle name="Calc cel 7 5 7 5" xfId="48580"/>
    <cellStyle name="Calc cel 7 5 8" xfId="12530"/>
    <cellStyle name="Calc cel 7 5 9" xfId="21281"/>
    <cellStyle name="Calc cel 7 6" xfId="4873"/>
    <cellStyle name="Calc cel 7 6 10" xfId="25752"/>
    <cellStyle name="Calc cel 7 6 11" xfId="33691"/>
    <cellStyle name="Calc cel 7 6 12" xfId="34627"/>
    <cellStyle name="Calc cel 7 6 13" xfId="36738"/>
    <cellStyle name="Calc cel 7 6 14" xfId="39265"/>
    <cellStyle name="Calc cel 7 6 2" xfId="5807"/>
    <cellStyle name="Calc cel 7 6 2 2" xfId="14509"/>
    <cellStyle name="Calc cel 7 6 2 2 2" xfId="46609"/>
    <cellStyle name="Calc cel 7 6 2 3" xfId="23908"/>
    <cellStyle name="Calc cel 7 6 2 4" xfId="26686"/>
    <cellStyle name="Calc cel 7 6 2 5" xfId="40199"/>
    <cellStyle name="Calc cel 7 6 3" xfId="6964"/>
    <cellStyle name="Calc cel 7 6 3 2" xfId="15666"/>
    <cellStyle name="Calc cel 7 6 3 2 2" xfId="47642"/>
    <cellStyle name="Calc cel 7 6 3 3" xfId="11399"/>
    <cellStyle name="Calc cel 7 6 3 4" xfId="27842"/>
    <cellStyle name="Calc cel 7 6 3 5" xfId="41355"/>
    <cellStyle name="Calc cel 7 6 4" xfId="8629"/>
    <cellStyle name="Calc cel 7 6 4 2" xfId="17331"/>
    <cellStyle name="Calc cel 7 6 4 3" xfId="21717"/>
    <cellStyle name="Calc cel 7 6 4 4" xfId="29507"/>
    <cellStyle name="Calc cel 7 6 4 5" xfId="43281"/>
    <cellStyle name="Calc cel 7 6 5" xfId="9384"/>
    <cellStyle name="Calc cel 7 6 5 2" xfId="18086"/>
    <cellStyle name="Calc cel 7 6 5 3" xfId="20637"/>
    <cellStyle name="Calc cel 7 6 5 4" xfId="30262"/>
    <cellStyle name="Calc cel 7 6 5 5" xfId="49305"/>
    <cellStyle name="Calc cel 7 6 6" xfId="10078"/>
    <cellStyle name="Calc cel 7 6 6 2" xfId="18780"/>
    <cellStyle name="Calc cel 7 6 6 3" xfId="11563"/>
    <cellStyle name="Calc cel 7 6 6 4" xfId="30956"/>
    <cellStyle name="Calc cel 7 6 6 5" xfId="49999"/>
    <cellStyle name="Calc cel 7 6 7" xfId="10696"/>
    <cellStyle name="Calc cel 7 6 7 2" xfId="19398"/>
    <cellStyle name="Calc cel 7 6 7 3" xfId="2512"/>
    <cellStyle name="Calc cel 7 6 7 4" xfId="31574"/>
    <cellStyle name="Calc cel 7 6 7 5" xfId="50617"/>
    <cellStyle name="Calc cel 7 6 8" xfId="13575"/>
    <cellStyle name="Calc cel 7 6 9" xfId="21354"/>
    <cellStyle name="Calc cel 7 7" xfId="3226"/>
    <cellStyle name="Calc cel 7 7 2" xfId="12041"/>
    <cellStyle name="Calc cel 7 7 2 2" xfId="44758"/>
    <cellStyle name="Calc cel 7 7 3" xfId="22490"/>
    <cellStyle name="Calc cel 7 7 4" xfId="11351"/>
    <cellStyle name="Calc cel 7 7 5" xfId="37524"/>
    <cellStyle name="Calc cel 7 8" xfId="6224"/>
    <cellStyle name="Calc cel 7 8 2" xfId="14926"/>
    <cellStyle name="Calc cel 7 8 2 2" xfId="46989"/>
    <cellStyle name="Calc cel 7 8 3" xfId="25053"/>
    <cellStyle name="Calc cel 7 8 4" xfId="27103"/>
    <cellStyle name="Calc cel 7 8 5" xfId="40616"/>
    <cellStyle name="Calc cel 7 9" xfId="6782"/>
    <cellStyle name="Calc cel 7 9 2" xfId="15484"/>
    <cellStyle name="Calc cel 7 9 2 2" xfId="47463"/>
    <cellStyle name="Calc cel 7 9 3" xfId="11504"/>
    <cellStyle name="Calc cel 7 9 4" xfId="27660"/>
    <cellStyle name="Calc cel 7 9 5" xfId="41173"/>
    <cellStyle name="Calc cel 8" xfId="651"/>
    <cellStyle name="Calc cel 8 10" xfId="7570"/>
    <cellStyle name="Calc cel 8 10 2" xfId="16272"/>
    <cellStyle name="Calc cel 8 10 3" xfId="13123"/>
    <cellStyle name="Calc cel 8 10 4" xfId="28448"/>
    <cellStyle name="Calc cel 8 10 5" xfId="48179"/>
    <cellStyle name="Calc cel 8 11" xfId="7436"/>
    <cellStyle name="Calc cel 8 11 2" xfId="16138"/>
    <cellStyle name="Calc cel 8 11 3" xfId="25323"/>
    <cellStyle name="Calc cel 8 11 4" xfId="28314"/>
    <cellStyle name="Calc cel 8 11 5" xfId="48045"/>
    <cellStyle name="Calc cel 8 12" xfId="7966"/>
    <cellStyle name="Calc cel 8 12 2" xfId="16668"/>
    <cellStyle name="Calc cel 8 12 3" xfId="12818"/>
    <cellStyle name="Calc cel 8 12 4" xfId="28844"/>
    <cellStyle name="Calc cel 8 12 5" xfId="48484"/>
    <cellStyle name="Calc cel 8 13" xfId="7431"/>
    <cellStyle name="Calc cel 8 13 2" xfId="16133"/>
    <cellStyle name="Calc cel 8 13 3" xfId="24386"/>
    <cellStyle name="Calc cel 8 13 4" xfId="28309"/>
    <cellStyle name="Calc cel 8 13 5" xfId="48040"/>
    <cellStyle name="Calc cel 8 14" xfId="1814"/>
    <cellStyle name="Calc cel 8 15" xfId="23603"/>
    <cellStyle name="Calc cel 8 16" xfId="20914"/>
    <cellStyle name="Calc cel 8 17" xfId="32164"/>
    <cellStyle name="Calc cel 8 18" xfId="34140"/>
    <cellStyle name="Calc cel 8 19" xfId="35211"/>
    <cellStyle name="Calc cel 8 2" xfId="761"/>
    <cellStyle name="Calc cel 8 2 10" xfId="8389"/>
    <cellStyle name="Calc cel 8 2 10 2" xfId="17091"/>
    <cellStyle name="Calc cel 8 2 10 3" xfId="23560"/>
    <cellStyle name="Calc cel 8 2 10 4" xfId="29267"/>
    <cellStyle name="Calc cel 8 2 10 5" xfId="48847"/>
    <cellStyle name="Calc cel 8 2 11" xfId="9160"/>
    <cellStyle name="Calc cel 8 2 11 2" xfId="17862"/>
    <cellStyle name="Calc cel 8 2 11 3" xfId="23132"/>
    <cellStyle name="Calc cel 8 2 11 4" xfId="30038"/>
    <cellStyle name="Calc cel 8 2 11 5" xfId="49081"/>
    <cellStyle name="Calc cel 8 2 12" xfId="9879"/>
    <cellStyle name="Calc cel 8 2 12 2" xfId="18581"/>
    <cellStyle name="Calc cel 8 2 12 3" xfId="20158"/>
    <cellStyle name="Calc cel 8 2 12 4" xfId="30757"/>
    <cellStyle name="Calc cel 8 2 12 5" xfId="49800"/>
    <cellStyle name="Calc cel 8 2 13" xfId="11310"/>
    <cellStyle name="Calc cel 8 2 14" xfId="11732"/>
    <cellStyle name="Calc cel 8 2 15" xfId="2590"/>
    <cellStyle name="Calc cel 8 2 16" xfId="32556"/>
    <cellStyle name="Calc cel 8 2 17" xfId="34258"/>
    <cellStyle name="Calc cel 8 2 18" xfId="35603"/>
    <cellStyle name="Calc cel 8 2 19" xfId="37403"/>
    <cellStyle name="Calc cel 8 2 2" xfId="1531"/>
    <cellStyle name="Calc cel 8 2 2 10" xfId="13228"/>
    <cellStyle name="Calc cel 8 2 2 11" xfId="23331"/>
    <cellStyle name="Calc cel 8 2 2 12" xfId="25567"/>
    <cellStyle name="Calc cel 8 2 2 13" xfId="33324"/>
    <cellStyle name="Calc cel 8 2 2 14" xfId="34442"/>
    <cellStyle name="Calc cel 8 2 2 15" xfId="36371"/>
    <cellStyle name="Calc cel 8 2 2 16" xfId="38898"/>
    <cellStyle name="Calc cel 8 2 2 2" xfId="5091"/>
    <cellStyle name="Calc cel 8 2 2 2 10" xfId="25970"/>
    <cellStyle name="Calc cel 8 2 2 2 11" xfId="33909"/>
    <cellStyle name="Calc cel 8 2 2 2 12" xfId="34845"/>
    <cellStyle name="Calc cel 8 2 2 2 13" xfId="36956"/>
    <cellStyle name="Calc cel 8 2 2 2 14" xfId="39483"/>
    <cellStyle name="Calc cel 8 2 2 2 2" xfId="6216"/>
    <cellStyle name="Calc cel 8 2 2 2 2 2" xfId="14918"/>
    <cellStyle name="Calc cel 8 2 2 2 2 2 2" xfId="46981"/>
    <cellStyle name="Calc cel 8 2 2 2 2 3" xfId="20614"/>
    <cellStyle name="Calc cel 8 2 2 2 2 4" xfId="27095"/>
    <cellStyle name="Calc cel 8 2 2 2 2 5" xfId="40608"/>
    <cellStyle name="Calc cel 8 2 2 2 3" xfId="7182"/>
    <cellStyle name="Calc cel 8 2 2 2 3 2" xfId="15884"/>
    <cellStyle name="Calc cel 8 2 2 2 3 2 2" xfId="47860"/>
    <cellStyle name="Calc cel 8 2 2 2 3 3" xfId="12224"/>
    <cellStyle name="Calc cel 8 2 2 2 3 4" xfId="28060"/>
    <cellStyle name="Calc cel 8 2 2 2 3 5" xfId="41573"/>
    <cellStyle name="Calc cel 8 2 2 2 4" xfId="8847"/>
    <cellStyle name="Calc cel 8 2 2 2 4 2" xfId="17549"/>
    <cellStyle name="Calc cel 8 2 2 2 4 3" xfId="23096"/>
    <cellStyle name="Calc cel 8 2 2 2 4 4" xfId="29725"/>
    <cellStyle name="Calc cel 8 2 2 2 4 5" xfId="43499"/>
    <cellStyle name="Calc cel 8 2 2 2 5" xfId="9602"/>
    <cellStyle name="Calc cel 8 2 2 2 5 2" xfId="18304"/>
    <cellStyle name="Calc cel 8 2 2 2 5 3" xfId="20199"/>
    <cellStyle name="Calc cel 8 2 2 2 5 4" xfId="30480"/>
    <cellStyle name="Calc cel 8 2 2 2 5 5" xfId="49523"/>
    <cellStyle name="Calc cel 8 2 2 2 6" xfId="10296"/>
    <cellStyle name="Calc cel 8 2 2 2 6 2" xfId="18998"/>
    <cellStyle name="Calc cel 8 2 2 2 6 3" xfId="20040"/>
    <cellStyle name="Calc cel 8 2 2 2 6 4" xfId="31174"/>
    <cellStyle name="Calc cel 8 2 2 2 6 5" xfId="50217"/>
    <cellStyle name="Calc cel 8 2 2 2 7" xfId="10914"/>
    <cellStyle name="Calc cel 8 2 2 2 7 2" xfId="19616"/>
    <cellStyle name="Calc cel 8 2 2 2 7 3" xfId="11095"/>
    <cellStyle name="Calc cel 8 2 2 2 7 4" xfId="31792"/>
    <cellStyle name="Calc cel 8 2 2 2 7 5" xfId="50835"/>
    <cellStyle name="Calc cel 8 2 2 2 8" xfId="13793"/>
    <cellStyle name="Calc cel 8 2 2 2 9" xfId="21600"/>
    <cellStyle name="Calc cel 8 2 2 3" xfId="5225"/>
    <cellStyle name="Calc cel 8 2 2 3 10" xfId="26104"/>
    <cellStyle name="Calc cel 8 2 2 3 11" xfId="34043"/>
    <cellStyle name="Calc cel 8 2 2 3 12" xfId="34979"/>
    <cellStyle name="Calc cel 8 2 2 3 13" xfId="37090"/>
    <cellStyle name="Calc cel 8 2 2 3 14" xfId="39617"/>
    <cellStyle name="Calc cel 8 2 2 3 2" xfId="6580"/>
    <cellStyle name="Calc cel 8 2 2 3 2 2" xfId="15282"/>
    <cellStyle name="Calc cel 8 2 2 3 2 2 2" xfId="47307"/>
    <cellStyle name="Calc cel 8 2 2 3 2 3" xfId="21329"/>
    <cellStyle name="Calc cel 8 2 2 3 2 4" xfId="27458"/>
    <cellStyle name="Calc cel 8 2 2 3 2 5" xfId="40971"/>
    <cellStyle name="Calc cel 8 2 2 3 3" xfId="7316"/>
    <cellStyle name="Calc cel 8 2 2 3 3 2" xfId="16018"/>
    <cellStyle name="Calc cel 8 2 2 3 3 2 2" xfId="47994"/>
    <cellStyle name="Calc cel 8 2 2 3 3 3" xfId="25439"/>
    <cellStyle name="Calc cel 8 2 2 3 3 4" xfId="28194"/>
    <cellStyle name="Calc cel 8 2 2 3 3 5" xfId="41707"/>
    <cellStyle name="Calc cel 8 2 2 3 4" xfId="8981"/>
    <cellStyle name="Calc cel 8 2 2 3 4 2" xfId="17683"/>
    <cellStyle name="Calc cel 8 2 2 3 4 3" xfId="23517"/>
    <cellStyle name="Calc cel 8 2 2 3 4 4" xfId="29859"/>
    <cellStyle name="Calc cel 8 2 2 3 4 5" xfId="43633"/>
    <cellStyle name="Calc cel 8 2 2 3 5" xfId="9736"/>
    <cellStyle name="Calc cel 8 2 2 3 5 2" xfId="18438"/>
    <cellStyle name="Calc cel 8 2 2 3 5 3" xfId="19802"/>
    <cellStyle name="Calc cel 8 2 2 3 5 4" xfId="30614"/>
    <cellStyle name="Calc cel 8 2 2 3 5 5" xfId="49657"/>
    <cellStyle name="Calc cel 8 2 2 3 6" xfId="10430"/>
    <cellStyle name="Calc cel 8 2 2 3 6 2" xfId="19132"/>
    <cellStyle name="Calc cel 8 2 2 3 6 3" xfId="12721"/>
    <cellStyle name="Calc cel 8 2 2 3 6 4" xfId="31308"/>
    <cellStyle name="Calc cel 8 2 2 3 6 5" xfId="50351"/>
    <cellStyle name="Calc cel 8 2 2 3 7" xfId="11048"/>
    <cellStyle name="Calc cel 8 2 2 3 7 2" xfId="19750"/>
    <cellStyle name="Calc cel 8 2 2 3 7 3" xfId="12969"/>
    <cellStyle name="Calc cel 8 2 2 3 7 4" xfId="31926"/>
    <cellStyle name="Calc cel 8 2 2 3 7 5" xfId="50969"/>
    <cellStyle name="Calc cel 8 2 2 3 8" xfId="13927"/>
    <cellStyle name="Calc cel 8 2 2 3 9" xfId="20642"/>
    <cellStyle name="Calc cel 8 2 2 4" xfId="6223"/>
    <cellStyle name="Calc cel 8 2 2 4 2" xfId="14925"/>
    <cellStyle name="Calc cel 8 2 2 4 2 2" xfId="46988"/>
    <cellStyle name="Calc cel 8 2 2 4 3" xfId="20761"/>
    <cellStyle name="Calc cel 8 2 2 4 4" xfId="27102"/>
    <cellStyle name="Calc cel 8 2 2 4 5" xfId="40615"/>
    <cellStyle name="Calc cel 8 2 2 5" xfId="6713"/>
    <cellStyle name="Calc cel 8 2 2 5 2" xfId="15415"/>
    <cellStyle name="Calc cel 8 2 2 5 2 2" xfId="47418"/>
    <cellStyle name="Calc cel 8 2 2 5 3" xfId="21869"/>
    <cellStyle name="Calc cel 8 2 2 5 4" xfId="27591"/>
    <cellStyle name="Calc cel 8 2 2 5 5" xfId="41104"/>
    <cellStyle name="Calc cel 8 2 2 6" xfId="8349"/>
    <cellStyle name="Calc cel 8 2 2 6 2" xfId="17051"/>
    <cellStyle name="Calc cel 8 2 2 6 3" xfId="22995"/>
    <cellStyle name="Calc cel 8 2 2 6 4" xfId="29227"/>
    <cellStyle name="Calc cel 8 2 2 6 5" xfId="42914"/>
    <cellStyle name="Calc cel 8 2 2 7" xfId="9124"/>
    <cellStyle name="Calc cel 8 2 2 7 2" xfId="17826"/>
    <cellStyle name="Calc cel 8 2 2 7 3" xfId="21724"/>
    <cellStyle name="Calc cel 8 2 2 7 4" xfId="30002"/>
    <cellStyle name="Calc cel 8 2 2 7 5" xfId="49045"/>
    <cellStyle name="Calc cel 8 2 2 8" xfId="9852"/>
    <cellStyle name="Calc cel 8 2 2 8 2" xfId="18554"/>
    <cellStyle name="Calc cel 8 2 2 8 3" xfId="12877"/>
    <cellStyle name="Calc cel 8 2 2 8 4" xfId="30730"/>
    <cellStyle name="Calc cel 8 2 2 8 5" xfId="49773"/>
    <cellStyle name="Calc cel 8 2 2 9" xfId="10511"/>
    <cellStyle name="Calc cel 8 2 2 9 2" xfId="19213"/>
    <cellStyle name="Calc cel 8 2 2 9 3" xfId="11630"/>
    <cellStyle name="Calc cel 8 2 2 9 4" xfId="31389"/>
    <cellStyle name="Calc cel 8 2 2 9 5" xfId="50432"/>
    <cellStyle name="Calc cel 8 2 3" xfId="4709"/>
    <cellStyle name="Calc cel 8 2 3 10" xfId="25588"/>
    <cellStyle name="Calc cel 8 2 3 11" xfId="33527"/>
    <cellStyle name="Calc cel 8 2 3 12" xfId="34463"/>
    <cellStyle name="Calc cel 8 2 3 13" xfId="36574"/>
    <cellStyle name="Calc cel 8 2 3 14" xfId="39101"/>
    <cellStyle name="Calc cel 8 2 3 2" xfId="5292"/>
    <cellStyle name="Calc cel 8 2 3 2 2" xfId="13994"/>
    <cellStyle name="Calc cel 8 2 3 2 2 2" xfId="46135"/>
    <cellStyle name="Calc cel 8 2 3 2 3" xfId="22590"/>
    <cellStyle name="Calc cel 8 2 3 2 4" xfId="26171"/>
    <cellStyle name="Calc cel 8 2 3 2 5" xfId="39684"/>
    <cellStyle name="Calc cel 8 2 3 3" xfId="6800"/>
    <cellStyle name="Calc cel 8 2 3 3 2" xfId="15502"/>
    <cellStyle name="Calc cel 8 2 3 3 2 2" xfId="47478"/>
    <cellStyle name="Calc cel 8 2 3 3 3" xfId="20329"/>
    <cellStyle name="Calc cel 8 2 3 3 4" xfId="27678"/>
    <cellStyle name="Calc cel 8 2 3 3 5" xfId="41191"/>
    <cellStyle name="Calc cel 8 2 3 4" xfId="8465"/>
    <cellStyle name="Calc cel 8 2 3 4 2" xfId="17167"/>
    <cellStyle name="Calc cel 8 2 3 4 3" xfId="22935"/>
    <cellStyle name="Calc cel 8 2 3 4 4" xfId="29343"/>
    <cellStyle name="Calc cel 8 2 3 4 5" xfId="43117"/>
    <cellStyle name="Calc cel 8 2 3 5" xfId="9220"/>
    <cellStyle name="Calc cel 8 2 3 5 2" xfId="17922"/>
    <cellStyle name="Calc cel 8 2 3 5 3" xfId="22456"/>
    <cellStyle name="Calc cel 8 2 3 5 4" xfId="30098"/>
    <cellStyle name="Calc cel 8 2 3 5 5" xfId="49141"/>
    <cellStyle name="Calc cel 8 2 3 6" xfId="9914"/>
    <cellStyle name="Calc cel 8 2 3 6 2" xfId="18616"/>
    <cellStyle name="Calc cel 8 2 3 6 3" xfId="13381"/>
    <cellStyle name="Calc cel 8 2 3 6 4" xfId="30792"/>
    <cellStyle name="Calc cel 8 2 3 6 5" xfId="49835"/>
    <cellStyle name="Calc cel 8 2 3 7" xfId="10532"/>
    <cellStyle name="Calc cel 8 2 3 7 2" xfId="19234"/>
    <cellStyle name="Calc cel 8 2 3 7 3" xfId="19863"/>
    <cellStyle name="Calc cel 8 2 3 7 4" xfId="31410"/>
    <cellStyle name="Calc cel 8 2 3 7 5" xfId="50453"/>
    <cellStyle name="Calc cel 8 2 3 8" xfId="13411"/>
    <cellStyle name="Calc cel 8 2 3 9" xfId="13152"/>
    <cellStyle name="Calc cel 8 2 4" xfId="5061"/>
    <cellStyle name="Calc cel 8 2 4 10" xfId="25940"/>
    <cellStyle name="Calc cel 8 2 4 11" xfId="33879"/>
    <cellStyle name="Calc cel 8 2 4 12" xfId="34815"/>
    <cellStyle name="Calc cel 8 2 4 13" xfId="36926"/>
    <cellStyle name="Calc cel 8 2 4 14" xfId="39453"/>
    <cellStyle name="Calc cel 8 2 4 2" xfId="6057"/>
    <cellStyle name="Calc cel 8 2 4 2 2" xfId="14759"/>
    <cellStyle name="Calc cel 8 2 4 2 2 2" xfId="46837"/>
    <cellStyle name="Calc cel 8 2 4 2 3" xfId="21469"/>
    <cellStyle name="Calc cel 8 2 4 2 4" xfId="26936"/>
    <cellStyle name="Calc cel 8 2 4 2 5" xfId="40449"/>
    <cellStyle name="Calc cel 8 2 4 3" xfId="7152"/>
    <cellStyle name="Calc cel 8 2 4 3 2" xfId="15854"/>
    <cellStyle name="Calc cel 8 2 4 3 2 2" xfId="47830"/>
    <cellStyle name="Calc cel 8 2 4 3 3" xfId="12267"/>
    <cellStyle name="Calc cel 8 2 4 3 4" xfId="28030"/>
    <cellStyle name="Calc cel 8 2 4 3 5" xfId="41543"/>
    <cellStyle name="Calc cel 8 2 4 4" xfId="8817"/>
    <cellStyle name="Calc cel 8 2 4 4 2" xfId="17519"/>
    <cellStyle name="Calc cel 8 2 4 4 3" xfId="24257"/>
    <cellStyle name="Calc cel 8 2 4 4 4" xfId="29695"/>
    <cellStyle name="Calc cel 8 2 4 4 5" xfId="43469"/>
    <cellStyle name="Calc cel 8 2 4 5" xfId="9572"/>
    <cellStyle name="Calc cel 8 2 4 5 2" xfId="18274"/>
    <cellStyle name="Calc cel 8 2 4 5 3" xfId="19871"/>
    <cellStyle name="Calc cel 8 2 4 5 4" xfId="30450"/>
    <cellStyle name="Calc cel 8 2 4 5 5" xfId="49493"/>
    <cellStyle name="Calc cel 8 2 4 6" xfId="10266"/>
    <cellStyle name="Calc cel 8 2 4 6 2" xfId="18968"/>
    <cellStyle name="Calc cel 8 2 4 6 3" xfId="19780"/>
    <cellStyle name="Calc cel 8 2 4 6 4" xfId="31144"/>
    <cellStyle name="Calc cel 8 2 4 6 5" xfId="50187"/>
    <cellStyle name="Calc cel 8 2 4 7" xfId="10884"/>
    <cellStyle name="Calc cel 8 2 4 7 2" xfId="19586"/>
    <cellStyle name="Calc cel 8 2 4 7 3" xfId="11193"/>
    <cellStyle name="Calc cel 8 2 4 7 4" xfId="31762"/>
    <cellStyle name="Calc cel 8 2 4 7 5" xfId="50805"/>
    <cellStyle name="Calc cel 8 2 4 8" xfId="13763"/>
    <cellStyle name="Calc cel 8 2 4 9" xfId="23427"/>
    <cellStyle name="Calc cel 8 2 5" xfId="6120"/>
    <cellStyle name="Calc cel 8 2 5 2" xfId="14822"/>
    <cellStyle name="Calc cel 8 2 5 2 2" xfId="46893"/>
    <cellStyle name="Calc cel 8 2 5 3" xfId="23845"/>
    <cellStyle name="Calc cel 8 2 5 4" xfId="26999"/>
    <cellStyle name="Calc cel 8 2 5 5" xfId="40512"/>
    <cellStyle name="Calc cel 8 2 6" xfId="6543"/>
    <cellStyle name="Calc cel 8 2 6 2" xfId="15245"/>
    <cellStyle name="Calc cel 8 2 6 2 2" xfId="47272"/>
    <cellStyle name="Calc cel 8 2 6 3" xfId="12582"/>
    <cellStyle name="Calc cel 8 2 6 4" xfId="27422"/>
    <cellStyle name="Calc cel 8 2 6 5" xfId="40935"/>
    <cellStyle name="Calc cel 8 2 7" xfId="6509"/>
    <cellStyle name="Calc cel 8 2 7 2" xfId="15211"/>
    <cellStyle name="Calc cel 8 2 7 2 2" xfId="47243"/>
    <cellStyle name="Calc cel 8 2 7 3" xfId="20891"/>
    <cellStyle name="Calc cel 8 2 7 4" xfId="27388"/>
    <cellStyle name="Calc cel 8 2 7 5" xfId="40901"/>
    <cellStyle name="Calc cel 8 2 8" xfId="5419"/>
    <cellStyle name="Calc cel 8 2 8 2" xfId="14121"/>
    <cellStyle name="Calc cel 8 2 8 3" xfId="12890"/>
    <cellStyle name="Calc cel 8 2 8 4" xfId="26298"/>
    <cellStyle name="Calc cel 8 2 8 5" xfId="39811"/>
    <cellStyle name="Calc cel 8 2 9" xfId="7842"/>
    <cellStyle name="Calc cel 8 2 9 2" xfId="16544"/>
    <cellStyle name="Calc cel 8 2 9 3" xfId="24372"/>
    <cellStyle name="Calc cel 8 2 9 4" xfId="28720"/>
    <cellStyle name="Calc cel 8 2 9 5" xfId="48360"/>
    <cellStyle name="Calc cel 8 20" xfId="37293"/>
    <cellStyle name="Calc cel 8 3" xfId="920"/>
    <cellStyle name="Calc cel 8 3 10" xfId="8263"/>
    <cellStyle name="Calc cel 8 3 10 2" xfId="16965"/>
    <cellStyle name="Calc cel 8 3 10 3" xfId="21400"/>
    <cellStyle name="Calc cel 8 3 10 4" xfId="29141"/>
    <cellStyle name="Calc cel 8 3 10 5" xfId="48777"/>
    <cellStyle name="Calc cel 8 3 11" xfId="9044"/>
    <cellStyle name="Calc cel 8 3 11 2" xfId="17746"/>
    <cellStyle name="Calc cel 8 3 11 3" xfId="22218"/>
    <cellStyle name="Calc cel 8 3 11 4" xfId="29922"/>
    <cellStyle name="Calc cel 8 3 11 5" xfId="48965"/>
    <cellStyle name="Calc cel 8 3 12" xfId="11451"/>
    <cellStyle name="Calc cel 8 3 13" xfId="20810"/>
    <cellStyle name="Calc cel 8 3 14" xfId="21466"/>
    <cellStyle name="Calc cel 8 3 15" xfId="32713"/>
    <cellStyle name="Calc cel 8 3 16" xfId="34323"/>
    <cellStyle name="Calc cel 8 3 17" xfId="35760"/>
    <cellStyle name="Calc cel 8 3 18" xfId="38287"/>
    <cellStyle name="Calc cel 8 3 2" xfId="4810"/>
    <cellStyle name="Calc cel 8 3 2 10" xfId="25689"/>
    <cellStyle name="Calc cel 8 3 2 11" xfId="33628"/>
    <cellStyle name="Calc cel 8 3 2 12" xfId="34564"/>
    <cellStyle name="Calc cel 8 3 2 13" xfId="36675"/>
    <cellStyle name="Calc cel 8 3 2 14" xfId="39202"/>
    <cellStyle name="Calc cel 8 3 2 2" xfId="5642"/>
    <cellStyle name="Calc cel 8 3 2 2 2" xfId="14344"/>
    <cellStyle name="Calc cel 8 3 2 2 2 2" xfId="46461"/>
    <cellStyle name="Calc cel 8 3 2 2 3" xfId="25163"/>
    <cellStyle name="Calc cel 8 3 2 2 4" xfId="26521"/>
    <cellStyle name="Calc cel 8 3 2 2 5" xfId="40034"/>
    <cellStyle name="Calc cel 8 3 2 3" xfId="6901"/>
    <cellStyle name="Calc cel 8 3 2 3 2" xfId="15603"/>
    <cellStyle name="Calc cel 8 3 2 3 2 2" xfId="47579"/>
    <cellStyle name="Calc cel 8 3 2 3 3" xfId="11493"/>
    <cellStyle name="Calc cel 8 3 2 3 4" xfId="27779"/>
    <cellStyle name="Calc cel 8 3 2 3 5" xfId="41292"/>
    <cellStyle name="Calc cel 8 3 2 4" xfId="8566"/>
    <cellStyle name="Calc cel 8 3 2 4 2" xfId="17268"/>
    <cellStyle name="Calc cel 8 3 2 4 3" xfId="20661"/>
    <cellStyle name="Calc cel 8 3 2 4 4" xfId="29444"/>
    <cellStyle name="Calc cel 8 3 2 4 5" xfId="43218"/>
    <cellStyle name="Calc cel 8 3 2 5" xfId="9321"/>
    <cellStyle name="Calc cel 8 3 2 5 2" xfId="18023"/>
    <cellStyle name="Calc cel 8 3 2 5 3" xfId="23134"/>
    <cellStyle name="Calc cel 8 3 2 5 4" xfId="30199"/>
    <cellStyle name="Calc cel 8 3 2 5 5" xfId="49242"/>
    <cellStyle name="Calc cel 8 3 2 6" xfId="10015"/>
    <cellStyle name="Calc cel 8 3 2 6 2" xfId="18717"/>
    <cellStyle name="Calc cel 8 3 2 6 3" xfId="11882"/>
    <cellStyle name="Calc cel 8 3 2 6 4" xfId="30893"/>
    <cellStyle name="Calc cel 8 3 2 6 5" xfId="49936"/>
    <cellStyle name="Calc cel 8 3 2 7" xfId="10633"/>
    <cellStyle name="Calc cel 8 3 2 7 2" xfId="19335"/>
    <cellStyle name="Calc cel 8 3 2 7 3" xfId="13161"/>
    <cellStyle name="Calc cel 8 3 2 7 4" xfId="31511"/>
    <cellStyle name="Calc cel 8 3 2 7 5" xfId="50554"/>
    <cellStyle name="Calc cel 8 3 2 8" xfId="13512"/>
    <cellStyle name="Calc cel 8 3 2 9" xfId="22356"/>
    <cellStyle name="Calc cel 8 3 3" xfId="5135"/>
    <cellStyle name="Calc cel 8 3 3 10" xfId="26014"/>
    <cellStyle name="Calc cel 8 3 3 11" xfId="33953"/>
    <cellStyle name="Calc cel 8 3 3 12" xfId="34889"/>
    <cellStyle name="Calc cel 8 3 3 13" xfId="37000"/>
    <cellStyle name="Calc cel 8 3 3 14" xfId="39527"/>
    <cellStyle name="Calc cel 8 3 3 2" xfId="5637"/>
    <cellStyle name="Calc cel 8 3 3 2 2" xfId="14339"/>
    <cellStyle name="Calc cel 8 3 3 2 2 2" xfId="46456"/>
    <cellStyle name="Calc cel 8 3 3 2 3" xfId="23181"/>
    <cellStyle name="Calc cel 8 3 3 2 4" xfId="26516"/>
    <cellStyle name="Calc cel 8 3 3 2 5" xfId="40029"/>
    <cellStyle name="Calc cel 8 3 3 3" xfId="7226"/>
    <cellStyle name="Calc cel 8 3 3 3 2" xfId="15928"/>
    <cellStyle name="Calc cel 8 3 3 3 2 2" xfId="47904"/>
    <cellStyle name="Calc cel 8 3 3 3 3" xfId="23996"/>
    <cellStyle name="Calc cel 8 3 3 3 4" xfId="28104"/>
    <cellStyle name="Calc cel 8 3 3 3 5" xfId="41617"/>
    <cellStyle name="Calc cel 8 3 3 4" xfId="8891"/>
    <cellStyle name="Calc cel 8 3 3 4 2" xfId="17593"/>
    <cellStyle name="Calc cel 8 3 3 4 3" xfId="22859"/>
    <cellStyle name="Calc cel 8 3 3 4 4" xfId="29769"/>
    <cellStyle name="Calc cel 8 3 3 4 5" xfId="43543"/>
    <cellStyle name="Calc cel 8 3 3 5" xfId="9646"/>
    <cellStyle name="Calc cel 8 3 3 5 2" xfId="18348"/>
    <cellStyle name="Calc cel 8 3 3 5 3" xfId="13293"/>
    <cellStyle name="Calc cel 8 3 3 5 4" xfId="30524"/>
    <cellStyle name="Calc cel 8 3 3 5 5" xfId="49567"/>
    <cellStyle name="Calc cel 8 3 3 6" xfId="10340"/>
    <cellStyle name="Calc cel 8 3 3 6 2" xfId="19042"/>
    <cellStyle name="Calc cel 8 3 3 6 3" xfId="12546"/>
    <cellStyle name="Calc cel 8 3 3 6 4" xfId="31218"/>
    <cellStyle name="Calc cel 8 3 3 6 5" xfId="50261"/>
    <cellStyle name="Calc cel 8 3 3 7" xfId="10958"/>
    <cellStyle name="Calc cel 8 3 3 7 2" xfId="19660"/>
    <cellStyle name="Calc cel 8 3 3 7 3" xfId="20416"/>
    <cellStyle name="Calc cel 8 3 3 7 4" xfId="31836"/>
    <cellStyle name="Calc cel 8 3 3 7 5" xfId="50879"/>
    <cellStyle name="Calc cel 8 3 3 8" xfId="13837"/>
    <cellStyle name="Calc cel 8 3 3 9" xfId="20653"/>
    <cellStyle name="Calc cel 8 3 4" xfId="5667"/>
    <cellStyle name="Calc cel 8 3 4 2" xfId="14369"/>
    <cellStyle name="Calc cel 8 3 4 2 2" xfId="46484"/>
    <cellStyle name="Calc cel 8 3 4 3" xfId="13014"/>
    <cellStyle name="Calc cel 8 3 4 4" xfId="26546"/>
    <cellStyle name="Calc cel 8 3 4 5" xfId="40059"/>
    <cellStyle name="Calc cel 8 3 5" xfId="5588"/>
    <cellStyle name="Calc cel 8 3 5 2" xfId="14290"/>
    <cellStyle name="Calc cel 8 3 5 2 2" xfId="46411"/>
    <cellStyle name="Calc cel 8 3 5 3" xfId="25047"/>
    <cellStyle name="Calc cel 8 3 5 4" xfId="26467"/>
    <cellStyle name="Calc cel 8 3 5 5" xfId="39980"/>
    <cellStyle name="Calc cel 8 3 6" xfId="6273"/>
    <cellStyle name="Calc cel 8 3 6 2" xfId="14975"/>
    <cellStyle name="Calc cel 8 3 6 2 2" xfId="47036"/>
    <cellStyle name="Calc cel 8 3 6 3" xfId="23261"/>
    <cellStyle name="Calc cel 8 3 6 4" xfId="27152"/>
    <cellStyle name="Calc cel 8 3 6 5" xfId="40665"/>
    <cellStyle name="Calc cel 8 3 7" xfId="6764"/>
    <cellStyle name="Calc cel 8 3 7 2" xfId="15466"/>
    <cellStyle name="Calc cel 8 3 7 3" xfId="19995"/>
    <cellStyle name="Calc cel 8 3 7 4" xfId="27642"/>
    <cellStyle name="Calc cel 8 3 7 5" xfId="41155"/>
    <cellStyle name="Calc cel 8 3 8" xfId="7957"/>
    <cellStyle name="Calc cel 8 3 8 2" xfId="16659"/>
    <cellStyle name="Calc cel 8 3 8 3" xfId="24332"/>
    <cellStyle name="Calc cel 8 3 8 4" xfId="28835"/>
    <cellStyle name="Calc cel 8 3 8 5" xfId="48475"/>
    <cellStyle name="Calc cel 8 3 9" xfId="7582"/>
    <cellStyle name="Calc cel 8 3 9 2" xfId="16284"/>
    <cellStyle name="Calc cel 8 3 9 3" xfId="22674"/>
    <cellStyle name="Calc cel 8 3 9 4" xfId="28460"/>
    <cellStyle name="Calc cel 8 3 9 5" xfId="48191"/>
    <cellStyle name="Calc cel 8 4" xfId="5035"/>
    <cellStyle name="Calc cel 8 4 10" xfId="25914"/>
    <cellStyle name="Calc cel 8 4 11" xfId="33853"/>
    <cellStyle name="Calc cel 8 4 12" xfId="34789"/>
    <cellStyle name="Calc cel 8 4 13" xfId="36900"/>
    <cellStyle name="Calc cel 8 4 14" xfId="39427"/>
    <cellStyle name="Calc cel 8 4 2" xfId="5426"/>
    <cellStyle name="Calc cel 8 4 2 2" xfId="14128"/>
    <cellStyle name="Calc cel 8 4 2 2 2" xfId="46255"/>
    <cellStyle name="Calc cel 8 4 2 3" xfId="11603"/>
    <cellStyle name="Calc cel 8 4 2 4" xfId="26305"/>
    <cellStyle name="Calc cel 8 4 2 5" xfId="39818"/>
    <cellStyle name="Calc cel 8 4 3" xfId="7126"/>
    <cellStyle name="Calc cel 8 4 3 2" xfId="15828"/>
    <cellStyle name="Calc cel 8 4 3 2 2" xfId="47804"/>
    <cellStyle name="Calc cel 8 4 3 3" xfId="24191"/>
    <cellStyle name="Calc cel 8 4 3 4" xfId="28004"/>
    <cellStyle name="Calc cel 8 4 3 5" xfId="41517"/>
    <cellStyle name="Calc cel 8 4 4" xfId="8791"/>
    <cellStyle name="Calc cel 8 4 4 2" xfId="17493"/>
    <cellStyle name="Calc cel 8 4 4 3" xfId="21494"/>
    <cellStyle name="Calc cel 8 4 4 4" xfId="29669"/>
    <cellStyle name="Calc cel 8 4 4 5" xfId="43443"/>
    <cellStyle name="Calc cel 8 4 5" xfId="9546"/>
    <cellStyle name="Calc cel 8 4 5 2" xfId="18248"/>
    <cellStyle name="Calc cel 8 4 5 3" xfId="12535"/>
    <cellStyle name="Calc cel 8 4 5 4" xfId="30424"/>
    <cellStyle name="Calc cel 8 4 5 5" xfId="49467"/>
    <cellStyle name="Calc cel 8 4 6" xfId="10240"/>
    <cellStyle name="Calc cel 8 4 6 2" xfId="18942"/>
    <cellStyle name="Calc cel 8 4 6 3" xfId="11876"/>
    <cellStyle name="Calc cel 8 4 6 4" xfId="31118"/>
    <cellStyle name="Calc cel 8 4 6 5" xfId="50161"/>
    <cellStyle name="Calc cel 8 4 7" xfId="10858"/>
    <cellStyle name="Calc cel 8 4 7 2" xfId="19560"/>
    <cellStyle name="Calc cel 8 4 7 3" xfId="20165"/>
    <cellStyle name="Calc cel 8 4 7 4" xfId="31736"/>
    <cellStyle name="Calc cel 8 4 7 5" xfId="50779"/>
    <cellStyle name="Calc cel 8 4 8" xfId="13737"/>
    <cellStyle name="Calc cel 8 4 9" xfId="22220"/>
    <cellStyle name="Calc cel 8 5" xfId="4997"/>
    <cellStyle name="Calc cel 8 5 10" xfId="25876"/>
    <cellStyle name="Calc cel 8 5 11" xfId="33815"/>
    <cellStyle name="Calc cel 8 5 12" xfId="34751"/>
    <cellStyle name="Calc cel 8 5 13" xfId="36862"/>
    <cellStyle name="Calc cel 8 5 14" xfId="39389"/>
    <cellStyle name="Calc cel 8 5 2" xfId="5833"/>
    <cellStyle name="Calc cel 8 5 2 2" xfId="14535"/>
    <cellStyle name="Calc cel 8 5 2 2 2" xfId="46633"/>
    <cellStyle name="Calc cel 8 5 2 3" xfId="20758"/>
    <cellStyle name="Calc cel 8 5 2 4" xfId="26712"/>
    <cellStyle name="Calc cel 8 5 2 5" xfId="40225"/>
    <cellStyle name="Calc cel 8 5 3" xfId="7088"/>
    <cellStyle name="Calc cel 8 5 3 2" xfId="15790"/>
    <cellStyle name="Calc cel 8 5 3 2 2" xfId="47766"/>
    <cellStyle name="Calc cel 8 5 3 3" xfId="12983"/>
    <cellStyle name="Calc cel 8 5 3 4" xfId="27966"/>
    <cellStyle name="Calc cel 8 5 3 5" xfId="41479"/>
    <cellStyle name="Calc cel 8 5 4" xfId="8753"/>
    <cellStyle name="Calc cel 8 5 4 2" xfId="17455"/>
    <cellStyle name="Calc cel 8 5 4 3" xfId="23573"/>
    <cellStyle name="Calc cel 8 5 4 4" xfId="29631"/>
    <cellStyle name="Calc cel 8 5 4 5" xfId="43405"/>
    <cellStyle name="Calc cel 8 5 5" xfId="9508"/>
    <cellStyle name="Calc cel 8 5 5 2" xfId="18210"/>
    <cellStyle name="Calc cel 8 5 5 3" xfId="12167"/>
    <cellStyle name="Calc cel 8 5 5 4" xfId="30386"/>
    <cellStyle name="Calc cel 8 5 5 5" xfId="49429"/>
    <cellStyle name="Calc cel 8 5 6" xfId="10202"/>
    <cellStyle name="Calc cel 8 5 6 2" xfId="18904"/>
    <cellStyle name="Calc cel 8 5 6 3" xfId="19971"/>
    <cellStyle name="Calc cel 8 5 6 4" xfId="31080"/>
    <cellStyle name="Calc cel 8 5 6 5" xfId="50123"/>
    <cellStyle name="Calc cel 8 5 7" xfId="10820"/>
    <cellStyle name="Calc cel 8 5 7 2" xfId="19522"/>
    <cellStyle name="Calc cel 8 5 7 3" xfId="11614"/>
    <cellStyle name="Calc cel 8 5 7 4" xfId="31698"/>
    <cellStyle name="Calc cel 8 5 7 5" xfId="50741"/>
    <cellStyle name="Calc cel 8 5 8" xfId="13699"/>
    <cellStyle name="Calc cel 8 5 9" xfId="22423"/>
    <cellStyle name="Calc cel 8 6" xfId="3236"/>
    <cellStyle name="Calc cel 8 6 2" xfId="12051"/>
    <cellStyle name="Calc cel 8 6 2 2" xfId="44768"/>
    <cellStyle name="Calc cel 8 6 3" xfId="20237"/>
    <cellStyle name="Calc cel 8 6 4" xfId="23977"/>
    <cellStyle name="Calc cel 8 6 5" xfId="37534"/>
    <cellStyle name="Calc cel 8 7" xfId="5376"/>
    <cellStyle name="Calc cel 8 7 2" xfId="14078"/>
    <cellStyle name="Calc cel 8 7 2 2" xfId="46215"/>
    <cellStyle name="Calc cel 8 7 3" xfId="20490"/>
    <cellStyle name="Calc cel 8 7 4" xfId="26255"/>
    <cellStyle name="Calc cel 8 7 5" xfId="39768"/>
    <cellStyle name="Calc cel 8 8" xfId="6369"/>
    <cellStyle name="Calc cel 8 8 2" xfId="15071"/>
    <cellStyle name="Calc cel 8 8 2 2" xfId="47124"/>
    <cellStyle name="Calc cel 8 8 3" xfId="20958"/>
    <cellStyle name="Calc cel 8 8 4" xfId="27248"/>
    <cellStyle name="Calc cel 8 8 5" xfId="40761"/>
    <cellStyle name="Calc cel 8 9" xfId="3119"/>
    <cellStyle name="Calc cel 8 9 2" xfId="11938"/>
    <cellStyle name="Calc cel 8 9 3" xfId="23679"/>
    <cellStyle name="Calc cel 8 9 4" xfId="23348"/>
    <cellStyle name="Calc cel 8 9 5" xfId="37417"/>
    <cellStyle name="Calculation 2" xfId="249"/>
    <cellStyle name="Calculation 3" xfId="250"/>
    <cellStyle name="Calculation 3 10" xfId="4705"/>
    <cellStyle name="Calculation 3 10 10" xfId="25584"/>
    <cellStyle name="Calculation 3 10 11" xfId="33523"/>
    <cellStyle name="Calculation 3 10 12" xfId="34459"/>
    <cellStyle name="Calculation 3 10 13" xfId="36570"/>
    <cellStyle name="Calculation 3 10 14" xfId="39097"/>
    <cellStyle name="Calculation 3 10 2" xfId="6039"/>
    <cellStyle name="Calculation 3 10 2 2" xfId="14741"/>
    <cellStyle name="Calculation 3 10 2 2 2" xfId="46821"/>
    <cellStyle name="Calculation 3 10 2 3" xfId="25279"/>
    <cellStyle name="Calculation 3 10 2 4" xfId="26918"/>
    <cellStyle name="Calculation 3 10 2 5" xfId="40431"/>
    <cellStyle name="Calculation 3 10 3" xfId="6796"/>
    <cellStyle name="Calculation 3 10 3 2" xfId="15498"/>
    <cellStyle name="Calculation 3 10 3 2 2" xfId="47474"/>
    <cellStyle name="Calculation 3 10 3 3" xfId="12912"/>
    <cellStyle name="Calculation 3 10 3 4" xfId="27674"/>
    <cellStyle name="Calculation 3 10 3 5" xfId="41187"/>
    <cellStyle name="Calculation 3 10 4" xfId="8461"/>
    <cellStyle name="Calculation 3 10 4 2" xfId="17163"/>
    <cellStyle name="Calculation 3 10 4 3" xfId="20670"/>
    <cellStyle name="Calculation 3 10 4 4" xfId="29339"/>
    <cellStyle name="Calculation 3 10 4 5" xfId="43113"/>
    <cellStyle name="Calculation 3 10 5" xfId="9216"/>
    <cellStyle name="Calculation 3 10 5 2" xfId="17918"/>
    <cellStyle name="Calculation 3 10 5 3" xfId="25415"/>
    <cellStyle name="Calculation 3 10 5 4" xfId="30094"/>
    <cellStyle name="Calculation 3 10 5 5" xfId="49137"/>
    <cellStyle name="Calculation 3 10 6" xfId="9910"/>
    <cellStyle name="Calculation 3 10 6 2" xfId="18612"/>
    <cellStyle name="Calculation 3 10 6 3" xfId="11692"/>
    <cellStyle name="Calculation 3 10 6 4" xfId="30788"/>
    <cellStyle name="Calculation 3 10 6 5" xfId="49831"/>
    <cellStyle name="Calculation 3 10 7" xfId="10528"/>
    <cellStyle name="Calculation 3 10 7 2" xfId="19230"/>
    <cellStyle name="Calculation 3 10 7 3" xfId="11077"/>
    <cellStyle name="Calculation 3 10 7 4" xfId="31406"/>
    <cellStyle name="Calculation 3 10 7 5" xfId="50449"/>
    <cellStyle name="Calculation 3 10 8" xfId="13407"/>
    <cellStyle name="Calculation 3 10 9" xfId="21474"/>
    <cellStyle name="Calculation 3 11" xfId="3558"/>
    <cellStyle name="Calculation 3 11 10" xfId="25316"/>
    <cellStyle name="Calculation 3 11 11" xfId="32273"/>
    <cellStyle name="Calculation 3 11 12" xfId="34176"/>
    <cellStyle name="Calculation 3 11 13" xfId="35320"/>
    <cellStyle name="Calculation 3 11 14" xfId="37856"/>
    <cellStyle name="Calculation 3 11 2" xfId="3252"/>
    <cellStyle name="Calculation 3 11 2 2" xfId="12067"/>
    <cellStyle name="Calculation 3 11 2 2 2" xfId="44783"/>
    <cellStyle name="Calculation 3 11 2 3" xfId="21591"/>
    <cellStyle name="Calculation 3 11 2 4" xfId="21389"/>
    <cellStyle name="Calculation 3 11 2 5" xfId="37550"/>
    <cellStyle name="Calculation 3 11 3" xfId="5458"/>
    <cellStyle name="Calculation 3 11 3 2" xfId="14160"/>
    <cellStyle name="Calculation 3 11 3 2 2" xfId="46285"/>
    <cellStyle name="Calculation 3 11 3 3" xfId="22580"/>
    <cellStyle name="Calculation 3 11 3 4" xfId="26337"/>
    <cellStyle name="Calculation 3 11 3 5" xfId="39850"/>
    <cellStyle name="Calculation 3 11 4" xfId="7645"/>
    <cellStyle name="Calculation 3 11 4 2" xfId="16347"/>
    <cellStyle name="Calculation 3 11 4 3" xfId="22790"/>
    <cellStyle name="Calculation 3 11 4 4" xfId="28523"/>
    <cellStyle name="Calculation 3 11 4 5" xfId="42014"/>
    <cellStyle name="Calculation 3 11 5" xfId="7922"/>
    <cellStyle name="Calculation 3 11 5 2" xfId="16624"/>
    <cellStyle name="Calculation 3 11 5 3" xfId="11903"/>
    <cellStyle name="Calculation 3 11 5 4" xfId="28800"/>
    <cellStyle name="Calculation 3 11 5 5" xfId="48440"/>
    <cellStyle name="Calculation 3 11 6" xfId="8133"/>
    <cellStyle name="Calculation 3 11 6 2" xfId="16835"/>
    <cellStyle name="Calculation 3 11 6 3" xfId="24298"/>
    <cellStyle name="Calculation 3 11 6 4" xfId="29011"/>
    <cellStyle name="Calculation 3 11 6 5" xfId="48651"/>
    <cellStyle name="Calculation 3 11 7" xfId="8041"/>
    <cellStyle name="Calculation 3 11 7 2" xfId="16743"/>
    <cellStyle name="Calculation 3 11 7 3" xfId="24895"/>
    <cellStyle name="Calculation 3 11 7 4" xfId="28919"/>
    <cellStyle name="Calculation 3 11 7 5" xfId="48559"/>
    <cellStyle name="Calculation 3 11 8" xfId="12355"/>
    <cellStyle name="Calculation 3 11 9" xfId="22998"/>
    <cellStyle name="Calculation 3 12" xfId="3194"/>
    <cellStyle name="Calculation 3 12 2" xfId="12009"/>
    <cellStyle name="Calculation 3 12 2 2" xfId="44732"/>
    <cellStyle name="Calculation 3 12 3" xfId="23212"/>
    <cellStyle name="Calculation 3 12 4" xfId="1853"/>
    <cellStyle name="Calculation 3 12 5" xfId="37492"/>
    <cellStyle name="Calculation 3 13" xfId="5923"/>
    <cellStyle name="Calculation 3 13 2" xfId="14625"/>
    <cellStyle name="Calculation 3 13 2 2" xfId="46718"/>
    <cellStyle name="Calculation 3 13 3" xfId="23609"/>
    <cellStyle name="Calculation 3 13 4" xfId="26802"/>
    <cellStyle name="Calculation 3 13 5" xfId="40315"/>
    <cellStyle name="Calculation 3 14" xfId="6367"/>
    <cellStyle name="Calculation 3 14 2" xfId="15069"/>
    <cellStyle name="Calculation 3 14 2 2" xfId="47122"/>
    <cellStyle name="Calculation 3 14 3" xfId="11498"/>
    <cellStyle name="Calculation 3 14 4" xfId="27246"/>
    <cellStyle name="Calculation 3 14 5" xfId="40759"/>
    <cellStyle name="Calculation 3 15" xfId="6760"/>
    <cellStyle name="Calculation 3 15 2" xfId="15462"/>
    <cellStyle name="Calculation 3 15 3" xfId="11844"/>
    <cellStyle name="Calculation 3 15 4" xfId="27638"/>
    <cellStyle name="Calculation 3 15 5" xfId="41151"/>
    <cellStyle name="Calculation 3 16" xfId="2919"/>
    <cellStyle name="Calculation 3 16 2" xfId="11752"/>
    <cellStyle name="Calculation 3 16 3" xfId="22868"/>
    <cellStyle name="Calculation 3 16 4" xfId="23144"/>
    <cellStyle name="Calculation 3 16 5" xfId="44463"/>
    <cellStyle name="Calculation 3 17" xfId="4270"/>
    <cellStyle name="Calculation 3 17 2" xfId="13002"/>
    <cellStyle name="Calculation 3 17 3" xfId="12772"/>
    <cellStyle name="Calculation 3 17 4" xfId="25506"/>
    <cellStyle name="Calculation 3 17 5" xfId="45703"/>
    <cellStyle name="Calculation 3 18" xfId="7486"/>
    <cellStyle name="Calculation 3 18 2" xfId="16188"/>
    <cellStyle name="Calculation 3 18 3" xfId="21679"/>
    <cellStyle name="Calculation 3 18 4" xfId="28364"/>
    <cellStyle name="Calculation 3 18 5" xfId="48095"/>
    <cellStyle name="Calculation 3 19" xfId="8430"/>
    <cellStyle name="Calculation 3 19 2" xfId="17132"/>
    <cellStyle name="Calculation 3 19 3" xfId="24095"/>
    <cellStyle name="Calculation 3 19 4" xfId="29308"/>
    <cellStyle name="Calculation 3 19 5" xfId="48888"/>
    <cellStyle name="Calculation 3 2" xfId="491"/>
    <cellStyle name="Calculation 3 2 10" xfId="5528"/>
    <cellStyle name="Calculation 3 2 10 2" xfId="14230"/>
    <cellStyle name="Calculation 3 2 10 3" xfId="21296"/>
    <cellStyle name="Calculation 3 2 10 4" xfId="26407"/>
    <cellStyle name="Calculation 3 2 10 5" xfId="39920"/>
    <cellStyle name="Calculation 3 2 11" xfId="7458"/>
    <cellStyle name="Calculation 3 2 11 2" xfId="16160"/>
    <cellStyle name="Calculation 3 2 11 3" xfId="20628"/>
    <cellStyle name="Calculation 3 2 11 4" xfId="28336"/>
    <cellStyle name="Calculation 3 2 11 5" xfId="48067"/>
    <cellStyle name="Calculation 3 2 12" xfId="3084"/>
    <cellStyle name="Calculation 3 2 12 2" xfId="11905"/>
    <cellStyle name="Calculation 3 2 12 3" xfId="22682"/>
    <cellStyle name="Calculation 3 2 12 4" xfId="25093"/>
    <cellStyle name="Calculation 3 2 12 5" xfId="44628"/>
    <cellStyle name="Calculation 3 2 13" xfId="2878"/>
    <cellStyle name="Calculation 3 2 13 2" xfId="11712"/>
    <cellStyle name="Calculation 3 2 13 3" xfId="24527"/>
    <cellStyle name="Calculation 3 2 13 4" xfId="23650"/>
    <cellStyle name="Calculation 3 2 13 5" xfId="44422"/>
    <cellStyle name="Calculation 3 2 14" xfId="3111"/>
    <cellStyle name="Calculation 3 2 14 2" xfId="11930"/>
    <cellStyle name="Calculation 3 2 14 3" xfId="24419"/>
    <cellStyle name="Calculation 3 2 14 4" xfId="25210"/>
    <cellStyle name="Calculation 3 2 14 5" xfId="44655"/>
    <cellStyle name="Calculation 3 2 15" xfId="1932"/>
    <cellStyle name="Calculation 3 2 16" xfId="21991"/>
    <cellStyle name="Calculation 3 2 17" xfId="21663"/>
    <cellStyle name="Calculation 3 2 18" xfId="32012"/>
    <cellStyle name="Calculation 3 2 19" xfId="34080"/>
    <cellStyle name="Calculation 3 2 2" xfId="739"/>
    <cellStyle name="Calculation 3 2 2 10" xfId="8251"/>
    <cellStyle name="Calculation 3 2 2 10 2" xfId="16953"/>
    <cellStyle name="Calculation 3 2 2 10 3" xfId="25287"/>
    <cellStyle name="Calculation 3 2 2 10 4" xfId="29129"/>
    <cellStyle name="Calculation 3 2 2 10 5" xfId="48765"/>
    <cellStyle name="Calculation 3 2 2 11" xfId="9033"/>
    <cellStyle name="Calculation 3 2 2 11 2" xfId="17735"/>
    <cellStyle name="Calculation 3 2 2 11 3" xfId="25478"/>
    <cellStyle name="Calculation 3 2 2 11 4" xfId="29911"/>
    <cellStyle name="Calculation 3 2 2 11 5" xfId="48954"/>
    <cellStyle name="Calculation 3 2 2 12" xfId="9771"/>
    <cellStyle name="Calculation 3 2 2 12 2" xfId="18473"/>
    <cellStyle name="Calculation 3 2 2 12 3" xfId="11462"/>
    <cellStyle name="Calculation 3 2 2 12 4" xfId="30649"/>
    <cellStyle name="Calculation 3 2 2 12 5" xfId="49692"/>
    <cellStyle name="Calculation 3 2 2 13" xfId="11288"/>
    <cellStyle name="Calculation 3 2 2 14" xfId="13400"/>
    <cellStyle name="Calculation 3 2 2 15" xfId="23916"/>
    <cellStyle name="Calculation 3 2 2 16" xfId="32087"/>
    <cellStyle name="Calculation 3 2 2 17" xfId="34118"/>
    <cellStyle name="Calculation 3 2 2 18" xfId="35134"/>
    <cellStyle name="Calculation 3 2 2 19" xfId="37381"/>
    <cellStyle name="Calculation 3 2 2 2" xfId="1509"/>
    <cellStyle name="Calculation 3 2 2 2 10" xfId="13206"/>
    <cellStyle name="Calculation 3 2 2 2 11" xfId="22940"/>
    <cellStyle name="Calculation 3 2 2 2 12" xfId="25545"/>
    <cellStyle name="Calculation 3 2 2 2 13" xfId="33302"/>
    <cellStyle name="Calculation 3 2 2 2 14" xfId="34420"/>
    <cellStyle name="Calculation 3 2 2 2 15" xfId="36349"/>
    <cellStyle name="Calculation 3 2 2 2 16" xfId="38876"/>
    <cellStyle name="Calculation 3 2 2 2 2" xfId="5149"/>
    <cellStyle name="Calculation 3 2 2 2 2 10" xfId="26028"/>
    <cellStyle name="Calculation 3 2 2 2 2 11" xfId="33967"/>
    <cellStyle name="Calculation 3 2 2 2 2 12" xfId="34903"/>
    <cellStyle name="Calculation 3 2 2 2 2 13" xfId="37014"/>
    <cellStyle name="Calculation 3 2 2 2 2 14" xfId="39541"/>
    <cellStyle name="Calculation 3 2 2 2 2 2" xfId="5869"/>
    <cellStyle name="Calculation 3 2 2 2 2 2 2" xfId="14571"/>
    <cellStyle name="Calculation 3 2 2 2 2 2 2 2" xfId="46666"/>
    <cellStyle name="Calculation 3 2 2 2 2 2 3" xfId="24566"/>
    <cellStyle name="Calculation 3 2 2 2 2 2 4" xfId="26748"/>
    <cellStyle name="Calculation 3 2 2 2 2 2 5" xfId="40261"/>
    <cellStyle name="Calculation 3 2 2 2 2 3" xfId="7240"/>
    <cellStyle name="Calculation 3 2 2 2 2 3 2" xfId="15942"/>
    <cellStyle name="Calculation 3 2 2 2 2 3 2 2" xfId="47918"/>
    <cellStyle name="Calculation 3 2 2 2 2 3 3" xfId="23142"/>
    <cellStyle name="Calculation 3 2 2 2 2 3 4" xfId="28118"/>
    <cellStyle name="Calculation 3 2 2 2 2 3 5" xfId="41631"/>
    <cellStyle name="Calculation 3 2 2 2 2 4" xfId="8905"/>
    <cellStyle name="Calculation 3 2 2 2 2 4 2" xfId="17607"/>
    <cellStyle name="Calculation 3 2 2 2 2 4 3" xfId="11913"/>
    <cellStyle name="Calculation 3 2 2 2 2 4 4" xfId="29783"/>
    <cellStyle name="Calculation 3 2 2 2 2 4 5" xfId="43557"/>
    <cellStyle name="Calculation 3 2 2 2 2 5" xfId="9660"/>
    <cellStyle name="Calculation 3 2 2 2 2 5 2" xfId="18362"/>
    <cellStyle name="Calculation 3 2 2 2 2 5 3" xfId="11516"/>
    <cellStyle name="Calculation 3 2 2 2 2 5 4" xfId="30538"/>
    <cellStyle name="Calculation 3 2 2 2 2 5 5" xfId="49581"/>
    <cellStyle name="Calculation 3 2 2 2 2 6" xfId="10354"/>
    <cellStyle name="Calculation 3 2 2 2 2 6 2" xfId="19056"/>
    <cellStyle name="Calculation 3 2 2 2 2 6 3" xfId="13250"/>
    <cellStyle name="Calculation 3 2 2 2 2 6 4" xfId="31232"/>
    <cellStyle name="Calculation 3 2 2 2 2 6 5" xfId="50275"/>
    <cellStyle name="Calculation 3 2 2 2 2 7" xfId="10972"/>
    <cellStyle name="Calculation 3 2 2 2 2 7 2" xfId="19674"/>
    <cellStyle name="Calculation 3 2 2 2 2 7 3" xfId="12813"/>
    <cellStyle name="Calculation 3 2 2 2 2 7 4" xfId="31850"/>
    <cellStyle name="Calculation 3 2 2 2 2 7 5" xfId="50893"/>
    <cellStyle name="Calculation 3 2 2 2 2 8" xfId="13851"/>
    <cellStyle name="Calculation 3 2 2 2 2 9" xfId="21550"/>
    <cellStyle name="Calculation 3 2 2 2 3" xfId="5203"/>
    <cellStyle name="Calculation 3 2 2 2 3 10" xfId="26082"/>
    <cellStyle name="Calculation 3 2 2 2 3 11" xfId="34021"/>
    <cellStyle name="Calculation 3 2 2 2 3 12" xfId="34957"/>
    <cellStyle name="Calculation 3 2 2 2 3 13" xfId="37068"/>
    <cellStyle name="Calculation 3 2 2 2 3 14" xfId="39595"/>
    <cellStyle name="Calculation 3 2 2 2 3 2" xfId="5268"/>
    <cellStyle name="Calculation 3 2 2 2 3 2 2" xfId="13970"/>
    <cellStyle name="Calculation 3 2 2 2 3 2 2 2" xfId="46112"/>
    <cellStyle name="Calculation 3 2 2 2 3 2 3" xfId="22245"/>
    <cellStyle name="Calculation 3 2 2 2 3 2 4" xfId="26147"/>
    <cellStyle name="Calculation 3 2 2 2 3 2 5" xfId="39660"/>
    <cellStyle name="Calculation 3 2 2 2 3 3" xfId="7294"/>
    <cellStyle name="Calculation 3 2 2 2 3 3 2" xfId="15996"/>
    <cellStyle name="Calculation 3 2 2 2 3 3 2 2" xfId="47972"/>
    <cellStyle name="Calculation 3 2 2 2 3 3 3" xfId="21866"/>
    <cellStyle name="Calculation 3 2 2 2 3 3 4" xfId="28172"/>
    <cellStyle name="Calculation 3 2 2 2 3 3 5" xfId="41685"/>
    <cellStyle name="Calculation 3 2 2 2 3 4" xfId="8959"/>
    <cellStyle name="Calculation 3 2 2 2 3 4 2" xfId="17661"/>
    <cellStyle name="Calculation 3 2 2 2 3 4 3" xfId="13114"/>
    <cellStyle name="Calculation 3 2 2 2 3 4 4" xfId="29837"/>
    <cellStyle name="Calculation 3 2 2 2 3 4 5" xfId="43611"/>
    <cellStyle name="Calculation 3 2 2 2 3 5" xfId="9714"/>
    <cellStyle name="Calculation 3 2 2 2 3 5 2" xfId="18416"/>
    <cellStyle name="Calculation 3 2 2 2 3 5 3" xfId="13023"/>
    <cellStyle name="Calculation 3 2 2 2 3 5 4" xfId="30592"/>
    <cellStyle name="Calculation 3 2 2 2 3 5 5" xfId="49635"/>
    <cellStyle name="Calculation 3 2 2 2 3 6" xfId="10408"/>
    <cellStyle name="Calculation 3 2 2 2 3 6 2" xfId="19110"/>
    <cellStyle name="Calculation 3 2 2 2 3 6 3" xfId="11414"/>
    <cellStyle name="Calculation 3 2 2 2 3 6 4" xfId="31286"/>
    <cellStyle name="Calculation 3 2 2 2 3 6 5" xfId="50329"/>
    <cellStyle name="Calculation 3 2 2 2 3 7" xfId="11026"/>
    <cellStyle name="Calculation 3 2 2 2 3 7 2" xfId="19728"/>
    <cellStyle name="Calculation 3 2 2 2 3 7 3" xfId="2331"/>
    <cellStyle name="Calculation 3 2 2 2 3 7 4" xfId="31904"/>
    <cellStyle name="Calculation 3 2 2 2 3 7 5" xfId="50947"/>
    <cellStyle name="Calculation 3 2 2 2 3 8" xfId="13905"/>
    <cellStyle name="Calculation 3 2 2 2 3 9" xfId="22360"/>
    <cellStyle name="Calculation 3 2 2 2 4" xfId="6184"/>
    <cellStyle name="Calculation 3 2 2 2 4 2" xfId="14886"/>
    <cellStyle name="Calculation 3 2 2 2 4 2 2" xfId="46951"/>
    <cellStyle name="Calculation 3 2 2 2 4 3" xfId="22539"/>
    <cellStyle name="Calculation 3 2 2 2 4 4" xfId="27063"/>
    <cellStyle name="Calculation 3 2 2 2 4 5" xfId="40576"/>
    <cellStyle name="Calculation 3 2 2 2 5" xfId="6691"/>
    <cellStyle name="Calculation 3 2 2 2 5 2" xfId="15393"/>
    <cellStyle name="Calculation 3 2 2 2 5 2 2" xfId="47396"/>
    <cellStyle name="Calculation 3 2 2 2 5 3" xfId="24325"/>
    <cellStyle name="Calculation 3 2 2 2 5 4" xfId="27569"/>
    <cellStyle name="Calculation 3 2 2 2 5 5" xfId="41082"/>
    <cellStyle name="Calculation 3 2 2 2 6" xfId="8327"/>
    <cellStyle name="Calculation 3 2 2 2 6 2" xfId="17029"/>
    <cellStyle name="Calculation 3 2 2 2 6 3" xfId="20557"/>
    <cellStyle name="Calculation 3 2 2 2 6 4" xfId="29205"/>
    <cellStyle name="Calculation 3 2 2 2 6 5" xfId="42892"/>
    <cellStyle name="Calculation 3 2 2 2 7" xfId="9102"/>
    <cellStyle name="Calculation 3 2 2 2 7 2" xfId="17804"/>
    <cellStyle name="Calculation 3 2 2 2 7 3" xfId="21181"/>
    <cellStyle name="Calculation 3 2 2 2 7 4" xfId="29980"/>
    <cellStyle name="Calculation 3 2 2 2 7 5" xfId="49023"/>
    <cellStyle name="Calculation 3 2 2 2 8" xfId="9830"/>
    <cellStyle name="Calculation 3 2 2 2 8 2" xfId="18532"/>
    <cellStyle name="Calculation 3 2 2 2 8 3" xfId="19869"/>
    <cellStyle name="Calculation 3 2 2 2 8 4" xfId="30708"/>
    <cellStyle name="Calculation 3 2 2 2 8 5" xfId="49751"/>
    <cellStyle name="Calculation 3 2 2 2 9" xfId="10489"/>
    <cellStyle name="Calculation 3 2 2 2 9 2" xfId="19191"/>
    <cellStyle name="Calculation 3 2 2 2 9 3" xfId="19811"/>
    <cellStyle name="Calculation 3 2 2 2 9 4" xfId="31367"/>
    <cellStyle name="Calculation 3 2 2 2 9 5" xfId="50410"/>
    <cellStyle name="Calculation 3 2 2 3" xfId="4917"/>
    <cellStyle name="Calculation 3 2 2 3 10" xfId="25796"/>
    <cellStyle name="Calculation 3 2 2 3 11" xfId="33735"/>
    <cellStyle name="Calculation 3 2 2 3 12" xfId="34671"/>
    <cellStyle name="Calculation 3 2 2 3 13" xfId="36782"/>
    <cellStyle name="Calculation 3 2 2 3 14" xfId="39309"/>
    <cellStyle name="Calculation 3 2 2 3 2" xfId="5600"/>
    <cellStyle name="Calculation 3 2 2 3 2 2" xfId="14302"/>
    <cellStyle name="Calculation 3 2 2 3 2 2 2" xfId="46421"/>
    <cellStyle name="Calculation 3 2 2 3 2 3" xfId="20853"/>
    <cellStyle name="Calculation 3 2 2 3 2 4" xfId="26479"/>
    <cellStyle name="Calculation 3 2 2 3 2 5" xfId="39992"/>
    <cellStyle name="Calculation 3 2 2 3 3" xfId="7008"/>
    <cellStyle name="Calculation 3 2 2 3 3 2" xfId="15710"/>
    <cellStyle name="Calculation 3 2 2 3 3 2 2" xfId="47686"/>
    <cellStyle name="Calculation 3 2 2 3 3 3" xfId="4476"/>
    <cellStyle name="Calculation 3 2 2 3 3 4" xfId="27886"/>
    <cellStyle name="Calculation 3 2 2 3 3 5" xfId="41399"/>
    <cellStyle name="Calculation 3 2 2 3 4" xfId="8673"/>
    <cellStyle name="Calculation 3 2 2 3 4 2" xfId="17375"/>
    <cellStyle name="Calculation 3 2 2 3 4 3" xfId="25334"/>
    <cellStyle name="Calculation 3 2 2 3 4 4" xfId="29551"/>
    <cellStyle name="Calculation 3 2 2 3 4 5" xfId="43325"/>
    <cellStyle name="Calculation 3 2 2 3 5" xfId="9428"/>
    <cellStyle name="Calculation 3 2 2 3 5 2" xfId="18130"/>
    <cellStyle name="Calculation 3 2 2 3 5 3" xfId="24291"/>
    <cellStyle name="Calculation 3 2 2 3 5 4" xfId="30306"/>
    <cellStyle name="Calculation 3 2 2 3 5 5" xfId="49349"/>
    <cellStyle name="Calculation 3 2 2 3 6" xfId="10122"/>
    <cellStyle name="Calculation 3 2 2 3 6 2" xfId="18824"/>
    <cellStyle name="Calculation 3 2 2 3 6 3" xfId="13139"/>
    <cellStyle name="Calculation 3 2 2 3 6 4" xfId="31000"/>
    <cellStyle name="Calculation 3 2 2 3 6 5" xfId="50043"/>
    <cellStyle name="Calculation 3 2 2 3 7" xfId="10740"/>
    <cellStyle name="Calculation 3 2 2 3 7 2" xfId="19442"/>
    <cellStyle name="Calculation 3 2 2 3 7 3" xfId="13159"/>
    <cellStyle name="Calculation 3 2 2 3 7 4" xfId="31618"/>
    <cellStyle name="Calculation 3 2 2 3 7 5" xfId="50661"/>
    <cellStyle name="Calculation 3 2 2 3 8" xfId="13619"/>
    <cellStyle name="Calculation 3 2 2 3 9" xfId="20967"/>
    <cellStyle name="Calculation 3 2 2 4" xfId="4787"/>
    <cellStyle name="Calculation 3 2 2 4 10" xfId="25666"/>
    <cellStyle name="Calculation 3 2 2 4 11" xfId="33605"/>
    <cellStyle name="Calculation 3 2 2 4 12" xfId="34541"/>
    <cellStyle name="Calculation 3 2 2 4 13" xfId="36652"/>
    <cellStyle name="Calculation 3 2 2 4 14" xfId="39179"/>
    <cellStyle name="Calculation 3 2 2 4 2" xfId="5602"/>
    <cellStyle name="Calculation 3 2 2 4 2 2" xfId="14304"/>
    <cellStyle name="Calculation 3 2 2 4 2 2 2" xfId="46423"/>
    <cellStyle name="Calculation 3 2 2 4 2 3" xfId="24741"/>
    <cellStyle name="Calculation 3 2 2 4 2 4" xfId="26481"/>
    <cellStyle name="Calculation 3 2 2 4 2 5" xfId="39994"/>
    <cellStyle name="Calculation 3 2 2 4 3" xfId="6878"/>
    <cellStyle name="Calculation 3 2 2 4 3 2" xfId="15580"/>
    <cellStyle name="Calculation 3 2 2 4 3 2 2" xfId="47556"/>
    <cellStyle name="Calculation 3 2 2 4 3 3" xfId="20106"/>
    <cellStyle name="Calculation 3 2 2 4 3 4" xfId="27756"/>
    <cellStyle name="Calculation 3 2 2 4 3 5" xfId="41269"/>
    <cellStyle name="Calculation 3 2 2 4 4" xfId="8543"/>
    <cellStyle name="Calculation 3 2 2 4 4 2" xfId="17245"/>
    <cellStyle name="Calculation 3 2 2 4 4 3" xfId="20818"/>
    <cellStyle name="Calculation 3 2 2 4 4 4" xfId="29421"/>
    <cellStyle name="Calculation 3 2 2 4 4 5" xfId="43195"/>
    <cellStyle name="Calculation 3 2 2 4 5" xfId="9298"/>
    <cellStyle name="Calculation 3 2 2 4 5 2" xfId="18000"/>
    <cellStyle name="Calculation 3 2 2 4 5 3" xfId="21852"/>
    <cellStyle name="Calculation 3 2 2 4 5 4" xfId="30176"/>
    <cellStyle name="Calculation 3 2 2 4 5 5" xfId="49219"/>
    <cellStyle name="Calculation 3 2 2 4 6" xfId="9992"/>
    <cellStyle name="Calculation 3 2 2 4 6 2" xfId="18694"/>
    <cellStyle name="Calculation 3 2 2 4 6 3" xfId="11254"/>
    <cellStyle name="Calculation 3 2 2 4 6 4" xfId="30870"/>
    <cellStyle name="Calculation 3 2 2 4 6 5" xfId="49913"/>
    <cellStyle name="Calculation 3 2 2 4 7" xfId="10610"/>
    <cellStyle name="Calculation 3 2 2 4 7 2" xfId="19312"/>
    <cellStyle name="Calculation 3 2 2 4 7 3" xfId="11591"/>
    <cellStyle name="Calculation 3 2 2 4 7 4" xfId="31488"/>
    <cellStyle name="Calculation 3 2 2 4 7 5" xfId="50531"/>
    <cellStyle name="Calculation 3 2 2 4 8" xfId="13489"/>
    <cellStyle name="Calculation 3 2 2 4 9" xfId="22155"/>
    <cellStyle name="Calculation 3 2 2 5" xfId="3325"/>
    <cellStyle name="Calculation 3 2 2 5 2" xfId="12137"/>
    <cellStyle name="Calculation 3 2 2 5 2 2" xfId="44852"/>
    <cellStyle name="Calculation 3 2 2 5 3" xfId="20794"/>
    <cellStyle name="Calculation 3 2 2 5 4" xfId="23938"/>
    <cellStyle name="Calculation 3 2 2 5 5" xfId="37623"/>
    <cellStyle name="Calculation 3 2 2 6" xfId="5497"/>
    <cellStyle name="Calculation 3 2 2 6 2" xfId="14199"/>
    <cellStyle name="Calculation 3 2 2 6 2 2" xfId="46324"/>
    <cellStyle name="Calculation 3 2 2 6 3" xfId="23398"/>
    <cellStyle name="Calculation 3 2 2 6 4" xfId="26376"/>
    <cellStyle name="Calculation 3 2 2 6 5" xfId="39889"/>
    <cellStyle name="Calculation 3 2 2 7" xfId="3224"/>
    <cellStyle name="Calculation 3 2 2 7 2" xfId="12039"/>
    <cellStyle name="Calculation 3 2 2 7 2 2" xfId="44756"/>
    <cellStyle name="Calculation 3 2 2 7 3" xfId="24398"/>
    <cellStyle name="Calculation 3 2 2 7 4" xfId="23984"/>
    <cellStyle name="Calculation 3 2 2 7 5" xfId="37522"/>
    <cellStyle name="Calculation 3 2 2 8" xfId="7389"/>
    <cellStyle name="Calculation 3 2 2 8 2" xfId="16091"/>
    <cellStyle name="Calculation 3 2 2 8 3" xfId="24730"/>
    <cellStyle name="Calculation 3 2 2 8 4" xfId="28267"/>
    <cellStyle name="Calculation 3 2 2 8 5" xfId="41780"/>
    <cellStyle name="Calculation 3 2 2 9" xfId="7515"/>
    <cellStyle name="Calculation 3 2 2 9 2" xfId="16217"/>
    <cellStyle name="Calculation 3 2 2 9 3" xfId="22735"/>
    <cellStyle name="Calculation 3 2 2 9 4" xfId="28393"/>
    <cellStyle name="Calculation 3 2 2 9 5" xfId="48124"/>
    <cellStyle name="Calculation 3 2 20" xfId="35059"/>
    <cellStyle name="Calculation 3 2 21" xfId="37170"/>
    <cellStyle name="Calculation 3 2 3" xfId="843"/>
    <cellStyle name="Calculation 3 2 3 10" xfId="7579"/>
    <cellStyle name="Calculation 3 2 3 10 2" xfId="16281"/>
    <cellStyle name="Calculation 3 2 3 10 3" xfId="23079"/>
    <cellStyle name="Calculation 3 2 3 10 4" xfId="28457"/>
    <cellStyle name="Calculation 3 2 3 10 5" xfId="48188"/>
    <cellStyle name="Calculation 3 2 3 11" xfId="7479"/>
    <cellStyle name="Calculation 3 2 3 11 2" xfId="16181"/>
    <cellStyle name="Calculation 3 2 3 11 3" xfId="21874"/>
    <cellStyle name="Calculation 3 2 3 11 4" xfId="28357"/>
    <cellStyle name="Calculation 3 2 3 11 5" xfId="48088"/>
    <cellStyle name="Calculation 3 2 3 12" xfId="11386"/>
    <cellStyle name="Calculation 3 2 3 13" xfId="22959"/>
    <cellStyle name="Calculation 3 2 3 14" xfId="12162"/>
    <cellStyle name="Calculation 3 2 3 15" xfId="32636"/>
    <cellStyle name="Calculation 3 2 3 16" xfId="34301"/>
    <cellStyle name="Calculation 3 2 3 17" xfId="35683"/>
    <cellStyle name="Calculation 3 2 3 18" xfId="38210"/>
    <cellStyle name="Calculation 3 2 3 2" xfId="4870"/>
    <cellStyle name="Calculation 3 2 3 2 10" xfId="25749"/>
    <cellStyle name="Calculation 3 2 3 2 11" xfId="33688"/>
    <cellStyle name="Calculation 3 2 3 2 12" xfId="34624"/>
    <cellStyle name="Calculation 3 2 3 2 13" xfId="36735"/>
    <cellStyle name="Calculation 3 2 3 2 14" xfId="39262"/>
    <cellStyle name="Calculation 3 2 3 2 2" xfId="5314"/>
    <cellStyle name="Calculation 3 2 3 2 2 2" xfId="14016"/>
    <cellStyle name="Calculation 3 2 3 2 2 2 2" xfId="46154"/>
    <cellStyle name="Calculation 3 2 3 2 2 3" xfId="24112"/>
    <cellStyle name="Calculation 3 2 3 2 2 4" xfId="26193"/>
    <cellStyle name="Calculation 3 2 3 2 2 5" xfId="39706"/>
    <cellStyle name="Calculation 3 2 3 2 3" xfId="6961"/>
    <cellStyle name="Calculation 3 2 3 2 3 2" xfId="15663"/>
    <cellStyle name="Calculation 3 2 3 2 3 2 2" xfId="47639"/>
    <cellStyle name="Calculation 3 2 3 2 3 3" xfId="13024"/>
    <cellStyle name="Calculation 3 2 3 2 3 4" xfId="27839"/>
    <cellStyle name="Calculation 3 2 3 2 3 5" xfId="41352"/>
    <cellStyle name="Calculation 3 2 3 2 4" xfId="8626"/>
    <cellStyle name="Calculation 3 2 3 2 4 2" xfId="17328"/>
    <cellStyle name="Calculation 3 2 3 2 4 3" xfId="12821"/>
    <cellStyle name="Calculation 3 2 3 2 4 4" xfId="29504"/>
    <cellStyle name="Calculation 3 2 3 2 4 5" xfId="43278"/>
    <cellStyle name="Calculation 3 2 3 2 5" xfId="9381"/>
    <cellStyle name="Calculation 3 2 3 2 5 2" xfId="18083"/>
    <cellStyle name="Calculation 3 2 3 2 5 3" xfId="23599"/>
    <cellStyle name="Calculation 3 2 3 2 5 4" xfId="30259"/>
    <cellStyle name="Calculation 3 2 3 2 5 5" xfId="49302"/>
    <cellStyle name="Calculation 3 2 3 2 6" xfId="10075"/>
    <cellStyle name="Calculation 3 2 3 2 6 2" xfId="18777"/>
    <cellStyle name="Calculation 3 2 3 2 6 3" xfId="11700"/>
    <cellStyle name="Calculation 3 2 3 2 6 4" xfId="30953"/>
    <cellStyle name="Calculation 3 2 3 2 6 5" xfId="49996"/>
    <cellStyle name="Calculation 3 2 3 2 7" xfId="10693"/>
    <cellStyle name="Calculation 3 2 3 2 7 2" xfId="19395"/>
    <cellStyle name="Calculation 3 2 3 2 7 3" xfId="1986"/>
    <cellStyle name="Calculation 3 2 3 2 7 4" xfId="31571"/>
    <cellStyle name="Calculation 3 2 3 2 7 5" xfId="50614"/>
    <cellStyle name="Calculation 3 2 3 2 8" xfId="13572"/>
    <cellStyle name="Calculation 3 2 3 2 9" xfId="11191"/>
    <cellStyle name="Calculation 3 2 3 3" xfId="5121"/>
    <cellStyle name="Calculation 3 2 3 3 10" xfId="26000"/>
    <cellStyle name="Calculation 3 2 3 3 11" xfId="33939"/>
    <cellStyle name="Calculation 3 2 3 3 12" xfId="34875"/>
    <cellStyle name="Calculation 3 2 3 3 13" xfId="36986"/>
    <cellStyle name="Calculation 3 2 3 3 14" xfId="39513"/>
    <cellStyle name="Calculation 3 2 3 3 2" xfId="5859"/>
    <cellStyle name="Calculation 3 2 3 3 2 2" xfId="14561"/>
    <cellStyle name="Calculation 3 2 3 3 2 2 2" xfId="46656"/>
    <cellStyle name="Calculation 3 2 3 3 2 3" xfId="22429"/>
    <cellStyle name="Calculation 3 2 3 3 2 4" xfId="26738"/>
    <cellStyle name="Calculation 3 2 3 3 2 5" xfId="40251"/>
    <cellStyle name="Calculation 3 2 3 3 3" xfId="7212"/>
    <cellStyle name="Calculation 3 2 3 3 3 2" xfId="15914"/>
    <cellStyle name="Calculation 3 2 3 3 3 2 2" xfId="47890"/>
    <cellStyle name="Calculation 3 2 3 3 3 3" xfId="24348"/>
    <cellStyle name="Calculation 3 2 3 3 3 4" xfId="28090"/>
    <cellStyle name="Calculation 3 2 3 3 3 5" xfId="41603"/>
    <cellStyle name="Calculation 3 2 3 3 4" xfId="8877"/>
    <cellStyle name="Calculation 3 2 3 3 4 2" xfId="17579"/>
    <cellStyle name="Calculation 3 2 3 3 4 3" xfId="24816"/>
    <cellStyle name="Calculation 3 2 3 3 4 4" xfId="29755"/>
    <cellStyle name="Calculation 3 2 3 3 4 5" xfId="43529"/>
    <cellStyle name="Calculation 3 2 3 3 5" xfId="9632"/>
    <cellStyle name="Calculation 3 2 3 3 5 2" xfId="18334"/>
    <cellStyle name="Calculation 3 2 3 3 5 3" xfId="12807"/>
    <cellStyle name="Calculation 3 2 3 3 5 4" xfId="30510"/>
    <cellStyle name="Calculation 3 2 3 3 5 5" xfId="49553"/>
    <cellStyle name="Calculation 3 2 3 3 6" xfId="10326"/>
    <cellStyle name="Calculation 3 2 3 3 6 2" xfId="19028"/>
    <cellStyle name="Calculation 3 2 3 3 6 3" xfId="11633"/>
    <cellStyle name="Calculation 3 2 3 3 6 4" xfId="31204"/>
    <cellStyle name="Calculation 3 2 3 3 6 5" xfId="50247"/>
    <cellStyle name="Calculation 3 2 3 3 7" xfId="10944"/>
    <cellStyle name="Calculation 3 2 3 3 7 2" xfId="19646"/>
    <cellStyle name="Calculation 3 2 3 3 7 3" xfId="12325"/>
    <cellStyle name="Calculation 3 2 3 3 7 4" xfId="31822"/>
    <cellStyle name="Calculation 3 2 3 3 7 5" xfId="50865"/>
    <cellStyle name="Calculation 3 2 3 3 8" xfId="13823"/>
    <cellStyle name="Calculation 3 2 3 3 9" xfId="21287"/>
    <cellStyle name="Calculation 3 2 3 4" xfId="5739"/>
    <cellStyle name="Calculation 3 2 3 4 2" xfId="14441"/>
    <cellStyle name="Calculation 3 2 3 4 2 2" xfId="46548"/>
    <cellStyle name="Calculation 3 2 3 4 3" xfId="22212"/>
    <cellStyle name="Calculation 3 2 3 4 4" xfId="26618"/>
    <cellStyle name="Calculation 3 2 3 4 5" xfId="40131"/>
    <cellStyle name="Calculation 3 2 3 5" xfId="6507"/>
    <cellStyle name="Calculation 3 2 3 5 2" xfId="15209"/>
    <cellStyle name="Calculation 3 2 3 5 2 2" xfId="47241"/>
    <cellStyle name="Calculation 3 2 3 5 3" xfId="23582"/>
    <cellStyle name="Calculation 3 2 3 5 4" xfId="27386"/>
    <cellStyle name="Calculation 3 2 3 5 5" xfId="40899"/>
    <cellStyle name="Calculation 3 2 3 6" xfId="6730"/>
    <cellStyle name="Calculation 3 2 3 6 2" xfId="15432"/>
    <cellStyle name="Calculation 3 2 3 6 2 2" xfId="47432"/>
    <cellStyle name="Calculation 3 2 3 6 3" xfId="12203"/>
    <cellStyle name="Calculation 3 2 3 6 4" xfId="27608"/>
    <cellStyle name="Calculation 3 2 3 6 5" xfId="41121"/>
    <cellStyle name="Calculation 3 2 3 7" xfId="6600"/>
    <cellStyle name="Calculation 3 2 3 7 2" xfId="15302"/>
    <cellStyle name="Calculation 3 2 3 7 3" xfId="23448"/>
    <cellStyle name="Calculation 3 2 3 7 4" xfId="27478"/>
    <cellStyle name="Calculation 3 2 3 7 5" xfId="40991"/>
    <cellStyle name="Calculation 3 2 3 8" xfId="7904"/>
    <cellStyle name="Calculation 3 2 3 8 2" xfId="16606"/>
    <cellStyle name="Calculation 3 2 3 8 3" xfId="21145"/>
    <cellStyle name="Calculation 3 2 3 8 4" xfId="28782"/>
    <cellStyle name="Calculation 3 2 3 8 5" xfId="48422"/>
    <cellStyle name="Calculation 3 2 3 9" xfId="7491"/>
    <cellStyle name="Calculation 3 2 3 9 2" xfId="16193"/>
    <cellStyle name="Calculation 3 2 3 9 3" xfId="23320"/>
    <cellStyle name="Calculation 3 2 3 9 4" xfId="28369"/>
    <cellStyle name="Calculation 3 2 3 9 5" xfId="48100"/>
    <cellStyle name="Calculation 3 2 4" xfId="1272"/>
    <cellStyle name="Calculation 3 2 4 10" xfId="8255"/>
    <cellStyle name="Calculation 3 2 4 10 2" xfId="16957"/>
    <cellStyle name="Calculation 3 2 4 10 3" xfId="22327"/>
    <cellStyle name="Calculation 3 2 4 10 4" xfId="29133"/>
    <cellStyle name="Calculation 3 2 4 10 5" xfId="48769"/>
    <cellStyle name="Calculation 3 2 4 11" xfId="9036"/>
    <cellStyle name="Calculation 3 2 4 11 2" xfId="17738"/>
    <cellStyle name="Calculation 3 2 4 11 3" xfId="23830"/>
    <cellStyle name="Calculation 3 2 4 11 4" xfId="29914"/>
    <cellStyle name="Calculation 3 2 4 11 5" xfId="48957"/>
    <cellStyle name="Calculation 3 2 4 12" xfId="11068"/>
    <cellStyle name="Calculation 3 2 4 13" xfId="21114"/>
    <cellStyle name="Calculation 3 2 4 14" xfId="24188"/>
    <cellStyle name="Calculation 3 2 4 15" xfId="33065"/>
    <cellStyle name="Calculation 3 2 4 16" xfId="34366"/>
    <cellStyle name="Calculation 3 2 4 17" xfId="36112"/>
    <cellStyle name="Calculation 3 2 4 18" xfId="38639"/>
    <cellStyle name="Calculation 3 2 4 2" xfId="4754"/>
    <cellStyle name="Calculation 3 2 4 2 10" xfId="25633"/>
    <cellStyle name="Calculation 3 2 4 2 11" xfId="33572"/>
    <cellStyle name="Calculation 3 2 4 2 12" xfId="34508"/>
    <cellStyle name="Calculation 3 2 4 2 13" xfId="36619"/>
    <cellStyle name="Calculation 3 2 4 2 14" xfId="39146"/>
    <cellStyle name="Calculation 3 2 4 2 2" xfId="5762"/>
    <cellStyle name="Calculation 3 2 4 2 2 2" xfId="14464"/>
    <cellStyle name="Calculation 3 2 4 2 2 2 2" xfId="46571"/>
    <cellStyle name="Calculation 3 2 4 2 2 3" xfId="25121"/>
    <cellStyle name="Calculation 3 2 4 2 2 4" xfId="26641"/>
    <cellStyle name="Calculation 3 2 4 2 2 5" xfId="40154"/>
    <cellStyle name="Calculation 3 2 4 2 3" xfId="6845"/>
    <cellStyle name="Calculation 3 2 4 2 3 2" xfId="15547"/>
    <cellStyle name="Calculation 3 2 4 2 3 2 2" xfId="47523"/>
    <cellStyle name="Calculation 3 2 4 2 3 3" xfId="12274"/>
    <cellStyle name="Calculation 3 2 4 2 3 4" xfId="27723"/>
    <cellStyle name="Calculation 3 2 4 2 3 5" xfId="41236"/>
    <cellStyle name="Calculation 3 2 4 2 4" xfId="8510"/>
    <cellStyle name="Calculation 3 2 4 2 4 2" xfId="17212"/>
    <cellStyle name="Calculation 3 2 4 2 4 3" xfId="22875"/>
    <cellStyle name="Calculation 3 2 4 2 4 4" xfId="29388"/>
    <cellStyle name="Calculation 3 2 4 2 4 5" xfId="43162"/>
    <cellStyle name="Calculation 3 2 4 2 5" xfId="9265"/>
    <cellStyle name="Calculation 3 2 4 2 5 2" xfId="17967"/>
    <cellStyle name="Calculation 3 2 4 2 5 3" xfId="25247"/>
    <cellStyle name="Calculation 3 2 4 2 5 4" xfId="30143"/>
    <cellStyle name="Calculation 3 2 4 2 5 5" xfId="49186"/>
    <cellStyle name="Calculation 3 2 4 2 6" xfId="9959"/>
    <cellStyle name="Calculation 3 2 4 2 6 2" xfId="18661"/>
    <cellStyle name="Calculation 3 2 4 2 6 3" xfId="19834"/>
    <cellStyle name="Calculation 3 2 4 2 6 4" xfId="30837"/>
    <cellStyle name="Calculation 3 2 4 2 6 5" xfId="49880"/>
    <cellStyle name="Calculation 3 2 4 2 7" xfId="10577"/>
    <cellStyle name="Calculation 3 2 4 2 7 2" xfId="19279"/>
    <cellStyle name="Calculation 3 2 4 2 7 3" xfId="1930"/>
    <cellStyle name="Calculation 3 2 4 2 7 4" xfId="31455"/>
    <cellStyle name="Calculation 3 2 4 2 7 5" xfId="50498"/>
    <cellStyle name="Calculation 3 2 4 2 8" xfId="13456"/>
    <cellStyle name="Calculation 3 2 4 2 9" xfId="11099"/>
    <cellStyle name="Calculation 3 2 4 3" xfId="4999"/>
    <cellStyle name="Calculation 3 2 4 3 10" xfId="25878"/>
    <cellStyle name="Calculation 3 2 4 3 11" xfId="33817"/>
    <cellStyle name="Calculation 3 2 4 3 12" xfId="34753"/>
    <cellStyle name="Calculation 3 2 4 3 13" xfId="36864"/>
    <cellStyle name="Calculation 3 2 4 3 14" xfId="39391"/>
    <cellStyle name="Calculation 3 2 4 3 2" xfId="5684"/>
    <cellStyle name="Calculation 3 2 4 3 2 2" xfId="14386"/>
    <cellStyle name="Calculation 3 2 4 3 2 2 2" xfId="46500"/>
    <cellStyle name="Calculation 3 2 4 3 2 3" xfId="2124"/>
    <cellStyle name="Calculation 3 2 4 3 2 4" xfId="26563"/>
    <cellStyle name="Calculation 3 2 4 3 2 5" xfId="40076"/>
    <cellStyle name="Calculation 3 2 4 3 3" xfId="7090"/>
    <cellStyle name="Calculation 3 2 4 3 3 2" xfId="15792"/>
    <cellStyle name="Calculation 3 2 4 3 3 2 2" xfId="47768"/>
    <cellStyle name="Calculation 3 2 4 3 3 3" xfId="1785"/>
    <cellStyle name="Calculation 3 2 4 3 3 4" xfId="27968"/>
    <cellStyle name="Calculation 3 2 4 3 3 5" xfId="41481"/>
    <cellStyle name="Calculation 3 2 4 3 4" xfId="8755"/>
    <cellStyle name="Calculation 3 2 4 3 4 2" xfId="17457"/>
    <cellStyle name="Calculation 3 2 4 3 4 3" xfId="21082"/>
    <cellStyle name="Calculation 3 2 4 3 4 4" xfId="29633"/>
    <cellStyle name="Calculation 3 2 4 3 4 5" xfId="43407"/>
    <cellStyle name="Calculation 3 2 4 3 5" xfId="9510"/>
    <cellStyle name="Calculation 3 2 4 3 5 2" xfId="18212"/>
    <cellStyle name="Calculation 3 2 4 3 5 3" xfId="12148"/>
    <cellStyle name="Calculation 3 2 4 3 5 4" xfId="30388"/>
    <cellStyle name="Calculation 3 2 4 3 5 5" xfId="49431"/>
    <cellStyle name="Calculation 3 2 4 3 6" xfId="10204"/>
    <cellStyle name="Calculation 3 2 4 3 6 2" xfId="18906"/>
    <cellStyle name="Calculation 3 2 4 3 6 3" xfId="19798"/>
    <cellStyle name="Calculation 3 2 4 3 6 4" xfId="31082"/>
    <cellStyle name="Calculation 3 2 4 3 6 5" xfId="50125"/>
    <cellStyle name="Calculation 3 2 4 3 7" xfId="10822"/>
    <cellStyle name="Calculation 3 2 4 3 7 2" xfId="19524"/>
    <cellStyle name="Calculation 3 2 4 3 7 3" xfId="1902"/>
    <cellStyle name="Calculation 3 2 4 3 7 4" xfId="31700"/>
    <cellStyle name="Calculation 3 2 4 3 7 5" xfId="50743"/>
    <cellStyle name="Calculation 3 2 4 3 8" xfId="13701"/>
    <cellStyle name="Calculation 3 2 4 3 9" xfId="20765"/>
    <cellStyle name="Calculation 3 2 4 4" xfId="6434"/>
    <cellStyle name="Calculation 3 2 4 4 2" xfId="15136"/>
    <cellStyle name="Calculation 3 2 4 4 2 2" xfId="47181"/>
    <cellStyle name="Calculation 3 2 4 4 3" xfId="21671"/>
    <cellStyle name="Calculation 3 2 4 4 4" xfId="27313"/>
    <cellStyle name="Calculation 3 2 4 4 5" xfId="40826"/>
    <cellStyle name="Calculation 3 2 4 5" xfId="3458"/>
    <cellStyle name="Calculation 3 2 4 5 2" xfId="12260"/>
    <cellStyle name="Calculation 3 2 4 5 2 2" xfId="44984"/>
    <cellStyle name="Calculation 3 2 4 5 3" xfId="11507"/>
    <cellStyle name="Calculation 3 2 4 5 4" xfId="20944"/>
    <cellStyle name="Calculation 3 2 4 5 5" xfId="37756"/>
    <cellStyle name="Calculation 3 2 4 6" xfId="5498"/>
    <cellStyle name="Calculation 3 2 4 6 2" xfId="14200"/>
    <cellStyle name="Calculation 3 2 4 6 2 2" xfId="46325"/>
    <cellStyle name="Calculation 3 2 4 6 3" xfId="22857"/>
    <cellStyle name="Calculation 3 2 4 6 4" xfId="26377"/>
    <cellStyle name="Calculation 3 2 4 6 5" xfId="39890"/>
    <cellStyle name="Calculation 3 2 4 7" xfId="6455"/>
    <cellStyle name="Calculation 3 2 4 7 2" xfId="15157"/>
    <cellStyle name="Calculation 3 2 4 7 3" xfId="21225"/>
    <cellStyle name="Calculation 3 2 4 7 4" xfId="27334"/>
    <cellStyle name="Calculation 3 2 4 7 5" xfId="40847"/>
    <cellStyle name="Calculation 3 2 4 8" xfId="8167"/>
    <cellStyle name="Calculation 3 2 4 8 2" xfId="16869"/>
    <cellStyle name="Calculation 3 2 4 8 3" xfId="25039"/>
    <cellStyle name="Calculation 3 2 4 8 4" xfId="29045"/>
    <cellStyle name="Calculation 3 2 4 8 5" xfId="48685"/>
    <cellStyle name="Calculation 3 2 4 9" xfId="7977"/>
    <cellStyle name="Calculation 3 2 4 9 2" xfId="16679"/>
    <cellStyle name="Calculation 3 2 4 9 3" xfId="24158"/>
    <cellStyle name="Calculation 3 2 4 9 4" xfId="28855"/>
    <cellStyle name="Calculation 3 2 4 9 5" xfId="48495"/>
    <cellStyle name="Calculation 3 2 5" xfId="3568"/>
    <cellStyle name="Calculation 3 2 5 10" xfId="12910"/>
    <cellStyle name="Calculation 3 2 5 11" xfId="32283"/>
    <cellStyle name="Calculation 3 2 5 12" xfId="34186"/>
    <cellStyle name="Calculation 3 2 5 13" xfId="35330"/>
    <cellStyle name="Calculation 3 2 5 14" xfId="37866"/>
    <cellStyle name="Calculation 3 2 5 2" xfId="3260"/>
    <cellStyle name="Calculation 3 2 5 2 2" xfId="12075"/>
    <cellStyle name="Calculation 3 2 5 2 2 2" xfId="44791"/>
    <cellStyle name="Calculation 3 2 5 2 3" xfId="20904"/>
    <cellStyle name="Calculation 3 2 5 2 4" xfId="22871"/>
    <cellStyle name="Calculation 3 2 5 2 5" xfId="37558"/>
    <cellStyle name="Calculation 3 2 5 3" xfId="3213"/>
    <cellStyle name="Calculation 3 2 5 3 2" xfId="12028"/>
    <cellStyle name="Calculation 3 2 5 3 2 2" xfId="44746"/>
    <cellStyle name="Calculation 3 2 5 3 3" xfId="21735"/>
    <cellStyle name="Calculation 3 2 5 3 4" xfId="20979"/>
    <cellStyle name="Calculation 3 2 5 3 5" xfId="37511"/>
    <cellStyle name="Calculation 3 2 5 4" xfId="7655"/>
    <cellStyle name="Calculation 3 2 5 4 2" xfId="16357"/>
    <cellStyle name="Calculation 3 2 5 4 3" xfId="25082"/>
    <cellStyle name="Calculation 3 2 5 4 4" xfId="28533"/>
    <cellStyle name="Calculation 3 2 5 4 5" xfId="42024"/>
    <cellStyle name="Calculation 3 2 5 5" xfId="8223"/>
    <cellStyle name="Calculation 3 2 5 5 2" xfId="16925"/>
    <cellStyle name="Calculation 3 2 5 5 3" xfId="24297"/>
    <cellStyle name="Calculation 3 2 5 5 4" xfId="29101"/>
    <cellStyle name="Calculation 3 2 5 5 5" xfId="48737"/>
    <cellStyle name="Calculation 3 2 5 6" xfId="9015"/>
    <cellStyle name="Calculation 3 2 5 6 2" xfId="17717"/>
    <cellStyle name="Calculation 3 2 5 6 3" xfId="24210"/>
    <cellStyle name="Calculation 3 2 5 6 4" xfId="29893"/>
    <cellStyle name="Calculation 3 2 5 6 5" xfId="48936"/>
    <cellStyle name="Calculation 3 2 5 7" xfId="9761"/>
    <cellStyle name="Calculation 3 2 5 7 2" xfId="18463"/>
    <cellStyle name="Calculation 3 2 5 7 3" xfId="11119"/>
    <cellStyle name="Calculation 3 2 5 7 4" xfId="30639"/>
    <cellStyle name="Calculation 3 2 5 7 5" xfId="49682"/>
    <cellStyle name="Calculation 3 2 5 8" xfId="12365"/>
    <cellStyle name="Calculation 3 2 5 9" xfId="2668"/>
    <cellStyle name="Calculation 3 2 6" xfId="4956"/>
    <cellStyle name="Calculation 3 2 6 10" xfId="25835"/>
    <cellStyle name="Calculation 3 2 6 11" xfId="33774"/>
    <cellStyle name="Calculation 3 2 6 12" xfId="34710"/>
    <cellStyle name="Calculation 3 2 6 13" xfId="36821"/>
    <cellStyle name="Calculation 3 2 6 14" xfId="39348"/>
    <cellStyle name="Calculation 3 2 6 2" xfId="5728"/>
    <cellStyle name="Calculation 3 2 6 2 2" xfId="14430"/>
    <cellStyle name="Calculation 3 2 6 2 2 2" xfId="46539"/>
    <cellStyle name="Calculation 3 2 6 2 3" xfId="11522"/>
    <cellStyle name="Calculation 3 2 6 2 4" xfId="26607"/>
    <cellStyle name="Calculation 3 2 6 2 5" xfId="40120"/>
    <cellStyle name="Calculation 3 2 6 3" xfId="7047"/>
    <cellStyle name="Calculation 3 2 6 3 2" xfId="15749"/>
    <cellStyle name="Calculation 3 2 6 3 2 2" xfId="47725"/>
    <cellStyle name="Calculation 3 2 6 3 3" xfId="20011"/>
    <cellStyle name="Calculation 3 2 6 3 4" xfId="27925"/>
    <cellStyle name="Calculation 3 2 6 3 5" xfId="41438"/>
    <cellStyle name="Calculation 3 2 6 4" xfId="8712"/>
    <cellStyle name="Calculation 3 2 6 4 2" xfId="17414"/>
    <cellStyle name="Calculation 3 2 6 4 3" xfId="23305"/>
    <cellStyle name="Calculation 3 2 6 4 4" xfId="29590"/>
    <cellStyle name="Calculation 3 2 6 4 5" xfId="43364"/>
    <cellStyle name="Calculation 3 2 6 5" xfId="9467"/>
    <cellStyle name="Calculation 3 2 6 5 2" xfId="18169"/>
    <cellStyle name="Calculation 3 2 6 5 3" xfId="23644"/>
    <cellStyle name="Calculation 3 2 6 5 4" xfId="30345"/>
    <cellStyle name="Calculation 3 2 6 5 5" xfId="49388"/>
    <cellStyle name="Calculation 3 2 6 6" xfId="10161"/>
    <cellStyle name="Calculation 3 2 6 6 2" xfId="18863"/>
    <cellStyle name="Calculation 3 2 6 6 3" xfId="20355"/>
    <cellStyle name="Calculation 3 2 6 6 4" xfId="31039"/>
    <cellStyle name="Calculation 3 2 6 6 5" xfId="50082"/>
    <cellStyle name="Calculation 3 2 6 7" xfId="10779"/>
    <cellStyle name="Calculation 3 2 6 7 2" xfId="19481"/>
    <cellStyle name="Calculation 3 2 6 7 3" xfId="20435"/>
    <cellStyle name="Calculation 3 2 6 7 4" xfId="31657"/>
    <cellStyle name="Calculation 3 2 6 7 5" xfId="50700"/>
    <cellStyle name="Calculation 3 2 6 8" xfId="13658"/>
    <cellStyle name="Calculation 3 2 6 9" xfId="22833"/>
    <cellStyle name="Calculation 3 2 7" xfId="5925"/>
    <cellStyle name="Calculation 3 2 7 2" xfId="14627"/>
    <cellStyle name="Calculation 3 2 7 2 2" xfId="46720"/>
    <cellStyle name="Calculation 3 2 7 3" xfId="20902"/>
    <cellStyle name="Calculation 3 2 7 4" xfId="26804"/>
    <cellStyle name="Calculation 3 2 7 5" xfId="40317"/>
    <cellStyle name="Calculation 3 2 8" xfId="6086"/>
    <cellStyle name="Calculation 3 2 8 2" xfId="14788"/>
    <cellStyle name="Calculation 3 2 8 2 2" xfId="46862"/>
    <cellStyle name="Calculation 3 2 8 3" xfId="22164"/>
    <cellStyle name="Calculation 3 2 8 4" xfId="26965"/>
    <cellStyle name="Calculation 3 2 8 5" xfId="40478"/>
    <cellStyle name="Calculation 3 2 9" xfId="5568"/>
    <cellStyle name="Calculation 3 2 9 2" xfId="14270"/>
    <cellStyle name="Calculation 3 2 9 2 2" xfId="46393"/>
    <cellStyle name="Calculation 3 2 9 3" xfId="2060"/>
    <cellStyle name="Calculation 3 2 9 4" xfId="26447"/>
    <cellStyle name="Calculation 3 2 9 5" xfId="39960"/>
    <cellStyle name="Calculation 3 20" xfId="1947"/>
    <cellStyle name="Calculation 3 21" xfId="23408"/>
    <cellStyle name="Calculation 3 22" xfId="21387"/>
    <cellStyle name="Calculation 3 23" xfId="31961"/>
    <cellStyle name="Calculation 3 24" xfId="31966"/>
    <cellStyle name="Calculation 3 25" xfId="35014"/>
    <cellStyle name="Calculation 3 26" xfId="37125"/>
    <cellStyle name="Calculation 3 3" xfId="498"/>
    <cellStyle name="Calculation 3 3 10" xfId="6292"/>
    <cellStyle name="Calculation 3 3 10 2" xfId="14994"/>
    <cellStyle name="Calculation 3 3 10 3" xfId="25013"/>
    <cellStyle name="Calculation 3 3 10 4" xfId="27171"/>
    <cellStyle name="Calculation 3 3 10 5" xfId="40684"/>
    <cellStyle name="Calculation 3 3 11" xfId="7465"/>
    <cellStyle name="Calculation 3 3 11 2" xfId="16167"/>
    <cellStyle name="Calculation 3 3 11 3" xfId="20747"/>
    <cellStyle name="Calculation 3 3 11 4" xfId="28343"/>
    <cellStyle name="Calculation 3 3 11 5" xfId="48074"/>
    <cellStyle name="Calculation 3 3 12" xfId="3865"/>
    <cellStyle name="Calculation 3 3 12 2" xfId="12643"/>
    <cellStyle name="Calculation 3 3 12 3" xfId="21517"/>
    <cellStyle name="Calculation 3 3 12 4" xfId="22839"/>
    <cellStyle name="Calculation 3 3 12 5" xfId="45298"/>
    <cellStyle name="Calculation 3 3 13" xfId="7403"/>
    <cellStyle name="Calculation 3 3 13 2" xfId="16105"/>
    <cellStyle name="Calculation 3 3 13 3" xfId="22715"/>
    <cellStyle name="Calculation 3 3 13 4" xfId="28281"/>
    <cellStyle name="Calculation 3 3 13 5" xfId="48012"/>
    <cellStyle name="Calculation 3 3 14" xfId="4408"/>
    <cellStyle name="Calculation 3 3 14 2" xfId="13130"/>
    <cellStyle name="Calculation 3 3 14 3" xfId="22515"/>
    <cellStyle name="Calculation 3 3 14 4" xfId="25518"/>
    <cellStyle name="Calculation 3 3 14 5" xfId="45838"/>
    <cellStyle name="Calculation 3 3 15" xfId="2555"/>
    <cellStyle name="Calculation 3 3 16" xfId="21151"/>
    <cellStyle name="Calculation 3 3 17" xfId="20540"/>
    <cellStyle name="Calculation 3 3 18" xfId="32019"/>
    <cellStyle name="Calculation 3 3 19" xfId="34087"/>
    <cellStyle name="Calculation 3 3 2" xfId="746"/>
    <cellStyle name="Calculation 3 3 2 10" xfId="8051"/>
    <cellStyle name="Calculation 3 3 2 10 2" xfId="16753"/>
    <cellStyle name="Calculation 3 3 2 10 3" xfId="21694"/>
    <cellStyle name="Calculation 3 3 2 10 4" xfId="28929"/>
    <cellStyle name="Calculation 3 3 2 10 5" xfId="48569"/>
    <cellStyle name="Calculation 3 3 2 11" xfId="8200"/>
    <cellStyle name="Calculation 3 3 2 11 2" xfId="16902"/>
    <cellStyle name="Calculation 3 3 2 11 3" xfId="21210"/>
    <cellStyle name="Calculation 3 3 2 11 4" xfId="29078"/>
    <cellStyle name="Calculation 3 3 2 11 5" xfId="48718"/>
    <cellStyle name="Calculation 3 3 2 12" xfId="8996"/>
    <cellStyle name="Calculation 3 3 2 12 2" xfId="17698"/>
    <cellStyle name="Calculation 3 3 2 12 3" xfId="21786"/>
    <cellStyle name="Calculation 3 3 2 12 4" xfId="29874"/>
    <cellStyle name="Calculation 3 3 2 12 5" xfId="48917"/>
    <cellStyle name="Calculation 3 3 2 13" xfId="11295"/>
    <cellStyle name="Calculation 3 3 2 14" xfId="19929"/>
    <cellStyle name="Calculation 3 3 2 15" xfId="21527"/>
    <cellStyle name="Calculation 3 3 2 16" xfId="32094"/>
    <cellStyle name="Calculation 3 3 2 17" xfId="34125"/>
    <cellStyle name="Calculation 3 3 2 18" xfId="35141"/>
    <cellStyle name="Calculation 3 3 2 19" xfId="37388"/>
    <cellStyle name="Calculation 3 3 2 2" xfId="1516"/>
    <cellStyle name="Calculation 3 3 2 2 10" xfId="13213"/>
    <cellStyle name="Calculation 3 3 2 2 11" xfId="24135"/>
    <cellStyle name="Calculation 3 3 2 2 12" xfId="25552"/>
    <cellStyle name="Calculation 3 3 2 2 13" xfId="33309"/>
    <cellStyle name="Calculation 3 3 2 2 14" xfId="34427"/>
    <cellStyle name="Calculation 3 3 2 2 15" xfId="36356"/>
    <cellStyle name="Calculation 3 3 2 2 16" xfId="38883"/>
    <cellStyle name="Calculation 3 3 2 2 2" xfId="4761"/>
    <cellStyle name="Calculation 3 3 2 2 2 10" xfId="25640"/>
    <cellStyle name="Calculation 3 3 2 2 2 11" xfId="33579"/>
    <cellStyle name="Calculation 3 3 2 2 2 12" xfId="34515"/>
    <cellStyle name="Calculation 3 3 2 2 2 13" xfId="36626"/>
    <cellStyle name="Calculation 3 3 2 2 2 14" xfId="39153"/>
    <cellStyle name="Calculation 3 3 2 2 2 2" xfId="5731"/>
    <cellStyle name="Calculation 3 3 2 2 2 2 2" xfId="14433"/>
    <cellStyle name="Calculation 3 3 2 2 2 2 2 2" xfId="46542"/>
    <cellStyle name="Calculation 3 3 2 2 2 2 3" xfId="1874"/>
    <cellStyle name="Calculation 3 3 2 2 2 2 4" xfId="26610"/>
    <cellStyle name="Calculation 3 3 2 2 2 2 5" xfId="40123"/>
    <cellStyle name="Calculation 3 3 2 2 2 3" xfId="6852"/>
    <cellStyle name="Calculation 3 3 2 2 2 3 2" xfId="15554"/>
    <cellStyle name="Calculation 3 3 2 2 2 3 2 2" xfId="47530"/>
    <cellStyle name="Calculation 3 3 2 2 2 3 3" xfId="11235"/>
    <cellStyle name="Calculation 3 3 2 2 2 3 4" xfId="27730"/>
    <cellStyle name="Calculation 3 3 2 2 2 3 5" xfId="41243"/>
    <cellStyle name="Calculation 3 3 2 2 2 4" xfId="8517"/>
    <cellStyle name="Calculation 3 3 2 2 2 4 2" xfId="17219"/>
    <cellStyle name="Calculation 3 3 2 2 2 4 3" xfId="25122"/>
    <cellStyle name="Calculation 3 3 2 2 2 4 4" xfId="29395"/>
    <cellStyle name="Calculation 3 3 2 2 2 4 5" xfId="43169"/>
    <cellStyle name="Calculation 3 3 2 2 2 5" xfId="9272"/>
    <cellStyle name="Calculation 3 3 2 2 2 5 2" xfId="17974"/>
    <cellStyle name="Calculation 3 3 2 2 2 5 3" xfId="20236"/>
    <cellStyle name="Calculation 3 3 2 2 2 5 4" xfId="30150"/>
    <cellStyle name="Calculation 3 3 2 2 2 5 5" xfId="49193"/>
    <cellStyle name="Calculation 3 3 2 2 2 6" xfId="9966"/>
    <cellStyle name="Calculation 3 3 2 2 2 6 2" xfId="18668"/>
    <cellStyle name="Calculation 3 3 2 2 2 6 3" xfId="20230"/>
    <cellStyle name="Calculation 3 3 2 2 2 6 4" xfId="30844"/>
    <cellStyle name="Calculation 3 3 2 2 2 6 5" xfId="49887"/>
    <cellStyle name="Calculation 3 3 2 2 2 7" xfId="10584"/>
    <cellStyle name="Calculation 3 3 2 2 2 7 2" xfId="19286"/>
    <cellStyle name="Calculation 3 3 2 2 2 7 3" xfId="12578"/>
    <cellStyle name="Calculation 3 3 2 2 2 7 4" xfId="31462"/>
    <cellStyle name="Calculation 3 3 2 2 2 7 5" xfId="50505"/>
    <cellStyle name="Calculation 3 3 2 2 2 8" xfId="13463"/>
    <cellStyle name="Calculation 3 3 2 2 2 9" xfId="21711"/>
    <cellStyle name="Calculation 3 3 2 2 3" xfId="5210"/>
    <cellStyle name="Calculation 3 3 2 2 3 10" xfId="26089"/>
    <cellStyle name="Calculation 3 3 2 2 3 11" xfId="34028"/>
    <cellStyle name="Calculation 3 3 2 2 3 12" xfId="34964"/>
    <cellStyle name="Calculation 3 3 2 2 3 13" xfId="37075"/>
    <cellStyle name="Calculation 3 3 2 2 3 14" xfId="39602"/>
    <cellStyle name="Calculation 3 3 2 2 3 2" xfId="6565"/>
    <cellStyle name="Calculation 3 3 2 2 3 2 2" xfId="15267"/>
    <cellStyle name="Calculation 3 3 2 2 3 2 2 2" xfId="47292"/>
    <cellStyle name="Calculation 3 3 2 2 3 2 3" xfId="23855"/>
    <cellStyle name="Calculation 3 3 2 2 3 2 4" xfId="27443"/>
    <cellStyle name="Calculation 3 3 2 2 3 2 5" xfId="40956"/>
    <cellStyle name="Calculation 3 3 2 2 3 3" xfId="7301"/>
    <cellStyle name="Calculation 3 3 2 2 3 3 2" xfId="16003"/>
    <cellStyle name="Calculation 3 3 2 2 3 3 2 2" xfId="47979"/>
    <cellStyle name="Calculation 3 3 2 2 3 3 3" xfId="21041"/>
    <cellStyle name="Calculation 3 3 2 2 3 3 4" xfId="28179"/>
    <cellStyle name="Calculation 3 3 2 2 3 3 5" xfId="41692"/>
    <cellStyle name="Calculation 3 3 2 2 3 4" xfId="8966"/>
    <cellStyle name="Calculation 3 3 2 2 3 4 2" xfId="17668"/>
    <cellStyle name="Calculation 3 3 2 2 3 4 3" xfId="12465"/>
    <cellStyle name="Calculation 3 3 2 2 3 4 4" xfId="29844"/>
    <cellStyle name="Calculation 3 3 2 2 3 4 5" xfId="43618"/>
    <cellStyle name="Calculation 3 3 2 2 3 5" xfId="9721"/>
    <cellStyle name="Calculation 3 3 2 2 3 5 2" xfId="18423"/>
    <cellStyle name="Calculation 3 3 2 2 3 5 3" xfId="20125"/>
    <cellStyle name="Calculation 3 3 2 2 3 5 4" xfId="30599"/>
    <cellStyle name="Calculation 3 3 2 2 3 5 5" xfId="49642"/>
    <cellStyle name="Calculation 3 3 2 2 3 6" xfId="10415"/>
    <cellStyle name="Calculation 3 3 2 2 3 6 2" xfId="19117"/>
    <cellStyle name="Calculation 3 3 2 2 3 6 3" xfId="19864"/>
    <cellStyle name="Calculation 3 3 2 2 3 6 4" xfId="31293"/>
    <cellStyle name="Calculation 3 3 2 2 3 6 5" xfId="50336"/>
    <cellStyle name="Calculation 3 3 2 2 3 7" xfId="11033"/>
    <cellStyle name="Calculation 3 3 2 2 3 7 2" xfId="19735"/>
    <cellStyle name="Calculation 3 3 2 2 3 7 3" xfId="12525"/>
    <cellStyle name="Calculation 3 3 2 2 3 7 4" xfId="31911"/>
    <cellStyle name="Calculation 3 3 2 2 3 7 5" xfId="50954"/>
    <cellStyle name="Calculation 3 3 2 2 3 8" xfId="13912"/>
    <cellStyle name="Calculation 3 3 2 2 3 9" xfId="21875"/>
    <cellStyle name="Calculation 3 3 2 2 4" xfId="3287"/>
    <cellStyle name="Calculation 3 3 2 2 4 2" xfId="12102"/>
    <cellStyle name="Calculation 3 3 2 2 4 2 2" xfId="44816"/>
    <cellStyle name="Calculation 3 3 2 2 4 3" xfId="23435"/>
    <cellStyle name="Calculation 3 3 2 2 4 4" xfId="23717"/>
    <cellStyle name="Calculation 3 3 2 2 4 5" xfId="37585"/>
    <cellStyle name="Calculation 3 3 2 2 5" xfId="6698"/>
    <cellStyle name="Calculation 3 3 2 2 5 2" xfId="15400"/>
    <cellStyle name="Calculation 3 3 2 2 5 2 2" xfId="47403"/>
    <cellStyle name="Calculation 3 3 2 2 5 3" xfId="24002"/>
    <cellStyle name="Calculation 3 3 2 2 5 4" xfId="27576"/>
    <cellStyle name="Calculation 3 3 2 2 5 5" xfId="41089"/>
    <cellStyle name="Calculation 3 3 2 2 6" xfId="8334"/>
    <cellStyle name="Calculation 3 3 2 2 6 2" xfId="17036"/>
    <cellStyle name="Calculation 3 3 2 2 6 3" xfId="25254"/>
    <cellStyle name="Calculation 3 3 2 2 6 4" xfId="29212"/>
    <cellStyle name="Calculation 3 3 2 2 6 5" xfId="42899"/>
    <cellStyle name="Calculation 3 3 2 2 7" xfId="9109"/>
    <cellStyle name="Calculation 3 3 2 2 7 2" xfId="17811"/>
    <cellStyle name="Calculation 3 3 2 2 7 3" xfId="20458"/>
    <cellStyle name="Calculation 3 3 2 2 7 4" xfId="29987"/>
    <cellStyle name="Calculation 3 3 2 2 7 5" xfId="49030"/>
    <cellStyle name="Calculation 3 3 2 2 8" xfId="9837"/>
    <cellStyle name="Calculation 3 3 2 2 8 2" xfId="18539"/>
    <cellStyle name="Calculation 3 3 2 2 8 3" xfId="11632"/>
    <cellStyle name="Calculation 3 3 2 2 8 4" xfId="30715"/>
    <cellStyle name="Calculation 3 3 2 2 8 5" xfId="49758"/>
    <cellStyle name="Calculation 3 3 2 2 9" xfId="10496"/>
    <cellStyle name="Calculation 3 3 2 2 9 2" xfId="19198"/>
    <cellStyle name="Calculation 3 3 2 2 9 3" xfId="20207"/>
    <cellStyle name="Calculation 3 3 2 2 9 4" xfId="31374"/>
    <cellStyle name="Calculation 3 3 2 2 9 5" xfId="50417"/>
    <cellStyle name="Calculation 3 3 2 3" xfId="4816"/>
    <cellStyle name="Calculation 3 3 2 3 10" xfId="25695"/>
    <cellStyle name="Calculation 3 3 2 3 11" xfId="33634"/>
    <cellStyle name="Calculation 3 3 2 3 12" xfId="34570"/>
    <cellStyle name="Calculation 3 3 2 3 13" xfId="36681"/>
    <cellStyle name="Calculation 3 3 2 3 14" xfId="39208"/>
    <cellStyle name="Calculation 3 3 2 3 2" xfId="3839"/>
    <cellStyle name="Calculation 3 3 2 3 2 2" xfId="12618"/>
    <cellStyle name="Calculation 3 3 2 3 2 2 2" xfId="45273"/>
    <cellStyle name="Calculation 3 3 2 3 2 3" xfId="24662"/>
    <cellStyle name="Calculation 3 3 2 3 2 4" xfId="20599"/>
    <cellStyle name="Calculation 3 3 2 3 2 5" xfId="38137"/>
    <cellStyle name="Calculation 3 3 2 3 3" xfId="6907"/>
    <cellStyle name="Calculation 3 3 2 3 3 2" xfId="15609"/>
    <cellStyle name="Calculation 3 3 2 3 3 2 2" xfId="47585"/>
    <cellStyle name="Calculation 3 3 2 3 3 3" xfId="11660"/>
    <cellStyle name="Calculation 3 3 2 3 3 4" xfId="27785"/>
    <cellStyle name="Calculation 3 3 2 3 3 5" xfId="41298"/>
    <cellStyle name="Calculation 3 3 2 3 4" xfId="8572"/>
    <cellStyle name="Calculation 3 3 2 3 4 2" xfId="17274"/>
    <cellStyle name="Calculation 3 3 2 3 4 3" xfId="21444"/>
    <cellStyle name="Calculation 3 3 2 3 4 4" xfId="29450"/>
    <cellStyle name="Calculation 3 3 2 3 4 5" xfId="43224"/>
    <cellStyle name="Calculation 3 3 2 3 5" xfId="9327"/>
    <cellStyle name="Calculation 3 3 2 3 5 2" xfId="18029"/>
    <cellStyle name="Calculation 3 3 2 3 5 3" xfId="21800"/>
    <cellStyle name="Calculation 3 3 2 3 5 4" xfId="30205"/>
    <cellStyle name="Calculation 3 3 2 3 5 5" xfId="49248"/>
    <cellStyle name="Calculation 3 3 2 3 6" xfId="10021"/>
    <cellStyle name="Calculation 3 3 2 3 6 2" xfId="18723"/>
    <cellStyle name="Calculation 3 3 2 3 6 3" xfId="19815"/>
    <cellStyle name="Calculation 3 3 2 3 6 4" xfId="30899"/>
    <cellStyle name="Calculation 3 3 2 3 6 5" xfId="49942"/>
    <cellStyle name="Calculation 3 3 2 3 7" xfId="10639"/>
    <cellStyle name="Calculation 3 3 2 3 7 2" xfId="19341"/>
    <cellStyle name="Calculation 3 3 2 3 7 3" xfId="4484"/>
    <cellStyle name="Calculation 3 3 2 3 7 4" xfId="31517"/>
    <cellStyle name="Calculation 3 3 2 3 7 5" xfId="50560"/>
    <cellStyle name="Calculation 3 3 2 3 8" xfId="13518"/>
    <cellStyle name="Calculation 3 3 2 3 9" xfId="23739"/>
    <cellStyle name="Calculation 3 3 2 4" xfId="4762"/>
    <cellStyle name="Calculation 3 3 2 4 10" xfId="25641"/>
    <cellStyle name="Calculation 3 3 2 4 11" xfId="33580"/>
    <cellStyle name="Calculation 3 3 2 4 12" xfId="34516"/>
    <cellStyle name="Calculation 3 3 2 4 13" xfId="36627"/>
    <cellStyle name="Calculation 3 3 2 4 14" xfId="39154"/>
    <cellStyle name="Calculation 3 3 2 4 2" xfId="3176"/>
    <cellStyle name="Calculation 3 3 2 4 2 2" xfId="11991"/>
    <cellStyle name="Calculation 3 3 2 4 2 2 2" xfId="44715"/>
    <cellStyle name="Calculation 3 3 2 4 2 3" xfId="21766"/>
    <cellStyle name="Calculation 3 3 2 4 2 4" xfId="21380"/>
    <cellStyle name="Calculation 3 3 2 4 2 5" xfId="37474"/>
    <cellStyle name="Calculation 3 3 2 4 3" xfId="6853"/>
    <cellStyle name="Calculation 3 3 2 4 3 2" xfId="15555"/>
    <cellStyle name="Calculation 3 3 2 4 3 2 2" xfId="47531"/>
    <cellStyle name="Calculation 3 3 2 4 3 3" xfId="20059"/>
    <cellStyle name="Calculation 3 3 2 4 3 4" xfId="27731"/>
    <cellStyle name="Calculation 3 3 2 4 3 5" xfId="41244"/>
    <cellStyle name="Calculation 3 3 2 4 4" xfId="8518"/>
    <cellStyle name="Calculation 3 3 2 4 4 2" xfId="17220"/>
    <cellStyle name="Calculation 3 3 2 4 4 3" xfId="24620"/>
    <cellStyle name="Calculation 3 3 2 4 4 4" xfId="29396"/>
    <cellStyle name="Calculation 3 3 2 4 4 5" xfId="43170"/>
    <cellStyle name="Calculation 3 3 2 4 5" xfId="9273"/>
    <cellStyle name="Calculation 3 3 2 4 5 2" xfId="17975"/>
    <cellStyle name="Calculation 3 3 2 4 5 3" xfId="24006"/>
    <cellStyle name="Calculation 3 3 2 4 5 4" xfId="30151"/>
    <cellStyle name="Calculation 3 3 2 4 5 5" xfId="49194"/>
    <cellStyle name="Calculation 3 3 2 4 6" xfId="9967"/>
    <cellStyle name="Calculation 3 3 2 4 6 2" xfId="18669"/>
    <cellStyle name="Calculation 3 3 2 4 6 3" xfId="11476"/>
    <cellStyle name="Calculation 3 3 2 4 6 4" xfId="30845"/>
    <cellStyle name="Calculation 3 3 2 4 6 5" xfId="49888"/>
    <cellStyle name="Calculation 3 3 2 4 7" xfId="10585"/>
    <cellStyle name="Calculation 3 3 2 4 7 2" xfId="19287"/>
    <cellStyle name="Calculation 3 3 2 4 7 3" xfId="11589"/>
    <cellStyle name="Calculation 3 3 2 4 7 4" xfId="31463"/>
    <cellStyle name="Calculation 3 3 2 4 7 5" xfId="50506"/>
    <cellStyle name="Calculation 3 3 2 4 8" xfId="13464"/>
    <cellStyle name="Calculation 3 3 2 4 9" xfId="21788"/>
    <cellStyle name="Calculation 3 3 2 5" xfId="3835"/>
    <cellStyle name="Calculation 3 3 2 5 2" xfId="12614"/>
    <cellStyle name="Calculation 3 3 2 5 2 2" xfId="45269"/>
    <cellStyle name="Calculation 3 3 2 5 3" xfId="21511"/>
    <cellStyle name="Calculation 3 3 2 5 4" xfId="21952"/>
    <cellStyle name="Calculation 3 3 2 5 5" xfId="38133"/>
    <cellStyle name="Calculation 3 3 2 6" xfId="6143"/>
    <cellStyle name="Calculation 3 3 2 6 2" xfId="14845"/>
    <cellStyle name="Calculation 3 3 2 6 2 2" xfId="46913"/>
    <cellStyle name="Calculation 3 3 2 6 3" xfId="21805"/>
    <cellStyle name="Calculation 3 3 2 6 4" xfId="27022"/>
    <cellStyle name="Calculation 3 3 2 6 5" xfId="40535"/>
    <cellStyle name="Calculation 3 3 2 7" xfId="6445"/>
    <cellStyle name="Calculation 3 3 2 7 2" xfId="15147"/>
    <cellStyle name="Calculation 3 3 2 7 2 2" xfId="47191"/>
    <cellStyle name="Calculation 3 3 2 7 3" xfId="24203"/>
    <cellStyle name="Calculation 3 3 2 7 4" xfId="27324"/>
    <cellStyle name="Calculation 3 3 2 7 5" xfId="40837"/>
    <cellStyle name="Calculation 3 3 2 8" xfId="5811"/>
    <cellStyle name="Calculation 3 3 2 8 2" xfId="14513"/>
    <cellStyle name="Calculation 3 3 2 8 3" xfId="20993"/>
    <cellStyle name="Calculation 3 3 2 8 4" xfId="26690"/>
    <cellStyle name="Calculation 3 3 2 8 5" xfId="40203"/>
    <cellStyle name="Calculation 3 3 2 9" xfId="7522"/>
    <cellStyle name="Calculation 3 3 2 9 2" xfId="16224"/>
    <cellStyle name="Calculation 3 3 2 9 3" xfId="25074"/>
    <cellStyle name="Calculation 3 3 2 9 4" xfId="28400"/>
    <cellStyle name="Calculation 3 3 2 9 5" xfId="48131"/>
    <cellStyle name="Calculation 3 3 20" xfId="35066"/>
    <cellStyle name="Calculation 3 3 21" xfId="37177"/>
    <cellStyle name="Calculation 3 3 3" xfId="850"/>
    <cellStyle name="Calculation 3 3 3 10" xfId="8234"/>
    <cellStyle name="Calculation 3 3 3 10 2" xfId="16936"/>
    <cellStyle name="Calculation 3 3 3 10 3" xfId="20813"/>
    <cellStyle name="Calculation 3 3 3 10 4" xfId="29112"/>
    <cellStyle name="Calculation 3 3 3 10 5" xfId="48748"/>
    <cellStyle name="Calculation 3 3 3 11" xfId="9019"/>
    <cellStyle name="Calculation 3 3 3 11 2" xfId="17721"/>
    <cellStyle name="Calculation 3 3 3 11 3" xfId="20641"/>
    <cellStyle name="Calculation 3 3 3 11 4" xfId="29897"/>
    <cellStyle name="Calculation 3 3 3 11 5" xfId="48940"/>
    <cellStyle name="Calculation 3 3 3 12" xfId="11393"/>
    <cellStyle name="Calculation 3 3 3 13" xfId="22883"/>
    <cellStyle name="Calculation 3 3 3 14" xfId="21500"/>
    <cellStyle name="Calculation 3 3 3 15" xfId="32643"/>
    <cellStyle name="Calculation 3 3 3 16" xfId="34308"/>
    <cellStyle name="Calculation 3 3 3 17" xfId="35690"/>
    <cellStyle name="Calculation 3 3 3 18" xfId="38217"/>
    <cellStyle name="Calculation 3 3 3 2" xfId="4998"/>
    <cellStyle name="Calculation 3 3 3 2 10" xfId="25877"/>
    <cellStyle name="Calculation 3 3 3 2 11" xfId="33816"/>
    <cellStyle name="Calculation 3 3 3 2 12" xfId="34752"/>
    <cellStyle name="Calculation 3 3 3 2 13" xfId="36863"/>
    <cellStyle name="Calculation 3 3 3 2 14" xfId="39390"/>
    <cellStyle name="Calculation 3 3 3 2 2" xfId="6206"/>
    <cellStyle name="Calculation 3 3 3 2 2 2" xfId="14908"/>
    <cellStyle name="Calculation 3 3 3 2 2 2 2" xfId="46972"/>
    <cellStyle name="Calculation 3 3 3 2 2 3" xfId="22095"/>
    <cellStyle name="Calculation 3 3 3 2 2 4" xfId="27085"/>
    <cellStyle name="Calculation 3 3 3 2 2 5" xfId="40598"/>
    <cellStyle name="Calculation 3 3 3 2 3" xfId="7089"/>
    <cellStyle name="Calculation 3 3 3 2 3 2" xfId="15791"/>
    <cellStyle name="Calculation 3 3 3 2 3 2 2" xfId="47767"/>
    <cellStyle name="Calculation 3 3 3 2 3 3" xfId="12246"/>
    <cellStyle name="Calculation 3 3 3 2 3 4" xfId="27967"/>
    <cellStyle name="Calculation 3 3 3 2 3 5" xfId="41480"/>
    <cellStyle name="Calculation 3 3 3 2 4" xfId="8754"/>
    <cellStyle name="Calculation 3 3 3 2 4 2" xfId="17456"/>
    <cellStyle name="Calculation 3 3 3 2 4 3" xfId="22270"/>
    <cellStyle name="Calculation 3 3 3 2 4 4" xfId="29632"/>
    <cellStyle name="Calculation 3 3 3 2 4 5" xfId="43406"/>
    <cellStyle name="Calculation 3 3 3 2 5" xfId="9509"/>
    <cellStyle name="Calculation 3 3 3 2 5 2" xfId="18211"/>
    <cellStyle name="Calculation 3 3 3 2 5 3" xfId="2374"/>
    <cellStyle name="Calculation 3 3 3 2 5 4" xfId="30387"/>
    <cellStyle name="Calculation 3 3 3 2 5 5" xfId="49430"/>
    <cellStyle name="Calculation 3 3 3 2 6" xfId="10203"/>
    <cellStyle name="Calculation 3 3 3 2 6 2" xfId="18905"/>
    <cellStyle name="Calculation 3 3 3 2 6 3" xfId="12542"/>
    <cellStyle name="Calculation 3 3 3 2 6 4" xfId="31081"/>
    <cellStyle name="Calculation 3 3 3 2 6 5" xfId="50124"/>
    <cellStyle name="Calculation 3 3 3 2 7" xfId="10821"/>
    <cellStyle name="Calculation 3 3 3 2 7 2" xfId="19523"/>
    <cellStyle name="Calculation 3 3 3 2 7 3" xfId="12273"/>
    <cellStyle name="Calculation 3 3 3 2 7 4" xfId="31699"/>
    <cellStyle name="Calculation 3 3 3 2 7 5" xfId="50742"/>
    <cellStyle name="Calculation 3 3 3 2 8" xfId="13700"/>
    <cellStyle name="Calculation 3 3 3 2 9" xfId="20947"/>
    <cellStyle name="Calculation 3 3 3 3" xfId="4836"/>
    <cellStyle name="Calculation 3 3 3 3 10" xfId="25715"/>
    <cellStyle name="Calculation 3 3 3 3 11" xfId="33654"/>
    <cellStyle name="Calculation 3 3 3 3 12" xfId="34590"/>
    <cellStyle name="Calculation 3 3 3 3 13" xfId="36701"/>
    <cellStyle name="Calculation 3 3 3 3 14" xfId="39228"/>
    <cellStyle name="Calculation 3 3 3 3 2" xfId="5820"/>
    <cellStyle name="Calculation 3 3 3 3 2 2" xfId="14522"/>
    <cellStyle name="Calculation 3 3 3 3 2 2 2" xfId="46620"/>
    <cellStyle name="Calculation 3 3 3 3 2 3" xfId="25142"/>
    <cellStyle name="Calculation 3 3 3 3 2 4" xfId="26699"/>
    <cellStyle name="Calculation 3 3 3 3 2 5" xfId="40212"/>
    <cellStyle name="Calculation 3 3 3 3 3" xfId="6927"/>
    <cellStyle name="Calculation 3 3 3 3 3 2" xfId="15629"/>
    <cellStyle name="Calculation 3 3 3 3 3 2 2" xfId="47605"/>
    <cellStyle name="Calculation 3 3 3 3 3 3" xfId="13309"/>
    <cellStyle name="Calculation 3 3 3 3 3 4" xfId="27805"/>
    <cellStyle name="Calculation 3 3 3 3 3 5" xfId="41318"/>
    <cellStyle name="Calculation 3 3 3 3 4" xfId="8592"/>
    <cellStyle name="Calculation 3 3 3 3 4 2" xfId="17294"/>
    <cellStyle name="Calculation 3 3 3 3 4 3" xfId="22776"/>
    <cellStyle name="Calculation 3 3 3 3 4 4" xfId="29470"/>
    <cellStyle name="Calculation 3 3 3 3 4 5" xfId="43244"/>
    <cellStyle name="Calculation 3 3 3 3 5" xfId="9347"/>
    <cellStyle name="Calculation 3 3 3 3 5 2" xfId="18049"/>
    <cellStyle name="Calculation 3 3 3 3 5 3" xfId="22569"/>
    <cellStyle name="Calculation 3 3 3 3 5 4" xfId="30225"/>
    <cellStyle name="Calculation 3 3 3 3 5 5" xfId="49268"/>
    <cellStyle name="Calculation 3 3 3 3 6" xfId="10041"/>
    <cellStyle name="Calculation 3 3 3 3 6 2" xfId="18743"/>
    <cellStyle name="Calculation 3 3 3 3 6 3" xfId="19920"/>
    <cellStyle name="Calculation 3 3 3 3 6 4" xfId="30919"/>
    <cellStyle name="Calculation 3 3 3 3 6 5" xfId="49962"/>
    <cellStyle name="Calculation 3 3 3 3 7" xfId="10659"/>
    <cellStyle name="Calculation 3 3 3 3 7 2" xfId="19361"/>
    <cellStyle name="Calculation 3 3 3 3 7 3" xfId="20000"/>
    <cellStyle name="Calculation 3 3 3 3 7 4" xfId="31537"/>
    <cellStyle name="Calculation 3 3 3 3 7 5" xfId="50580"/>
    <cellStyle name="Calculation 3 3 3 3 8" xfId="13538"/>
    <cellStyle name="Calculation 3 3 3 3 9" xfId="22594"/>
    <cellStyle name="Calculation 3 3 3 4" xfId="5338"/>
    <cellStyle name="Calculation 3 3 3 4 2" xfId="14040"/>
    <cellStyle name="Calculation 3 3 3 4 2 2" xfId="46178"/>
    <cellStyle name="Calculation 3 3 3 4 3" xfId="20738"/>
    <cellStyle name="Calculation 3 3 3 4 4" xfId="26217"/>
    <cellStyle name="Calculation 3 3 3 4 5" xfId="39730"/>
    <cellStyle name="Calculation 3 3 3 5" xfId="6419"/>
    <cellStyle name="Calculation 3 3 3 5 2" xfId="15121"/>
    <cellStyle name="Calculation 3 3 3 5 2 2" xfId="47166"/>
    <cellStyle name="Calculation 3 3 3 5 3" xfId="21106"/>
    <cellStyle name="Calculation 3 3 3 5 4" xfId="27298"/>
    <cellStyle name="Calculation 3 3 3 5 5" xfId="40811"/>
    <cellStyle name="Calculation 3 3 3 6" xfId="5972"/>
    <cellStyle name="Calculation 3 3 3 6 2" xfId="14674"/>
    <cellStyle name="Calculation 3 3 3 6 2 2" xfId="46761"/>
    <cellStyle name="Calculation 3 3 3 6 3" xfId="20564"/>
    <cellStyle name="Calculation 3 3 3 6 4" xfId="26851"/>
    <cellStyle name="Calculation 3 3 3 6 5" xfId="40364"/>
    <cellStyle name="Calculation 3 3 3 7" xfId="6300"/>
    <cellStyle name="Calculation 3 3 3 7 2" xfId="15002"/>
    <cellStyle name="Calculation 3 3 3 7 3" xfId="20955"/>
    <cellStyle name="Calculation 3 3 3 7 4" xfId="27179"/>
    <cellStyle name="Calculation 3 3 3 7 5" xfId="40692"/>
    <cellStyle name="Calculation 3 3 3 8" xfId="7911"/>
    <cellStyle name="Calculation 3 3 3 8 2" xfId="16613"/>
    <cellStyle name="Calculation 3 3 3 8 3" xfId="21184"/>
    <cellStyle name="Calculation 3 3 3 8 4" xfId="28789"/>
    <cellStyle name="Calculation 3 3 3 8 5" xfId="48429"/>
    <cellStyle name="Calculation 3 3 3 9" xfId="7801"/>
    <cellStyle name="Calculation 3 3 3 9 2" xfId="16503"/>
    <cellStyle name="Calculation 3 3 3 9 3" xfId="23548"/>
    <cellStyle name="Calculation 3 3 3 9 4" xfId="28679"/>
    <cellStyle name="Calculation 3 3 3 9 5" xfId="48325"/>
    <cellStyle name="Calculation 3 3 4" xfId="1279"/>
    <cellStyle name="Calculation 3 3 4 10" xfId="8121"/>
    <cellStyle name="Calculation 3 3 4 10 2" xfId="16823"/>
    <cellStyle name="Calculation 3 3 4 10 3" xfId="20574"/>
    <cellStyle name="Calculation 3 3 4 10 4" xfId="28999"/>
    <cellStyle name="Calculation 3 3 4 10 5" xfId="48639"/>
    <cellStyle name="Calculation 3 3 4 11" xfId="7782"/>
    <cellStyle name="Calculation 3 3 4 11 2" xfId="16484"/>
    <cellStyle name="Calculation 3 3 4 11 3" xfId="23884"/>
    <cellStyle name="Calculation 3 3 4 11 4" xfId="28660"/>
    <cellStyle name="Calculation 3 3 4 11 5" xfId="48310"/>
    <cellStyle name="Calculation 3 3 4 12" xfId="11075"/>
    <cellStyle name="Calculation 3 3 4 13" xfId="20578"/>
    <cellStyle name="Calculation 3 3 4 14" xfId="22797"/>
    <cellStyle name="Calculation 3 3 4 15" xfId="33072"/>
    <cellStyle name="Calculation 3 3 4 16" xfId="34373"/>
    <cellStyle name="Calculation 3 3 4 17" xfId="36119"/>
    <cellStyle name="Calculation 3 3 4 18" xfId="38646"/>
    <cellStyle name="Calculation 3 3 4 2" xfId="3529"/>
    <cellStyle name="Calculation 3 3 4 2 10" xfId="23391"/>
    <cellStyle name="Calculation 3 3 4 2 11" xfId="32244"/>
    <cellStyle name="Calculation 3 3 4 2 12" xfId="34161"/>
    <cellStyle name="Calculation 3 3 4 2 13" xfId="35291"/>
    <cellStyle name="Calculation 3 3 4 2 14" xfId="37827"/>
    <cellStyle name="Calculation 3 3 4 2 2" xfId="6144"/>
    <cellStyle name="Calculation 3 3 4 2 2 2" xfId="14846"/>
    <cellStyle name="Calculation 3 3 4 2 2 2 2" xfId="46914"/>
    <cellStyle name="Calculation 3 3 4 2 2 3" xfId="12270"/>
    <cellStyle name="Calculation 3 3 4 2 2 4" xfId="27023"/>
    <cellStyle name="Calculation 3 3 4 2 2 5" xfId="40536"/>
    <cellStyle name="Calculation 3 3 4 2 3" xfId="3225"/>
    <cellStyle name="Calculation 3 3 4 2 3 2" xfId="12040"/>
    <cellStyle name="Calculation 3 3 4 2 3 2 2" xfId="44757"/>
    <cellStyle name="Calculation 3 3 4 2 3 3" xfId="23807"/>
    <cellStyle name="Calculation 3 3 4 2 3 4" xfId="22393"/>
    <cellStyle name="Calculation 3 3 4 2 3 5" xfId="37523"/>
    <cellStyle name="Calculation 3 3 4 2 4" xfId="7622"/>
    <cellStyle name="Calculation 3 3 4 2 4 2" xfId="16324"/>
    <cellStyle name="Calculation 3 3 4 2 4 3" xfId="22967"/>
    <cellStyle name="Calculation 3 3 4 2 4 4" xfId="28500"/>
    <cellStyle name="Calculation 3 3 4 2 4 5" xfId="41985"/>
    <cellStyle name="Calculation 3 3 4 2 5" xfId="2946"/>
    <cellStyle name="Calculation 3 3 4 2 5 2" xfId="11778"/>
    <cellStyle name="Calculation 3 3 4 2 5 3" xfId="23883"/>
    <cellStyle name="Calculation 3 3 4 2 5 4" xfId="23619"/>
    <cellStyle name="Calculation 3 3 4 2 5 5" xfId="44490"/>
    <cellStyle name="Calculation 3 3 4 2 6" xfId="8227"/>
    <cellStyle name="Calculation 3 3 4 2 6 2" xfId="16929"/>
    <cellStyle name="Calculation 3 3 4 2 6 3" xfId="20734"/>
    <cellStyle name="Calculation 3 3 4 2 6 4" xfId="29105"/>
    <cellStyle name="Calculation 3 3 4 2 6 5" xfId="48741"/>
    <cellStyle name="Calculation 3 3 4 2 7" xfId="9016"/>
    <cellStyle name="Calculation 3 3 4 2 7 2" xfId="17718"/>
    <cellStyle name="Calculation 3 3 4 2 7 3" xfId="23604"/>
    <cellStyle name="Calculation 3 3 4 2 7 4" xfId="29894"/>
    <cellStyle name="Calculation 3 3 4 2 7 5" xfId="48937"/>
    <cellStyle name="Calculation 3 3 4 2 8" xfId="12327"/>
    <cellStyle name="Calculation 3 3 4 2 9" xfId="24851"/>
    <cellStyle name="Calculation 3 3 4 3" xfId="4719"/>
    <cellStyle name="Calculation 3 3 4 3 10" xfId="25598"/>
    <cellStyle name="Calculation 3 3 4 3 11" xfId="33537"/>
    <cellStyle name="Calculation 3 3 4 3 12" xfId="34473"/>
    <cellStyle name="Calculation 3 3 4 3 13" xfId="36584"/>
    <cellStyle name="Calculation 3 3 4 3 14" xfId="39111"/>
    <cellStyle name="Calculation 3 3 4 3 2" xfId="5918"/>
    <cellStyle name="Calculation 3 3 4 3 2 2" xfId="14620"/>
    <cellStyle name="Calculation 3 3 4 3 2 2 2" xfId="46714"/>
    <cellStyle name="Calculation 3 3 4 3 2 3" xfId="21456"/>
    <cellStyle name="Calculation 3 3 4 3 2 4" xfId="26797"/>
    <cellStyle name="Calculation 3 3 4 3 2 5" xfId="40310"/>
    <cellStyle name="Calculation 3 3 4 3 3" xfId="6810"/>
    <cellStyle name="Calculation 3 3 4 3 3 2" xfId="15512"/>
    <cellStyle name="Calculation 3 3 4 3 3 2 2" xfId="47488"/>
    <cellStyle name="Calculation 3 3 4 3 3 3" xfId="20015"/>
    <cellStyle name="Calculation 3 3 4 3 3 4" xfId="27688"/>
    <cellStyle name="Calculation 3 3 4 3 3 5" xfId="41201"/>
    <cellStyle name="Calculation 3 3 4 3 4" xfId="8475"/>
    <cellStyle name="Calculation 3 3 4 3 4 2" xfId="17177"/>
    <cellStyle name="Calculation 3 3 4 3 4 3" xfId="21668"/>
    <cellStyle name="Calculation 3 3 4 3 4 4" xfId="29353"/>
    <cellStyle name="Calculation 3 3 4 3 4 5" xfId="43127"/>
    <cellStyle name="Calculation 3 3 4 3 5" xfId="9230"/>
    <cellStyle name="Calculation 3 3 4 3 5 2" xfId="17932"/>
    <cellStyle name="Calculation 3 3 4 3 5 3" xfId="23385"/>
    <cellStyle name="Calculation 3 3 4 3 5 4" xfId="30108"/>
    <cellStyle name="Calculation 3 3 4 3 5 5" xfId="49151"/>
    <cellStyle name="Calculation 3 3 4 3 6" xfId="9924"/>
    <cellStyle name="Calculation 3 3 4 3 6 2" xfId="18626"/>
    <cellStyle name="Calculation 3 3 4 3 6 3" xfId="19921"/>
    <cellStyle name="Calculation 3 3 4 3 6 4" xfId="30802"/>
    <cellStyle name="Calculation 3 3 4 3 6 5" xfId="49845"/>
    <cellStyle name="Calculation 3 3 4 3 7" xfId="10542"/>
    <cellStyle name="Calculation 3 3 4 3 7 2" xfId="19244"/>
    <cellStyle name="Calculation 3 3 4 3 7 3" xfId="20001"/>
    <cellStyle name="Calculation 3 3 4 3 7 4" xfId="31420"/>
    <cellStyle name="Calculation 3 3 4 3 7 5" xfId="50463"/>
    <cellStyle name="Calculation 3 3 4 3 8" xfId="13421"/>
    <cellStyle name="Calculation 3 3 4 3 9" xfId="22173"/>
    <cellStyle name="Calculation 3 3 4 4" xfId="6480"/>
    <cellStyle name="Calculation 3 3 4 4 2" xfId="15182"/>
    <cellStyle name="Calculation 3 3 4 4 2 2" xfId="47222"/>
    <cellStyle name="Calculation 3 3 4 4 3" xfId="1875"/>
    <cellStyle name="Calculation 3 3 4 4 4" xfId="27359"/>
    <cellStyle name="Calculation 3 3 4 4 5" xfId="40872"/>
    <cellStyle name="Calculation 3 3 4 5" xfId="6082"/>
    <cellStyle name="Calculation 3 3 4 5 2" xfId="14784"/>
    <cellStyle name="Calculation 3 3 4 5 2 2" xfId="46858"/>
    <cellStyle name="Calculation 3 3 4 5 3" xfId="25124"/>
    <cellStyle name="Calculation 3 3 4 5 4" xfId="26961"/>
    <cellStyle name="Calculation 3 3 4 5 5" xfId="40474"/>
    <cellStyle name="Calculation 3 3 4 6" xfId="6759"/>
    <cellStyle name="Calculation 3 3 4 6 2" xfId="15461"/>
    <cellStyle name="Calculation 3 3 4 6 2 2" xfId="47450"/>
    <cellStyle name="Calculation 3 3 4 6 3" xfId="11813"/>
    <cellStyle name="Calculation 3 3 4 6 4" xfId="27637"/>
    <cellStyle name="Calculation 3 3 4 6 5" xfId="41150"/>
    <cellStyle name="Calculation 3 3 4 7" xfId="6785"/>
    <cellStyle name="Calculation 3 3 4 7 2" xfId="15487"/>
    <cellStyle name="Calculation 3 3 4 7 3" xfId="12215"/>
    <cellStyle name="Calculation 3 3 4 7 4" xfId="27663"/>
    <cellStyle name="Calculation 3 3 4 7 5" xfId="41176"/>
    <cellStyle name="Calculation 3 3 4 8" xfId="8174"/>
    <cellStyle name="Calculation 3 3 4 8 2" xfId="16876"/>
    <cellStyle name="Calculation 3 3 4 8 3" xfId="24975"/>
    <cellStyle name="Calculation 3 3 4 8 4" xfId="29052"/>
    <cellStyle name="Calculation 3 3 4 8 5" xfId="48692"/>
    <cellStyle name="Calculation 3 3 4 9" xfId="7551"/>
    <cellStyle name="Calculation 3 3 4 9 2" xfId="16253"/>
    <cellStyle name="Calculation 3 3 4 9 3" xfId="24200"/>
    <cellStyle name="Calculation 3 3 4 9 4" xfId="28429"/>
    <cellStyle name="Calculation 3 3 4 9 5" xfId="48160"/>
    <cellStyle name="Calculation 3 3 5" xfId="3575"/>
    <cellStyle name="Calculation 3 3 5 10" xfId="22092"/>
    <cellStyle name="Calculation 3 3 5 11" xfId="32290"/>
    <cellStyle name="Calculation 3 3 5 12" xfId="34193"/>
    <cellStyle name="Calculation 3 3 5 13" xfId="35337"/>
    <cellStyle name="Calculation 3 3 5 14" xfId="37873"/>
    <cellStyle name="Calculation 3 3 5 2" xfId="5653"/>
    <cellStyle name="Calculation 3 3 5 2 2" xfId="14355"/>
    <cellStyle name="Calculation 3 3 5 2 2 2" xfId="46471"/>
    <cellStyle name="Calculation 3 3 5 2 3" xfId="22242"/>
    <cellStyle name="Calculation 3 3 5 2 4" xfId="26532"/>
    <cellStyle name="Calculation 3 3 5 2 5" xfId="40045"/>
    <cellStyle name="Calculation 3 3 5 3" xfId="6490"/>
    <cellStyle name="Calculation 3 3 5 3 2" xfId="15192"/>
    <cellStyle name="Calculation 3 3 5 3 2 2" xfId="47228"/>
    <cellStyle name="Calculation 3 3 5 3 3" xfId="20584"/>
    <cellStyle name="Calculation 3 3 5 3 4" xfId="27369"/>
    <cellStyle name="Calculation 3 3 5 3 5" xfId="40882"/>
    <cellStyle name="Calculation 3 3 5 4" xfId="7662"/>
    <cellStyle name="Calculation 3 3 5 4 2" xfId="16364"/>
    <cellStyle name="Calculation 3 3 5 4 3" xfId="23867"/>
    <cellStyle name="Calculation 3 3 5 4 4" xfId="28540"/>
    <cellStyle name="Calculation 3 3 5 4 5" xfId="42031"/>
    <cellStyle name="Calculation 3 3 5 5" xfId="8103"/>
    <cellStyle name="Calculation 3 3 5 5 2" xfId="16805"/>
    <cellStyle name="Calculation 3 3 5 5 3" xfId="23186"/>
    <cellStyle name="Calculation 3 3 5 5 4" xfId="28981"/>
    <cellStyle name="Calculation 3 3 5 5 5" xfId="48621"/>
    <cellStyle name="Calculation 3 3 5 6" xfId="8432"/>
    <cellStyle name="Calculation 3 3 5 6 2" xfId="17134"/>
    <cellStyle name="Calculation 3 3 5 6 3" xfId="22181"/>
    <cellStyle name="Calculation 3 3 5 6 4" xfId="29310"/>
    <cellStyle name="Calculation 3 3 5 6 5" xfId="48890"/>
    <cellStyle name="Calculation 3 3 5 7" xfId="9192"/>
    <cellStyle name="Calculation 3 3 5 7 2" xfId="17894"/>
    <cellStyle name="Calculation 3 3 5 7 3" xfId="21564"/>
    <cellStyle name="Calculation 3 3 5 7 4" xfId="30070"/>
    <cellStyle name="Calculation 3 3 5 7 5" xfId="49113"/>
    <cellStyle name="Calculation 3 3 5 8" xfId="12372"/>
    <cellStyle name="Calculation 3 3 5 9" xfId="20681"/>
    <cellStyle name="Calculation 3 3 6" xfId="4799"/>
    <cellStyle name="Calculation 3 3 6 10" xfId="25678"/>
    <cellStyle name="Calculation 3 3 6 11" xfId="33617"/>
    <cellStyle name="Calculation 3 3 6 12" xfId="34553"/>
    <cellStyle name="Calculation 3 3 6 13" xfId="36664"/>
    <cellStyle name="Calculation 3 3 6 14" xfId="39191"/>
    <cellStyle name="Calculation 3 3 6 2" xfId="5346"/>
    <cellStyle name="Calculation 3 3 6 2 2" xfId="14048"/>
    <cellStyle name="Calculation 3 3 6 2 2 2" xfId="46186"/>
    <cellStyle name="Calculation 3 3 6 2 3" xfId="21785"/>
    <cellStyle name="Calculation 3 3 6 2 4" xfId="26225"/>
    <cellStyle name="Calculation 3 3 6 2 5" xfId="39738"/>
    <cellStyle name="Calculation 3 3 6 3" xfId="6890"/>
    <cellStyle name="Calculation 3 3 6 3 2" xfId="15592"/>
    <cellStyle name="Calculation 3 3 6 3 2 2" xfId="47568"/>
    <cellStyle name="Calculation 3 3 6 3 3" xfId="12602"/>
    <cellStyle name="Calculation 3 3 6 3 4" xfId="27768"/>
    <cellStyle name="Calculation 3 3 6 3 5" xfId="41281"/>
    <cellStyle name="Calculation 3 3 6 4" xfId="8555"/>
    <cellStyle name="Calculation 3 3 6 4 2" xfId="17257"/>
    <cellStyle name="Calculation 3 3 6 4 3" xfId="23012"/>
    <cellStyle name="Calculation 3 3 6 4 4" xfId="29433"/>
    <cellStyle name="Calculation 3 3 6 4 5" xfId="43207"/>
    <cellStyle name="Calculation 3 3 6 5" xfId="9310"/>
    <cellStyle name="Calculation 3 3 6 5 2" xfId="18012"/>
    <cellStyle name="Calculation 3 3 6 5 3" xfId="22438"/>
    <cellStyle name="Calculation 3 3 6 5 4" xfId="30188"/>
    <cellStyle name="Calculation 3 3 6 5 5" xfId="49231"/>
    <cellStyle name="Calculation 3 3 6 6" xfId="10004"/>
    <cellStyle name="Calculation 3 3 6 6 2" xfId="18706"/>
    <cellStyle name="Calculation 3 3 6 6 3" xfId="12839"/>
    <cellStyle name="Calculation 3 3 6 6 4" xfId="30882"/>
    <cellStyle name="Calculation 3 3 6 6 5" xfId="49925"/>
    <cellStyle name="Calculation 3 3 6 7" xfId="10622"/>
    <cellStyle name="Calculation 3 3 6 7 2" xfId="19324"/>
    <cellStyle name="Calculation 3 3 6 7 3" xfId="13262"/>
    <cellStyle name="Calculation 3 3 6 7 4" xfId="31500"/>
    <cellStyle name="Calculation 3 3 6 7 5" xfId="50543"/>
    <cellStyle name="Calculation 3 3 6 8" xfId="13501"/>
    <cellStyle name="Calculation 3 3 6 9" xfId="11165"/>
    <cellStyle name="Calculation 3 3 7" xfId="6380"/>
    <cellStyle name="Calculation 3 3 7 2" xfId="15082"/>
    <cellStyle name="Calculation 3 3 7 2 2" xfId="47133"/>
    <cellStyle name="Calculation 3 3 7 3" xfId="23063"/>
    <cellStyle name="Calculation 3 3 7 4" xfId="27259"/>
    <cellStyle name="Calculation 3 3 7 5" xfId="40772"/>
    <cellStyle name="Calculation 3 3 8" xfId="6437"/>
    <cellStyle name="Calculation 3 3 8 2" xfId="15139"/>
    <cellStyle name="Calculation 3 3 8 2 2" xfId="47184"/>
    <cellStyle name="Calculation 3 3 8 3" xfId="24595"/>
    <cellStyle name="Calculation 3 3 8 4" xfId="27316"/>
    <cellStyle name="Calculation 3 3 8 5" xfId="40829"/>
    <cellStyle name="Calculation 3 3 9" xfId="6375"/>
    <cellStyle name="Calculation 3 3 9 2" xfId="15077"/>
    <cellStyle name="Calculation 3 3 9 2 2" xfId="47129"/>
    <cellStyle name="Calculation 3 3 9 3" xfId="22363"/>
    <cellStyle name="Calculation 3 3 9 4" xfId="27254"/>
    <cellStyle name="Calculation 3 3 9 5" xfId="40767"/>
    <cellStyle name="Calculation 3 4" xfId="488"/>
    <cellStyle name="Calculation 3 4 10" xfId="6076"/>
    <cellStyle name="Calculation 3 4 10 2" xfId="14778"/>
    <cellStyle name="Calculation 3 4 10 3" xfId="24838"/>
    <cellStyle name="Calculation 3 4 10 4" xfId="26955"/>
    <cellStyle name="Calculation 3 4 10 5" xfId="40468"/>
    <cellStyle name="Calculation 3 4 11" xfId="7455"/>
    <cellStyle name="Calculation 3 4 11 2" xfId="16157"/>
    <cellStyle name="Calculation 3 4 11 3" xfId="23590"/>
    <cellStyle name="Calculation 3 4 11 4" xfId="28333"/>
    <cellStyle name="Calculation 3 4 11 5" xfId="48064"/>
    <cellStyle name="Calculation 3 4 12" xfId="3112"/>
    <cellStyle name="Calculation 3 4 12 2" xfId="11931"/>
    <cellStyle name="Calculation 3 4 12 3" xfId="23827"/>
    <cellStyle name="Calculation 3 4 12 4" xfId="24804"/>
    <cellStyle name="Calculation 3 4 12 5" xfId="44656"/>
    <cellStyle name="Calculation 3 4 13" xfId="4414"/>
    <cellStyle name="Calculation 3 4 13 2" xfId="13136"/>
    <cellStyle name="Calculation 3 4 13 3" xfId="23438"/>
    <cellStyle name="Calculation 3 4 13 4" xfId="25522"/>
    <cellStyle name="Calculation 3 4 13 5" xfId="45844"/>
    <cellStyle name="Calculation 3 4 14" xfId="7425"/>
    <cellStyle name="Calculation 3 4 14 2" xfId="16127"/>
    <cellStyle name="Calculation 3 4 14 3" xfId="22556"/>
    <cellStyle name="Calculation 3 4 14 4" xfId="28303"/>
    <cellStyle name="Calculation 3 4 14 5" xfId="48034"/>
    <cellStyle name="Calculation 3 4 15" xfId="2501"/>
    <cellStyle name="Calculation 3 4 16" xfId="23265"/>
    <cellStyle name="Calculation 3 4 17" xfId="24878"/>
    <cellStyle name="Calculation 3 4 18" xfId="32009"/>
    <cellStyle name="Calculation 3 4 19" xfId="34077"/>
    <cellStyle name="Calculation 3 4 2" xfId="736"/>
    <cellStyle name="Calculation 3 4 2 10" xfId="7976"/>
    <cellStyle name="Calculation 3 4 2 10 2" xfId="16678"/>
    <cellStyle name="Calculation 3 4 2 10 3" xfId="24703"/>
    <cellStyle name="Calculation 3 4 2 10 4" xfId="28854"/>
    <cellStyle name="Calculation 3 4 2 10 5" xfId="48494"/>
    <cellStyle name="Calculation 3 4 2 11" xfId="7591"/>
    <cellStyle name="Calculation 3 4 2 11 2" xfId="16293"/>
    <cellStyle name="Calculation 3 4 2 11 3" xfId="22373"/>
    <cellStyle name="Calculation 3 4 2 11 4" xfId="28469"/>
    <cellStyle name="Calculation 3 4 2 11 5" xfId="48200"/>
    <cellStyle name="Calculation 3 4 2 12" xfId="7883"/>
    <cellStyle name="Calculation 3 4 2 12 2" xfId="16585"/>
    <cellStyle name="Calculation 3 4 2 12 3" xfId="21773"/>
    <cellStyle name="Calculation 3 4 2 12 4" xfId="28761"/>
    <cellStyle name="Calculation 3 4 2 12 5" xfId="48401"/>
    <cellStyle name="Calculation 3 4 2 13" xfId="11285"/>
    <cellStyle name="Calculation 3 4 2 14" xfId="12908"/>
    <cellStyle name="Calculation 3 4 2 15" xfId="21164"/>
    <cellStyle name="Calculation 3 4 2 16" xfId="32084"/>
    <cellStyle name="Calculation 3 4 2 17" xfId="34115"/>
    <cellStyle name="Calculation 3 4 2 18" xfId="35131"/>
    <cellStyle name="Calculation 3 4 2 19" xfId="37378"/>
    <cellStyle name="Calculation 3 4 2 2" xfId="1506"/>
    <cellStyle name="Calculation 3 4 2 2 10" xfId="13203"/>
    <cellStyle name="Calculation 3 4 2 2 11" xfId="23999"/>
    <cellStyle name="Calculation 3 4 2 2 12" xfId="25542"/>
    <cellStyle name="Calculation 3 4 2 2 13" xfId="33299"/>
    <cellStyle name="Calculation 3 4 2 2 14" xfId="34417"/>
    <cellStyle name="Calculation 3 4 2 2 15" xfId="36346"/>
    <cellStyle name="Calculation 3 4 2 2 16" xfId="38873"/>
    <cellStyle name="Calculation 3 4 2 2 2" xfId="4795"/>
    <cellStyle name="Calculation 3 4 2 2 2 10" xfId="25674"/>
    <cellStyle name="Calculation 3 4 2 2 2 11" xfId="33613"/>
    <cellStyle name="Calculation 3 4 2 2 2 12" xfId="34549"/>
    <cellStyle name="Calculation 3 4 2 2 2 13" xfId="36660"/>
    <cellStyle name="Calculation 3 4 2 2 2 14" xfId="39187"/>
    <cellStyle name="Calculation 3 4 2 2 2 2" xfId="6093"/>
    <cellStyle name="Calculation 3 4 2 2 2 2 2" xfId="14795"/>
    <cellStyle name="Calculation 3 4 2 2 2 2 2 2" xfId="46869"/>
    <cellStyle name="Calculation 3 4 2 2 2 2 3" xfId="22561"/>
    <cellStyle name="Calculation 3 4 2 2 2 2 4" xfId="26972"/>
    <cellStyle name="Calculation 3 4 2 2 2 2 5" xfId="40485"/>
    <cellStyle name="Calculation 3 4 2 2 2 3" xfId="6886"/>
    <cellStyle name="Calculation 3 4 2 2 2 3 2" xfId="15588"/>
    <cellStyle name="Calculation 3 4 2 2 2 3 2 2" xfId="47564"/>
    <cellStyle name="Calculation 3 4 2 2 2 3 3" xfId="12828"/>
    <cellStyle name="Calculation 3 4 2 2 2 3 4" xfId="27764"/>
    <cellStyle name="Calculation 3 4 2 2 2 3 5" xfId="41277"/>
    <cellStyle name="Calculation 3 4 2 2 2 4" xfId="8551"/>
    <cellStyle name="Calculation 3 4 2 2 2 4 2" xfId="17253"/>
    <cellStyle name="Calculation 3 4 2 2 2 4 3" xfId="25008"/>
    <cellStyle name="Calculation 3 4 2 2 2 4 4" xfId="29429"/>
    <cellStyle name="Calculation 3 4 2 2 2 4 5" xfId="43203"/>
    <cellStyle name="Calculation 3 4 2 2 2 5" xfId="9306"/>
    <cellStyle name="Calculation 3 4 2 2 2 5 2" xfId="18008"/>
    <cellStyle name="Calculation 3 4 2 2 2 5 3" xfId="25398"/>
    <cellStyle name="Calculation 3 4 2 2 2 5 4" xfId="30184"/>
    <cellStyle name="Calculation 3 4 2 2 2 5 5" xfId="49227"/>
    <cellStyle name="Calculation 3 4 2 2 2 6" xfId="10000"/>
    <cellStyle name="Calculation 3 4 2 2 2 6 2" xfId="18702"/>
    <cellStyle name="Calculation 3 4 2 2 2 6 3" xfId="13089"/>
    <cellStyle name="Calculation 3 4 2 2 2 6 4" xfId="30878"/>
    <cellStyle name="Calculation 3 4 2 2 2 6 5" xfId="49921"/>
    <cellStyle name="Calculation 3 4 2 2 2 7" xfId="10618"/>
    <cellStyle name="Calculation 3 4 2 2 2 7 2" xfId="19320"/>
    <cellStyle name="Calculation 3 4 2 2 2 7 3" xfId="20385"/>
    <cellStyle name="Calculation 3 4 2 2 2 7 4" xfId="31496"/>
    <cellStyle name="Calculation 3 4 2 2 2 7 5" xfId="50539"/>
    <cellStyle name="Calculation 3 4 2 2 2 8" xfId="13497"/>
    <cellStyle name="Calculation 3 4 2 2 2 9" xfId="21365"/>
    <cellStyle name="Calculation 3 4 2 2 3" xfId="5200"/>
    <cellStyle name="Calculation 3 4 2 2 3 10" xfId="26079"/>
    <cellStyle name="Calculation 3 4 2 2 3 11" xfId="34018"/>
    <cellStyle name="Calculation 3 4 2 2 3 12" xfId="34954"/>
    <cellStyle name="Calculation 3 4 2 2 3 13" xfId="37065"/>
    <cellStyle name="Calculation 3 4 2 2 3 14" xfId="39592"/>
    <cellStyle name="Calculation 3 4 2 2 3 2" xfId="5636"/>
    <cellStyle name="Calculation 3 4 2 2 3 2 2" xfId="14338"/>
    <cellStyle name="Calculation 3 4 2 2 3 2 2 2" xfId="46455"/>
    <cellStyle name="Calculation 3 4 2 2 3 2 3" xfId="23067"/>
    <cellStyle name="Calculation 3 4 2 2 3 2 4" xfId="26515"/>
    <cellStyle name="Calculation 3 4 2 2 3 2 5" xfId="40028"/>
    <cellStyle name="Calculation 3 4 2 2 3 3" xfId="7291"/>
    <cellStyle name="Calculation 3 4 2 2 3 3 2" xfId="15993"/>
    <cellStyle name="Calculation 3 4 2 2 3 3 2 2" xfId="47969"/>
    <cellStyle name="Calculation 3 4 2 2 3 3 3" xfId="21832"/>
    <cellStyle name="Calculation 3 4 2 2 3 3 4" xfId="28169"/>
    <cellStyle name="Calculation 3 4 2 2 3 3 5" xfId="41682"/>
    <cellStyle name="Calculation 3 4 2 2 3 4" xfId="8956"/>
    <cellStyle name="Calculation 3 4 2 2 3 4 2" xfId="17658"/>
    <cellStyle name="Calculation 3 4 2 2 3 4 3" xfId="22909"/>
    <cellStyle name="Calculation 3 4 2 2 3 4 4" xfId="29834"/>
    <cellStyle name="Calculation 3 4 2 2 3 4 5" xfId="43608"/>
    <cellStyle name="Calculation 3 4 2 2 3 5" xfId="9711"/>
    <cellStyle name="Calculation 3 4 2 2 3 5 2" xfId="18413"/>
    <cellStyle name="Calculation 3 4 2 2 3 5 3" xfId="20045"/>
    <cellStyle name="Calculation 3 4 2 2 3 5 4" xfId="30589"/>
    <cellStyle name="Calculation 3 4 2 2 3 5 5" xfId="49632"/>
    <cellStyle name="Calculation 3 4 2 2 3 6" xfId="10405"/>
    <cellStyle name="Calculation 3 4 2 2 3 6 2" xfId="19107"/>
    <cellStyle name="Calculation 3 4 2 2 3 6 3" xfId="12985"/>
    <cellStyle name="Calculation 3 4 2 2 3 6 4" xfId="31283"/>
    <cellStyle name="Calculation 3 4 2 2 3 6 5" xfId="50326"/>
    <cellStyle name="Calculation 3 4 2 2 3 7" xfId="11023"/>
    <cellStyle name="Calculation 3 4 2 2 3 7 2" xfId="19725"/>
    <cellStyle name="Calculation 3 4 2 2 3 7 3" xfId="19791"/>
    <cellStyle name="Calculation 3 4 2 2 3 7 4" xfId="31901"/>
    <cellStyle name="Calculation 3 4 2 2 3 7 5" xfId="50944"/>
    <cellStyle name="Calculation 3 4 2 2 3 8" xfId="13902"/>
    <cellStyle name="Calculation 3 4 2 2 3 9" xfId="24823"/>
    <cellStyle name="Calculation 3 4 2 2 4" xfId="5448"/>
    <cellStyle name="Calculation 3 4 2 2 4 2" xfId="14150"/>
    <cellStyle name="Calculation 3 4 2 2 4 2 2" xfId="46276"/>
    <cellStyle name="Calculation 3 4 2 2 4 3" xfId="23076"/>
    <cellStyle name="Calculation 3 4 2 2 4 4" xfId="26327"/>
    <cellStyle name="Calculation 3 4 2 2 4 5" xfId="39840"/>
    <cellStyle name="Calculation 3 4 2 2 5" xfId="6688"/>
    <cellStyle name="Calculation 3 4 2 2 5 2" xfId="15390"/>
    <cellStyle name="Calculation 3 4 2 2 5 2 2" xfId="47393"/>
    <cellStyle name="Calculation 3 4 2 2 5 3" xfId="20843"/>
    <cellStyle name="Calculation 3 4 2 2 5 4" xfId="27566"/>
    <cellStyle name="Calculation 3 4 2 2 5 5" xfId="41079"/>
    <cellStyle name="Calculation 3 4 2 2 6" xfId="8324"/>
    <cellStyle name="Calculation 3 4 2 2 6 2" xfId="17026"/>
    <cellStyle name="Calculation 3 4 2 2 6 3" xfId="23519"/>
    <cellStyle name="Calculation 3 4 2 2 6 4" xfId="29202"/>
    <cellStyle name="Calculation 3 4 2 2 6 5" xfId="42889"/>
    <cellStyle name="Calculation 3 4 2 2 7" xfId="9099"/>
    <cellStyle name="Calculation 3 4 2 2 7 2" xfId="17801"/>
    <cellStyle name="Calculation 3 4 2 2 7 3" xfId="21408"/>
    <cellStyle name="Calculation 3 4 2 2 7 4" xfId="29977"/>
    <cellStyle name="Calculation 3 4 2 2 7 5" xfId="49020"/>
    <cellStyle name="Calculation 3 4 2 2 8" xfId="9827"/>
    <cellStyle name="Calculation 3 4 2 2 8 2" xfId="18529"/>
    <cellStyle name="Calculation 3 4 2 2 8 3" xfId="11334"/>
    <cellStyle name="Calculation 3 4 2 2 8 4" xfId="30705"/>
    <cellStyle name="Calculation 3 4 2 2 8 5" xfId="49748"/>
    <cellStyle name="Calculation 3 4 2 2 9" xfId="10486"/>
    <cellStyle name="Calculation 3 4 2 2 9 2" xfId="19188"/>
    <cellStyle name="Calculation 3 4 2 2 9 3" xfId="13289"/>
    <cellStyle name="Calculation 3 4 2 2 9 4" xfId="31364"/>
    <cellStyle name="Calculation 3 4 2 2 9 5" xfId="50407"/>
    <cellStyle name="Calculation 3 4 2 3" xfId="4856"/>
    <cellStyle name="Calculation 3 4 2 3 10" xfId="25735"/>
    <cellStyle name="Calculation 3 4 2 3 11" xfId="33674"/>
    <cellStyle name="Calculation 3 4 2 3 12" xfId="34610"/>
    <cellStyle name="Calculation 3 4 2 3 13" xfId="36721"/>
    <cellStyle name="Calculation 3 4 2 3 14" xfId="39248"/>
    <cellStyle name="Calculation 3 4 2 3 2" xfId="6262"/>
    <cellStyle name="Calculation 3 4 2 3 2 2" xfId="14964"/>
    <cellStyle name="Calculation 3 4 2 3 2 2 2" xfId="47026"/>
    <cellStyle name="Calculation 3 4 2 3 2 3" xfId="1798"/>
    <cellStyle name="Calculation 3 4 2 3 2 4" xfId="27141"/>
    <cellStyle name="Calculation 3 4 2 3 2 5" xfId="40654"/>
    <cellStyle name="Calculation 3 4 2 3 3" xfId="6947"/>
    <cellStyle name="Calculation 3 4 2 3 3 2" xfId="15649"/>
    <cellStyle name="Calculation 3 4 2 3 3 2 2" xfId="47625"/>
    <cellStyle name="Calculation 3 4 2 3 3 3" xfId="13318"/>
    <cellStyle name="Calculation 3 4 2 3 3 4" xfId="27825"/>
    <cellStyle name="Calculation 3 4 2 3 3 5" xfId="41338"/>
    <cellStyle name="Calculation 3 4 2 3 4" xfId="8612"/>
    <cellStyle name="Calculation 3 4 2 3 4 2" xfId="17314"/>
    <cellStyle name="Calculation 3 4 2 3 4 3" xfId="23755"/>
    <cellStyle name="Calculation 3 4 2 3 4 4" xfId="29490"/>
    <cellStyle name="Calculation 3 4 2 3 4 5" xfId="43264"/>
    <cellStyle name="Calculation 3 4 2 3 5" xfId="9367"/>
    <cellStyle name="Calculation 3 4 2 3 5 2" xfId="18069"/>
    <cellStyle name="Calculation 3 4 2 3 5 3" xfId="23940"/>
    <cellStyle name="Calculation 3 4 2 3 5 4" xfId="30245"/>
    <cellStyle name="Calculation 3 4 2 3 5 5" xfId="49288"/>
    <cellStyle name="Calculation 3 4 2 3 6" xfId="10061"/>
    <cellStyle name="Calculation 3 4 2 3 6 2" xfId="18763"/>
    <cellStyle name="Calculation 3 4 2 3 6 3" xfId="12632"/>
    <cellStyle name="Calculation 3 4 2 3 6 4" xfId="30939"/>
    <cellStyle name="Calculation 3 4 2 3 6 5" xfId="49982"/>
    <cellStyle name="Calculation 3 4 2 3 7" xfId="10679"/>
    <cellStyle name="Calculation 3 4 2 3 7 2" xfId="19381"/>
    <cellStyle name="Calculation 3 4 2 3 7 3" xfId="20190"/>
    <cellStyle name="Calculation 3 4 2 3 7 4" xfId="31557"/>
    <cellStyle name="Calculation 3 4 2 3 7 5" xfId="50600"/>
    <cellStyle name="Calculation 3 4 2 3 8" xfId="13558"/>
    <cellStyle name="Calculation 3 4 2 3 9" xfId="24775"/>
    <cellStyle name="Calculation 3 4 2 4" xfId="5028"/>
    <cellStyle name="Calculation 3 4 2 4 10" xfId="25907"/>
    <cellStyle name="Calculation 3 4 2 4 11" xfId="33846"/>
    <cellStyle name="Calculation 3 4 2 4 12" xfId="34782"/>
    <cellStyle name="Calculation 3 4 2 4 13" xfId="36893"/>
    <cellStyle name="Calculation 3 4 2 4 14" xfId="39420"/>
    <cellStyle name="Calculation 3 4 2 4 2" xfId="5326"/>
    <cellStyle name="Calculation 3 4 2 4 2 2" xfId="14028"/>
    <cellStyle name="Calculation 3 4 2 4 2 2 2" xfId="46166"/>
    <cellStyle name="Calculation 3 4 2 4 2 3" xfId="24646"/>
    <cellStyle name="Calculation 3 4 2 4 2 4" xfId="26205"/>
    <cellStyle name="Calculation 3 4 2 4 2 5" xfId="39718"/>
    <cellStyle name="Calculation 3 4 2 4 3" xfId="7119"/>
    <cellStyle name="Calculation 3 4 2 4 3 2" xfId="15821"/>
    <cellStyle name="Calculation 3 4 2 4 3 2 2" xfId="47797"/>
    <cellStyle name="Calculation 3 4 2 4 3 3" xfId="24317"/>
    <cellStyle name="Calculation 3 4 2 4 3 4" xfId="27997"/>
    <cellStyle name="Calculation 3 4 2 4 3 5" xfId="41510"/>
    <cellStyle name="Calculation 3 4 2 4 4" xfId="8784"/>
    <cellStyle name="Calculation 3 4 2 4 4 2" xfId="17486"/>
    <cellStyle name="Calculation 3 4 2 4 4 3" xfId="21208"/>
    <cellStyle name="Calculation 3 4 2 4 4 4" xfId="29662"/>
    <cellStyle name="Calculation 3 4 2 4 4 5" xfId="43436"/>
    <cellStyle name="Calculation 3 4 2 4 5" xfId="9539"/>
    <cellStyle name="Calculation 3 4 2 4 5 2" xfId="18241"/>
    <cellStyle name="Calculation 3 4 2 4 5 3" xfId="11901"/>
    <cellStyle name="Calculation 3 4 2 4 5 4" xfId="30417"/>
    <cellStyle name="Calculation 3 4 2 4 5 5" xfId="49460"/>
    <cellStyle name="Calculation 3 4 2 4 6" xfId="10233"/>
    <cellStyle name="Calculation 3 4 2 4 6 2" xfId="18935"/>
    <cellStyle name="Calculation 3 4 2 4 6 3" xfId="12907"/>
    <cellStyle name="Calculation 3 4 2 4 6 4" xfId="31111"/>
    <cellStyle name="Calculation 3 4 2 4 6 5" xfId="50154"/>
    <cellStyle name="Calculation 3 4 2 4 7" xfId="10851"/>
    <cellStyle name="Calculation 3 4 2 4 7 2" xfId="19553"/>
    <cellStyle name="Calculation 3 4 2 4 7 3" xfId="19775"/>
    <cellStyle name="Calculation 3 4 2 4 7 4" xfId="31729"/>
    <cellStyle name="Calculation 3 4 2 4 7 5" xfId="50772"/>
    <cellStyle name="Calculation 3 4 2 4 8" xfId="13730"/>
    <cellStyle name="Calculation 3 4 2 4 9" xfId="21995"/>
    <cellStyle name="Calculation 3 4 2 5" xfId="3198"/>
    <cellStyle name="Calculation 3 4 2 5 2" xfId="12013"/>
    <cellStyle name="Calculation 3 4 2 5 2 2" xfId="44735"/>
    <cellStyle name="Calculation 3 4 2 5 3" xfId="21830"/>
    <cellStyle name="Calculation 3 4 2 5 4" xfId="23971"/>
    <cellStyle name="Calculation 3 4 2 5 5" xfId="37496"/>
    <cellStyle name="Calculation 3 4 2 6" xfId="6392"/>
    <cellStyle name="Calculation 3 4 2 6 2" xfId="15094"/>
    <cellStyle name="Calculation 3 4 2 6 2 2" xfId="47144"/>
    <cellStyle name="Calculation 3 4 2 6 3" xfId="24723"/>
    <cellStyle name="Calculation 3 4 2 6 4" xfId="27271"/>
    <cellStyle name="Calculation 3 4 2 6 5" xfId="40784"/>
    <cellStyle name="Calculation 3 4 2 7" xfId="6620"/>
    <cellStyle name="Calculation 3 4 2 7 2" xfId="15322"/>
    <cellStyle name="Calculation 3 4 2 7 2 2" xfId="47338"/>
    <cellStyle name="Calculation 3 4 2 7 3" xfId="23512"/>
    <cellStyle name="Calculation 3 4 2 7 4" xfId="27498"/>
    <cellStyle name="Calculation 3 4 2 7 5" xfId="41011"/>
    <cellStyle name="Calculation 3 4 2 8" xfId="7353"/>
    <cellStyle name="Calculation 3 4 2 8 2" xfId="16055"/>
    <cellStyle name="Calculation 3 4 2 8 3" xfId="24483"/>
    <cellStyle name="Calculation 3 4 2 8 4" xfId="28231"/>
    <cellStyle name="Calculation 3 4 2 8 5" xfId="41744"/>
    <cellStyle name="Calculation 3 4 2 9" xfId="7512"/>
    <cellStyle name="Calculation 3 4 2 9 2" xfId="16214"/>
    <cellStyle name="Calculation 3 4 2 9 3" xfId="2517"/>
    <cellStyle name="Calculation 3 4 2 9 4" xfId="28390"/>
    <cellStyle name="Calculation 3 4 2 9 5" xfId="48121"/>
    <cellStyle name="Calculation 3 4 20" xfId="35056"/>
    <cellStyle name="Calculation 3 4 21" xfId="37167"/>
    <cellStyle name="Calculation 3 4 3" xfId="840"/>
    <cellStyle name="Calculation 3 4 3 10" xfId="7808"/>
    <cellStyle name="Calculation 3 4 3 10 2" xfId="16510"/>
    <cellStyle name="Calculation 3 4 3 10 3" xfId="22677"/>
    <cellStyle name="Calculation 3 4 3 10 4" xfId="28686"/>
    <cellStyle name="Calculation 3 4 3 10 5" xfId="48332"/>
    <cellStyle name="Calculation 3 4 3 11" xfId="8026"/>
    <cellStyle name="Calculation 3 4 3 11 2" xfId="16728"/>
    <cellStyle name="Calculation 3 4 3 11 3" xfId="24839"/>
    <cellStyle name="Calculation 3 4 3 11 4" xfId="28904"/>
    <cellStyle name="Calculation 3 4 3 11 5" xfId="48544"/>
    <cellStyle name="Calculation 3 4 3 12" xfId="11383"/>
    <cellStyle name="Calculation 3 4 3 13" xfId="11115"/>
    <cellStyle name="Calculation 3 4 3 14" xfId="12953"/>
    <cellStyle name="Calculation 3 4 3 15" xfId="32633"/>
    <cellStyle name="Calculation 3 4 3 16" xfId="34298"/>
    <cellStyle name="Calculation 3 4 3 17" xfId="35680"/>
    <cellStyle name="Calculation 3 4 3 18" xfId="38207"/>
    <cellStyle name="Calculation 3 4 3 2" xfId="5060"/>
    <cellStyle name="Calculation 3 4 3 2 10" xfId="25939"/>
    <cellStyle name="Calculation 3 4 3 2 11" xfId="33878"/>
    <cellStyle name="Calculation 3 4 3 2 12" xfId="34814"/>
    <cellStyle name="Calculation 3 4 3 2 13" xfId="36925"/>
    <cellStyle name="Calculation 3 4 3 2 14" xfId="39452"/>
    <cellStyle name="Calculation 3 4 3 2 2" xfId="5522"/>
    <cellStyle name="Calculation 3 4 3 2 2 2" xfId="14224"/>
    <cellStyle name="Calculation 3 4 3 2 2 2 2" xfId="46348"/>
    <cellStyle name="Calculation 3 4 3 2 2 3" xfId="20483"/>
    <cellStyle name="Calculation 3 4 3 2 2 4" xfId="26401"/>
    <cellStyle name="Calculation 3 4 3 2 2 5" xfId="39914"/>
    <cellStyle name="Calculation 3 4 3 2 3" xfId="7151"/>
    <cellStyle name="Calculation 3 4 3 2 3 2" xfId="15853"/>
    <cellStyle name="Calculation 3 4 3 2 3 2 2" xfId="47829"/>
    <cellStyle name="Calculation 3 4 3 2 3 3" xfId="21123"/>
    <cellStyle name="Calculation 3 4 3 2 3 4" xfId="28029"/>
    <cellStyle name="Calculation 3 4 3 2 3 5" xfId="41542"/>
    <cellStyle name="Calculation 3 4 3 2 4" xfId="8816"/>
    <cellStyle name="Calculation 3 4 3 2 4 2" xfId="17518"/>
    <cellStyle name="Calculation 3 4 3 2 4 3" xfId="24811"/>
    <cellStyle name="Calculation 3 4 3 2 4 4" xfId="29694"/>
    <cellStyle name="Calculation 3 4 3 2 4 5" xfId="43468"/>
    <cellStyle name="Calculation 3 4 3 2 5" xfId="9571"/>
    <cellStyle name="Calculation 3 4 3 2 5 2" xfId="18273"/>
    <cellStyle name="Calculation 3 4 3 2 5 3" xfId="11854"/>
    <cellStyle name="Calculation 3 4 3 2 5 4" xfId="30449"/>
    <cellStyle name="Calculation 3 4 3 2 5 5" xfId="49492"/>
    <cellStyle name="Calculation 3 4 3 2 6" xfId="10265"/>
    <cellStyle name="Calculation 3 4 3 2 6 2" xfId="18967"/>
    <cellStyle name="Calculation 3 4 3 2 6 3" xfId="12941"/>
    <cellStyle name="Calculation 3 4 3 2 6 4" xfId="31143"/>
    <cellStyle name="Calculation 3 4 3 2 6 5" xfId="50186"/>
    <cellStyle name="Calculation 3 4 3 2 7" xfId="10883"/>
    <cellStyle name="Calculation 3 4 3 2 7 2" xfId="19585"/>
    <cellStyle name="Calculation 3 4 3 2 7 3" xfId="19860"/>
    <cellStyle name="Calculation 3 4 3 2 7 4" xfId="31761"/>
    <cellStyle name="Calculation 3 4 3 2 7 5" xfId="50804"/>
    <cellStyle name="Calculation 3 4 3 2 8" xfId="13762"/>
    <cellStyle name="Calculation 3 4 3 2 9" xfId="24040"/>
    <cellStyle name="Calculation 3 4 3 3" xfId="4827"/>
    <cellStyle name="Calculation 3 4 3 3 10" xfId="25706"/>
    <cellStyle name="Calculation 3 4 3 3 11" xfId="33645"/>
    <cellStyle name="Calculation 3 4 3 3 12" xfId="34581"/>
    <cellStyle name="Calculation 3 4 3 3 13" xfId="36692"/>
    <cellStyle name="Calculation 3 4 3 3 14" xfId="39219"/>
    <cellStyle name="Calculation 3 4 3 3 2" xfId="3177"/>
    <cellStyle name="Calculation 3 4 3 3 2 2" xfId="11992"/>
    <cellStyle name="Calculation 3 4 3 3 2 2 2" xfId="44716"/>
    <cellStyle name="Calculation 3 4 3 3 2 3" xfId="22082"/>
    <cellStyle name="Calculation 3 4 3 3 2 4" xfId="20887"/>
    <cellStyle name="Calculation 3 4 3 3 2 5" xfId="37475"/>
    <cellStyle name="Calculation 3 4 3 3 3" xfId="6918"/>
    <cellStyle name="Calculation 3 4 3 3 3 2" xfId="15620"/>
    <cellStyle name="Calculation 3 4 3 3 3 2 2" xfId="47596"/>
    <cellStyle name="Calculation 3 4 3 3 3 3" xfId="11713"/>
    <cellStyle name="Calculation 3 4 3 3 3 4" xfId="27796"/>
    <cellStyle name="Calculation 3 4 3 3 3 5" xfId="41309"/>
    <cellStyle name="Calculation 3 4 3 3 4" xfId="8583"/>
    <cellStyle name="Calculation 3 4 3 3 4 2" xfId="17285"/>
    <cellStyle name="Calculation 3 4 3 3 4 3" xfId="23241"/>
    <cellStyle name="Calculation 3 4 3 3 4 4" xfId="29461"/>
    <cellStyle name="Calculation 3 4 3 3 4 5" xfId="43235"/>
    <cellStyle name="Calculation 3 4 3 3 5" xfId="9338"/>
    <cellStyle name="Calculation 3 4 3 3 5 2" xfId="18040"/>
    <cellStyle name="Calculation 3 4 3 3 5 3" xfId="24355"/>
    <cellStyle name="Calculation 3 4 3 3 5 4" xfId="30216"/>
    <cellStyle name="Calculation 3 4 3 3 5 5" xfId="49259"/>
    <cellStyle name="Calculation 3 4 3 3 6" xfId="10032"/>
    <cellStyle name="Calculation 3 4 3 3 6 2" xfId="18734"/>
    <cellStyle name="Calculation 3 4 3 3 6 3" xfId="19782"/>
    <cellStyle name="Calculation 3 4 3 3 6 4" xfId="30910"/>
    <cellStyle name="Calculation 3 4 3 3 6 5" xfId="49953"/>
    <cellStyle name="Calculation 3 4 3 3 7" xfId="10650"/>
    <cellStyle name="Calculation 3 4 3 3 7 2" xfId="19352"/>
    <cellStyle name="Calculation 3 4 3 3 7 3" xfId="11623"/>
    <cellStyle name="Calculation 3 4 3 3 7 4" xfId="31528"/>
    <cellStyle name="Calculation 3 4 3 3 7 5" xfId="50571"/>
    <cellStyle name="Calculation 3 4 3 3 8" xfId="13529"/>
    <cellStyle name="Calculation 3 4 3 3 9" xfId="20991"/>
    <cellStyle name="Calculation 3 4 3 4" xfId="5989"/>
    <cellStyle name="Calculation 3 4 3 4 2" xfId="14691"/>
    <cellStyle name="Calculation 3 4 3 4 2 2" xfId="46777"/>
    <cellStyle name="Calculation 3 4 3 4 3" xfId="24898"/>
    <cellStyle name="Calculation 3 4 3 4 4" xfId="26868"/>
    <cellStyle name="Calculation 3 4 3 4 5" xfId="40381"/>
    <cellStyle name="Calculation 3 4 3 5" xfId="6468"/>
    <cellStyle name="Calculation 3 4 3 5 2" xfId="15170"/>
    <cellStyle name="Calculation 3 4 3 5 2 2" xfId="47210"/>
    <cellStyle name="Calculation 3 4 3 5 3" xfId="21045"/>
    <cellStyle name="Calculation 3 4 3 5 4" xfId="27347"/>
    <cellStyle name="Calculation 3 4 3 5 5" xfId="40860"/>
    <cellStyle name="Calculation 3 4 3 6" xfId="5397"/>
    <cellStyle name="Calculation 3 4 3 6 2" xfId="14099"/>
    <cellStyle name="Calculation 3 4 3 6 2 2" xfId="46232"/>
    <cellStyle name="Calculation 3 4 3 6 3" xfId="22611"/>
    <cellStyle name="Calculation 3 4 3 6 4" xfId="26276"/>
    <cellStyle name="Calculation 3 4 3 6 5" xfId="39789"/>
    <cellStyle name="Calculation 3 4 3 7" xfId="6140"/>
    <cellStyle name="Calculation 3 4 3 7 2" xfId="14842"/>
    <cellStyle name="Calculation 3 4 3 7 3" xfId="21972"/>
    <cellStyle name="Calculation 3 4 3 7 4" xfId="27019"/>
    <cellStyle name="Calculation 3 4 3 7 5" xfId="40532"/>
    <cellStyle name="Calculation 3 4 3 8" xfId="7901"/>
    <cellStyle name="Calculation 3 4 3 8 2" xfId="16603"/>
    <cellStyle name="Calculation 3 4 3 8 3" xfId="23032"/>
    <cellStyle name="Calculation 3 4 3 8 4" xfId="28779"/>
    <cellStyle name="Calculation 3 4 3 8 5" xfId="48419"/>
    <cellStyle name="Calculation 3 4 3 9" xfId="8118"/>
    <cellStyle name="Calculation 3 4 3 9 2" xfId="16820"/>
    <cellStyle name="Calculation 3 4 3 9 3" xfId="23535"/>
    <cellStyle name="Calculation 3 4 3 9 4" xfId="28996"/>
    <cellStyle name="Calculation 3 4 3 9 5" xfId="48636"/>
    <cellStyle name="Calculation 3 4 4" xfId="1269"/>
    <cellStyle name="Calculation 3 4 4 10" xfId="9062"/>
    <cellStyle name="Calculation 3 4 4 10 2" xfId="17764"/>
    <cellStyle name="Calculation 3 4 4 10 3" xfId="24195"/>
    <cellStyle name="Calculation 3 4 4 10 4" xfId="29940"/>
    <cellStyle name="Calculation 3 4 4 10 5" xfId="48983"/>
    <cellStyle name="Calculation 3 4 4 11" xfId="9794"/>
    <cellStyle name="Calculation 3 4 4 11 2" xfId="18496"/>
    <cellStyle name="Calculation 3 4 4 11 3" xfId="20213"/>
    <cellStyle name="Calculation 3 4 4 11 4" xfId="30672"/>
    <cellStyle name="Calculation 3 4 4 11 5" xfId="49715"/>
    <cellStyle name="Calculation 3 4 4 12" xfId="11065"/>
    <cellStyle name="Calculation 3 4 4 13" xfId="21425"/>
    <cellStyle name="Calculation 3 4 4 14" xfId="1855"/>
    <cellStyle name="Calculation 3 4 4 15" xfId="33062"/>
    <cellStyle name="Calculation 3 4 4 16" xfId="34363"/>
    <cellStyle name="Calculation 3 4 4 17" xfId="36109"/>
    <cellStyle name="Calculation 3 4 4 18" xfId="38636"/>
    <cellStyle name="Calculation 3 4 4 2" xfId="4925"/>
    <cellStyle name="Calculation 3 4 4 2 10" xfId="25804"/>
    <cellStyle name="Calculation 3 4 4 2 11" xfId="33743"/>
    <cellStyle name="Calculation 3 4 4 2 12" xfId="34679"/>
    <cellStyle name="Calculation 3 4 4 2 13" xfId="36790"/>
    <cellStyle name="Calculation 3 4 4 2 14" xfId="39317"/>
    <cellStyle name="Calculation 3 4 4 2 2" xfId="6091"/>
    <cellStyle name="Calculation 3 4 4 2 2 2" xfId="14793"/>
    <cellStyle name="Calculation 3 4 4 2 2 2 2" xfId="46867"/>
    <cellStyle name="Calculation 3 4 4 2 2 3" xfId="12491"/>
    <cellStyle name="Calculation 3 4 4 2 2 4" xfId="26970"/>
    <cellStyle name="Calculation 3 4 4 2 2 5" xfId="40483"/>
    <cellStyle name="Calculation 3 4 4 2 3" xfId="7016"/>
    <cellStyle name="Calculation 3 4 4 2 3 2" xfId="15718"/>
    <cellStyle name="Calculation 3 4 4 2 3 2 2" xfId="47694"/>
    <cellStyle name="Calculation 3 4 4 2 3 3" xfId="13294"/>
    <cellStyle name="Calculation 3 4 4 2 3 4" xfId="27894"/>
    <cellStyle name="Calculation 3 4 4 2 3 5" xfId="41407"/>
    <cellStyle name="Calculation 3 4 4 2 4" xfId="8681"/>
    <cellStyle name="Calculation 3 4 4 2 4 2" xfId="17383"/>
    <cellStyle name="Calculation 3 4 4 2 4 3" xfId="24761"/>
    <cellStyle name="Calculation 3 4 4 2 4 4" xfId="29559"/>
    <cellStyle name="Calculation 3 4 4 2 4 5" xfId="43333"/>
    <cellStyle name="Calculation 3 4 4 2 5" xfId="9436"/>
    <cellStyle name="Calculation 3 4 4 2 5 2" xfId="18138"/>
    <cellStyle name="Calculation 3 4 4 2 5 3" xfId="22918"/>
    <cellStyle name="Calculation 3 4 4 2 5 4" xfId="30314"/>
    <cellStyle name="Calculation 3 4 4 2 5 5" xfId="49357"/>
    <cellStyle name="Calculation 3 4 4 2 6" xfId="10130"/>
    <cellStyle name="Calculation 3 4 4 2 6 2" xfId="18832"/>
    <cellStyle name="Calculation 3 4 4 2 6 3" xfId="12544"/>
    <cellStyle name="Calculation 3 4 4 2 6 4" xfId="31008"/>
    <cellStyle name="Calculation 3 4 4 2 6 5" xfId="50051"/>
    <cellStyle name="Calculation 3 4 4 2 7" xfId="10748"/>
    <cellStyle name="Calculation 3 4 4 2 7 2" xfId="19450"/>
    <cellStyle name="Calculation 3 4 4 2 7 3" xfId="13065"/>
    <cellStyle name="Calculation 3 4 4 2 7 4" xfId="31626"/>
    <cellStyle name="Calculation 3 4 4 2 7 5" xfId="50669"/>
    <cellStyle name="Calculation 3 4 4 2 8" xfId="13627"/>
    <cellStyle name="Calculation 3 4 4 2 9" xfId="20462"/>
    <cellStyle name="Calculation 3 4 4 3" xfId="4789"/>
    <cellStyle name="Calculation 3 4 4 3 10" xfId="25668"/>
    <cellStyle name="Calculation 3 4 4 3 11" xfId="33607"/>
    <cellStyle name="Calculation 3 4 4 3 12" xfId="34543"/>
    <cellStyle name="Calculation 3 4 4 3 13" xfId="36654"/>
    <cellStyle name="Calculation 3 4 4 3 14" xfId="39181"/>
    <cellStyle name="Calculation 3 4 4 3 2" xfId="5996"/>
    <cellStyle name="Calculation 3 4 4 3 2 2" xfId="14698"/>
    <cellStyle name="Calculation 3 4 4 3 2 2 2" xfId="46784"/>
    <cellStyle name="Calculation 3 4 4 3 2 3" xfId="23904"/>
    <cellStyle name="Calculation 3 4 4 3 2 4" xfId="26875"/>
    <cellStyle name="Calculation 3 4 4 3 2 5" xfId="40388"/>
    <cellStyle name="Calculation 3 4 4 3 3" xfId="6880"/>
    <cellStyle name="Calculation 3 4 4 3 3 2" xfId="15582"/>
    <cellStyle name="Calculation 3 4 4 3 3 2 2" xfId="47558"/>
    <cellStyle name="Calculation 3 4 4 3 3 3" xfId="19993"/>
    <cellStyle name="Calculation 3 4 4 3 3 4" xfId="27758"/>
    <cellStyle name="Calculation 3 4 4 3 3 5" xfId="41271"/>
    <cellStyle name="Calculation 3 4 4 3 4" xfId="8545"/>
    <cellStyle name="Calculation 3 4 4 3 4 2" xfId="17247"/>
    <cellStyle name="Calculation 3 4 4 3 4 3" xfId="24813"/>
    <cellStyle name="Calculation 3 4 4 3 4 4" xfId="29423"/>
    <cellStyle name="Calculation 3 4 4 3 4 5" xfId="43197"/>
    <cellStyle name="Calculation 3 4 4 3 5" xfId="9300"/>
    <cellStyle name="Calculation 3 4 4 3 5 2" xfId="18002"/>
    <cellStyle name="Calculation 3 4 4 3 5 3" xfId="23111"/>
    <cellStyle name="Calculation 3 4 4 3 5 4" xfId="30178"/>
    <cellStyle name="Calculation 3 4 4 3 5 5" xfId="49221"/>
    <cellStyle name="Calculation 3 4 4 3 6" xfId="9994"/>
    <cellStyle name="Calculation 3 4 4 3 6 2" xfId="18696"/>
    <cellStyle name="Calculation 3 4 4 3 6 3" xfId="2332"/>
    <cellStyle name="Calculation 3 4 4 3 6 4" xfId="30872"/>
    <cellStyle name="Calculation 3 4 4 3 6 5" xfId="49915"/>
    <cellStyle name="Calculation 3 4 4 3 7" xfId="10612"/>
    <cellStyle name="Calculation 3 4 4 3 7 2" xfId="19314"/>
    <cellStyle name="Calculation 3 4 4 3 7 3" xfId="11806"/>
    <cellStyle name="Calculation 3 4 4 3 7 4" xfId="31490"/>
    <cellStyle name="Calculation 3 4 4 3 7 5" xfId="50533"/>
    <cellStyle name="Calculation 3 4 4 3 8" xfId="13491"/>
    <cellStyle name="Calculation 3 4 4 3 9" xfId="20496"/>
    <cellStyle name="Calculation 3 4 4 4" xfId="3388"/>
    <cellStyle name="Calculation 3 4 4 4 2" xfId="12195"/>
    <cellStyle name="Calculation 3 4 4 4 2 2" xfId="44914"/>
    <cellStyle name="Calculation 3 4 4 4 3" xfId="24299"/>
    <cellStyle name="Calculation 3 4 4 4 4" xfId="23055"/>
    <cellStyle name="Calculation 3 4 4 4 5" xfId="37686"/>
    <cellStyle name="Calculation 3 4 4 5" xfId="6283"/>
    <cellStyle name="Calculation 3 4 4 5 2" xfId="14985"/>
    <cellStyle name="Calculation 3 4 4 5 2 2" xfId="47044"/>
    <cellStyle name="Calculation 3 4 4 5 3" xfId="21606"/>
    <cellStyle name="Calculation 3 4 4 5 4" xfId="27162"/>
    <cellStyle name="Calculation 3 4 4 5 5" xfId="40675"/>
    <cellStyle name="Calculation 3 4 4 6" xfId="5973"/>
    <cellStyle name="Calculation 3 4 4 6 2" xfId="14675"/>
    <cellStyle name="Calculation 3 4 4 6 2 2" xfId="46762"/>
    <cellStyle name="Calculation 3 4 4 6 3" xfId="25328"/>
    <cellStyle name="Calculation 3 4 4 6 4" xfId="26852"/>
    <cellStyle name="Calculation 3 4 4 6 5" xfId="40365"/>
    <cellStyle name="Calculation 3 4 4 7" xfId="3285"/>
    <cellStyle name="Calculation 3 4 4 7 2" xfId="12100"/>
    <cellStyle name="Calculation 3 4 4 7 3" xfId="24591"/>
    <cellStyle name="Calculation 3 4 4 7 4" xfId="23497"/>
    <cellStyle name="Calculation 3 4 4 7 5" xfId="37583"/>
    <cellStyle name="Calculation 3 4 4 8" xfId="8164"/>
    <cellStyle name="Calculation 3 4 4 8 2" xfId="16866"/>
    <cellStyle name="Calculation 3 4 4 8 3" xfId="22371"/>
    <cellStyle name="Calculation 3 4 4 8 4" xfId="29042"/>
    <cellStyle name="Calculation 3 4 4 8 5" xfId="48682"/>
    <cellStyle name="Calculation 3 4 4 9" xfId="8283"/>
    <cellStyle name="Calculation 3 4 4 9 2" xfId="16985"/>
    <cellStyle name="Calculation 3 4 4 9 3" xfId="23295"/>
    <cellStyle name="Calculation 3 4 4 9 4" xfId="29161"/>
    <cellStyle name="Calculation 3 4 4 9 5" xfId="48797"/>
    <cellStyle name="Calculation 3 4 5" xfId="3565"/>
    <cellStyle name="Calculation 3 4 5 10" xfId="24791"/>
    <cellStyle name="Calculation 3 4 5 11" xfId="32280"/>
    <cellStyle name="Calculation 3 4 5 12" xfId="34183"/>
    <cellStyle name="Calculation 3 4 5 13" xfId="35327"/>
    <cellStyle name="Calculation 3 4 5 14" xfId="37863"/>
    <cellStyle name="Calculation 3 4 5 2" xfId="3129"/>
    <cellStyle name="Calculation 3 4 5 2 2" xfId="11948"/>
    <cellStyle name="Calculation 3 4 5 2 2 2" xfId="44670"/>
    <cellStyle name="Calculation 3 4 5 2 3" xfId="22585"/>
    <cellStyle name="Calculation 3 4 5 2 4" xfId="24937"/>
    <cellStyle name="Calculation 3 4 5 2 5" xfId="37427"/>
    <cellStyle name="Calculation 3 4 5 3" xfId="6187"/>
    <cellStyle name="Calculation 3 4 5 3 2" xfId="14889"/>
    <cellStyle name="Calculation 3 4 5 3 2 2" xfId="46954"/>
    <cellStyle name="Calculation 3 4 5 3 3" xfId="21240"/>
    <cellStyle name="Calculation 3 4 5 3 4" xfId="27066"/>
    <cellStyle name="Calculation 3 4 5 3 5" xfId="40579"/>
    <cellStyle name="Calculation 3 4 5 4" xfId="7652"/>
    <cellStyle name="Calculation 3 4 5 4 2" xfId="16354"/>
    <cellStyle name="Calculation 3 4 5 4 3" xfId="22076"/>
    <cellStyle name="Calculation 3 4 5 4 4" xfId="28530"/>
    <cellStyle name="Calculation 3 4 5 4 5" xfId="42021"/>
    <cellStyle name="Calculation 3 4 5 5" xfId="8380"/>
    <cellStyle name="Calculation 3 4 5 5 2" xfId="17082"/>
    <cellStyle name="Calculation 3 4 5 5 3" xfId="24707"/>
    <cellStyle name="Calculation 3 4 5 5 4" xfId="29258"/>
    <cellStyle name="Calculation 3 4 5 5 5" xfId="48838"/>
    <cellStyle name="Calculation 3 4 5 6" xfId="9152"/>
    <cellStyle name="Calculation 3 4 5 6 2" xfId="17854"/>
    <cellStyle name="Calculation 3 4 5 6 3" xfId="25076"/>
    <cellStyle name="Calculation 3 4 5 6 4" xfId="30030"/>
    <cellStyle name="Calculation 3 4 5 6 5" xfId="49073"/>
    <cellStyle name="Calculation 3 4 5 7" xfId="9874"/>
    <cellStyle name="Calculation 3 4 5 7 2" xfId="18576"/>
    <cellStyle name="Calculation 3 4 5 7 3" xfId="11671"/>
    <cellStyle name="Calculation 3 4 5 7 4" xfId="30752"/>
    <cellStyle name="Calculation 3 4 5 7 5" xfId="49795"/>
    <cellStyle name="Calculation 3 4 5 8" xfId="12362"/>
    <cellStyle name="Calculation 3 4 5 9" xfId="11212"/>
    <cellStyle name="Calculation 3 4 6" xfId="4711"/>
    <cellStyle name="Calculation 3 4 6 10" xfId="25590"/>
    <cellStyle name="Calculation 3 4 6 11" xfId="33529"/>
    <cellStyle name="Calculation 3 4 6 12" xfId="34465"/>
    <cellStyle name="Calculation 3 4 6 13" xfId="36576"/>
    <cellStyle name="Calculation 3 4 6 14" xfId="39103"/>
    <cellStyle name="Calculation 3 4 6 2" xfId="5952"/>
    <cellStyle name="Calculation 3 4 6 2 2" xfId="14654"/>
    <cellStyle name="Calculation 3 4 6 2 2 2" xfId="46741"/>
    <cellStyle name="Calculation 3 4 6 2 3" xfId="23350"/>
    <cellStyle name="Calculation 3 4 6 2 4" xfId="26831"/>
    <cellStyle name="Calculation 3 4 6 2 5" xfId="40344"/>
    <cellStyle name="Calculation 3 4 6 3" xfId="6802"/>
    <cellStyle name="Calculation 3 4 6 3 2" xfId="15504"/>
    <cellStyle name="Calculation 3 4 6 3 2 2" xfId="47480"/>
    <cellStyle name="Calculation 3 4 6 3 3" xfId="2186"/>
    <cellStyle name="Calculation 3 4 6 3 4" xfId="27680"/>
    <cellStyle name="Calculation 3 4 6 3 5" xfId="41193"/>
    <cellStyle name="Calculation 3 4 6 4" xfId="8467"/>
    <cellStyle name="Calculation 3 4 6 4 2" xfId="17169"/>
    <cellStyle name="Calculation 3 4 6 4 3" xfId="21751"/>
    <cellStyle name="Calculation 3 4 6 4 4" xfId="29345"/>
    <cellStyle name="Calculation 3 4 6 4 5" xfId="43119"/>
    <cellStyle name="Calculation 3 4 6 5" xfId="9222"/>
    <cellStyle name="Calculation 3 4 6 5 2" xfId="17924"/>
    <cellStyle name="Calculation 3 4 6 5 3" xfId="20798"/>
    <cellStyle name="Calculation 3 4 6 5 4" xfId="30100"/>
    <cellStyle name="Calculation 3 4 6 5 5" xfId="49143"/>
    <cellStyle name="Calculation 3 4 6 6" xfId="9916"/>
    <cellStyle name="Calculation 3 4 6 6 2" xfId="18618"/>
    <cellStyle name="Calculation 3 4 6 6 3" xfId="20391"/>
    <cellStyle name="Calculation 3 4 6 6 4" xfId="30794"/>
    <cellStyle name="Calculation 3 4 6 6 5" xfId="49837"/>
    <cellStyle name="Calculation 3 4 6 7" xfId="10534"/>
    <cellStyle name="Calculation 3 4 6 7 2" xfId="19236"/>
    <cellStyle name="Calculation 3 4 6 7 3" xfId="2323"/>
    <cellStyle name="Calculation 3 4 6 7 4" xfId="31412"/>
    <cellStyle name="Calculation 3 4 6 7 5" xfId="50455"/>
    <cellStyle name="Calculation 3 4 6 8" xfId="13413"/>
    <cellStyle name="Calculation 3 4 6 9" xfId="22537"/>
    <cellStyle name="Calculation 3 4 7" xfId="6497"/>
    <cellStyle name="Calculation 3 4 7 2" xfId="15199"/>
    <cellStyle name="Calculation 3 4 7 2 2" xfId="47234"/>
    <cellStyle name="Calculation 3 4 7 3" xfId="20517"/>
    <cellStyle name="Calculation 3 4 7 4" xfId="27376"/>
    <cellStyle name="Calculation 3 4 7 5" xfId="40889"/>
    <cellStyle name="Calculation 3 4 8" xfId="6229"/>
    <cellStyle name="Calculation 3 4 8 2" xfId="14931"/>
    <cellStyle name="Calculation 3 4 8 2 2" xfId="46994"/>
    <cellStyle name="Calculation 3 4 8 3" xfId="21683"/>
    <cellStyle name="Calculation 3 4 8 4" xfId="27108"/>
    <cellStyle name="Calculation 3 4 8 5" xfId="40621"/>
    <cellStyle name="Calculation 3 4 9" xfId="5673"/>
    <cellStyle name="Calculation 3 4 9 2" xfId="14375"/>
    <cellStyle name="Calculation 3 4 9 2 2" xfId="46490"/>
    <cellStyle name="Calculation 3 4 9 3" xfId="24941"/>
    <cellStyle name="Calculation 3 4 9 4" xfId="26552"/>
    <cellStyle name="Calculation 3 4 9 5" xfId="40065"/>
    <cellStyle name="Calculation 3 5" xfId="642"/>
    <cellStyle name="Calculation 3 5 10" xfId="6748"/>
    <cellStyle name="Calculation 3 5 10 2" xfId="15450"/>
    <cellStyle name="Calculation 3 5 10 3" xfId="13388"/>
    <cellStyle name="Calculation 3 5 10 4" xfId="27626"/>
    <cellStyle name="Calculation 3 5 10 5" xfId="41139"/>
    <cellStyle name="Calculation 3 5 11" xfId="7562"/>
    <cellStyle name="Calculation 3 5 11 2" xfId="16264"/>
    <cellStyle name="Calculation 3 5 11 3" xfId="20998"/>
    <cellStyle name="Calculation 3 5 11 4" xfId="28440"/>
    <cellStyle name="Calculation 3 5 11 5" xfId="48171"/>
    <cellStyle name="Calculation 3 5 12" xfId="7585"/>
    <cellStyle name="Calculation 3 5 12 2" xfId="16287"/>
    <cellStyle name="Calculation 3 5 12 3" xfId="21789"/>
    <cellStyle name="Calculation 3 5 12 4" xfId="28463"/>
    <cellStyle name="Calculation 3 5 12 5" xfId="48194"/>
    <cellStyle name="Calculation 3 5 13" xfId="8060"/>
    <cellStyle name="Calculation 3 5 13 2" xfId="16762"/>
    <cellStyle name="Calculation 3 5 13 3" xfId="25479"/>
    <cellStyle name="Calculation 3 5 13 4" xfId="28938"/>
    <cellStyle name="Calculation 3 5 13 5" xfId="48578"/>
    <cellStyle name="Calculation 3 5 14" xfId="7554"/>
    <cellStyle name="Calculation 3 5 14 2" xfId="16256"/>
    <cellStyle name="Calculation 3 5 14 3" xfId="21552"/>
    <cellStyle name="Calculation 3 5 14 4" xfId="28432"/>
    <cellStyle name="Calculation 3 5 14 5" xfId="48163"/>
    <cellStyle name="Calculation 3 5 15" xfId="1823"/>
    <cellStyle name="Calculation 3 5 16" xfId="24999"/>
    <cellStyle name="Calculation 3 5 17" xfId="25333"/>
    <cellStyle name="Calculation 3 5 18" xfId="32155"/>
    <cellStyle name="Calculation 3 5 19" xfId="34133"/>
    <cellStyle name="Calculation 3 5 2" xfId="754"/>
    <cellStyle name="Calculation 3 5 2 10" xfId="8075"/>
    <cellStyle name="Calculation 3 5 2 10 2" xfId="16777"/>
    <cellStyle name="Calculation 3 5 2 10 3" xfId="22880"/>
    <cellStyle name="Calculation 3 5 2 10 4" xfId="28953"/>
    <cellStyle name="Calculation 3 5 2 10 5" xfId="48593"/>
    <cellStyle name="Calculation 3 5 2 11" xfId="7970"/>
    <cellStyle name="Calculation 3 5 2 11 2" xfId="16672"/>
    <cellStyle name="Calculation 3 5 2 11 3" xfId="22724"/>
    <cellStyle name="Calculation 3 5 2 11 4" xfId="28848"/>
    <cellStyle name="Calculation 3 5 2 11 5" xfId="48488"/>
    <cellStyle name="Calculation 3 5 2 12" xfId="8366"/>
    <cellStyle name="Calculation 3 5 2 12 2" xfId="17068"/>
    <cellStyle name="Calculation 3 5 2 12 3" xfId="24042"/>
    <cellStyle name="Calculation 3 5 2 12 4" xfId="29244"/>
    <cellStyle name="Calculation 3 5 2 12 5" xfId="48824"/>
    <cellStyle name="Calculation 3 5 2 13" xfId="11303"/>
    <cellStyle name="Calculation 3 5 2 14" xfId="12205"/>
    <cellStyle name="Calculation 3 5 2 15" xfId="22106"/>
    <cellStyle name="Calculation 3 5 2 16" xfId="32549"/>
    <cellStyle name="Calculation 3 5 2 17" xfId="34251"/>
    <cellStyle name="Calculation 3 5 2 18" xfId="35596"/>
    <cellStyle name="Calculation 3 5 2 19" xfId="37396"/>
    <cellStyle name="Calculation 3 5 2 2" xfId="1524"/>
    <cellStyle name="Calculation 3 5 2 2 10" xfId="13221"/>
    <cellStyle name="Calculation 3 5 2 2 11" xfId="23591"/>
    <cellStyle name="Calculation 3 5 2 2 12" xfId="25560"/>
    <cellStyle name="Calculation 3 5 2 2 13" xfId="33317"/>
    <cellStyle name="Calculation 3 5 2 2 14" xfId="34435"/>
    <cellStyle name="Calculation 3 5 2 2 15" xfId="36364"/>
    <cellStyle name="Calculation 3 5 2 2 16" xfId="38891"/>
    <cellStyle name="Calculation 3 5 2 2 2" xfId="5103"/>
    <cellStyle name="Calculation 3 5 2 2 2 10" xfId="25982"/>
    <cellStyle name="Calculation 3 5 2 2 2 11" xfId="33921"/>
    <cellStyle name="Calculation 3 5 2 2 2 12" xfId="34857"/>
    <cellStyle name="Calculation 3 5 2 2 2 13" xfId="36968"/>
    <cellStyle name="Calculation 3 5 2 2 2 14" xfId="39495"/>
    <cellStyle name="Calculation 3 5 2 2 2 2" xfId="6162"/>
    <cellStyle name="Calculation 3 5 2 2 2 2 2" xfId="14864"/>
    <cellStyle name="Calculation 3 5 2 2 2 2 2 2" xfId="46931"/>
    <cellStyle name="Calculation 3 5 2 2 2 2 3" xfId="21956"/>
    <cellStyle name="Calculation 3 5 2 2 2 2 4" xfId="27041"/>
    <cellStyle name="Calculation 3 5 2 2 2 2 5" xfId="40554"/>
    <cellStyle name="Calculation 3 5 2 2 2 3" xfId="7194"/>
    <cellStyle name="Calculation 3 5 2 2 2 3 2" xfId="15896"/>
    <cellStyle name="Calculation 3 5 2 2 2 3 2 2" xfId="47872"/>
    <cellStyle name="Calculation 3 5 2 2 2 3 3" xfId="21806"/>
    <cellStyle name="Calculation 3 5 2 2 2 3 4" xfId="28072"/>
    <cellStyle name="Calculation 3 5 2 2 2 3 5" xfId="41585"/>
    <cellStyle name="Calculation 3 5 2 2 2 4" xfId="8859"/>
    <cellStyle name="Calculation 3 5 2 2 2 4 2" xfId="17561"/>
    <cellStyle name="Calculation 3 5 2 2 2 4 3" xfId="23475"/>
    <cellStyle name="Calculation 3 5 2 2 2 4 4" xfId="29737"/>
    <cellStyle name="Calculation 3 5 2 2 2 4 5" xfId="43511"/>
    <cellStyle name="Calculation 3 5 2 2 2 5" xfId="9614"/>
    <cellStyle name="Calculation 3 5 2 2 2 5 2" xfId="18316"/>
    <cellStyle name="Calculation 3 5 2 2 2 5 3" xfId="13322"/>
    <cellStyle name="Calculation 3 5 2 2 2 5 4" xfId="30492"/>
    <cellStyle name="Calculation 3 5 2 2 2 5 5" xfId="49535"/>
    <cellStyle name="Calculation 3 5 2 2 2 6" xfId="10308"/>
    <cellStyle name="Calculation 3 5 2 2 2 6 2" xfId="19010"/>
    <cellStyle name="Calculation 3 5 2 2 2 6 3" xfId="20003"/>
    <cellStyle name="Calculation 3 5 2 2 2 6 4" xfId="31186"/>
    <cellStyle name="Calculation 3 5 2 2 2 6 5" xfId="50229"/>
    <cellStyle name="Calculation 3 5 2 2 2 7" xfId="10926"/>
    <cellStyle name="Calculation 3 5 2 2 2 7 2" xfId="19628"/>
    <cellStyle name="Calculation 3 5 2 2 2 7 3" xfId="19897"/>
    <cellStyle name="Calculation 3 5 2 2 2 7 4" xfId="31804"/>
    <cellStyle name="Calculation 3 5 2 2 2 7 5" xfId="50847"/>
    <cellStyle name="Calculation 3 5 2 2 2 8" xfId="13805"/>
    <cellStyle name="Calculation 3 5 2 2 2 9" xfId="21417"/>
    <cellStyle name="Calculation 3 5 2 2 3" xfId="5218"/>
    <cellStyle name="Calculation 3 5 2 2 3 10" xfId="26097"/>
    <cellStyle name="Calculation 3 5 2 2 3 11" xfId="34036"/>
    <cellStyle name="Calculation 3 5 2 2 3 12" xfId="34972"/>
    <cellStyle name="Calculation 3 5 2 2 3 13" xfId="37083"/>
    <cellStyle name="Calculation 3 5 2 2 3 14" xfId="39610"/>
    <cellStyle name="Calculation 3 5 2 2 3 2" xfId="6573"/>
    <cellStyle name="Calculation 3 5 2 2 3 2 2" xfId="15275"/>
    <cellStyle name="Calculation 3 5 2 2 3 2 2 2" xfId="47300"/>
    <cellStyle name="Calculation 3 5 2 2 3 2 3" xfId="22321"/>
    <cellStyle name="Calculation 3 5 2 2 3 2 4" xfId="27451"/>
    <cellStyle name="Calculation 3 5 2 2 3 2 5" xfId="40964"/>
    <cellStyle name="Calculation 3 5 2 2 3 3" xfId="7309"/>
    <cellStyle name="Calculation 3 5 2 2 3 3 2" xfId="16011"/>
    <cellStyle name="Calculation 3 5 2 2 3 3 2 2" xfId="47987"/>
    <cellStyle name="Calculation 3 5 2 2 3 3 3" xfId="12887"/>
    <cellStyle name="Calculation 3 5 2 2 3 3 4" xfId="28187"/>
    <cellStyle name="Calculation 3 5 2 2 3 3 5" xfId="41700"/>
    <cellStyle name="Calculation 3 5 2 2 3 4" xfId="8974"/>
    <cellStyle name="Calculation 3 5 2 2 3 4 2" xfId="17676"/>
    <cellStyle name="Calculation 3 5 2 2 3 4 3" xfId="23610"/>
    <cellStyle name="Calculation 3 5 2 2 3 4 4" xfId="29852"/>
    <cellStyle name="Calculation 3 5 2 2 3 4 5" xfId="43626"/>
    <cellStyle name="Calculation 3 5 2 2 3 5" xfId="9729"/>
    <cellStyle name="Calculation 3 5 2 2 3 5 2" xfId="18431"/>
    <cellStyle name="Calculation 3 5 2 2 3 5 3" xfId="11916"/>
    <cellStyle name="Calculation 3 5 2 2 3 5 4" xfId="30607"/>
    <cellStyle name="Calculation 3 5 2 2 3 5 5" xfId="49650"/>
    <cellStyle name="Calculation 3 5 2 2 3 6" xfId="10423"/>
    <cellStyle name="Calculation 3 5 2 2 3 6 2" xfId="19125"/>
    <cellStyle name="Calculation 3 5 2 2 3 6 3" xfId="20119"/>
    <cellStyle name="Calculation 3 5 2 2 3 6 4" xfId="31301"/>
    <cellStyle name="Calculation 3 5 2 2 3 6 5" xfId="50344"/>
    <cellStyle name="Calculation 3 5 2 2 3 7" xfId="11041"/>
    <cellStyle name="Calculation 3 5 2 2 3 7 2" xfId="19743"/>
    <cellStyle name="Calculation 3 5 2 2 3 7 3" xfId="20077"/>
    <cellStyle name="Calculation 3 5 2 2 3 7 4" xfId="31919"/>
    <cellStyle name="Calculation 3 5 2 2 3 7 5" xfId="50962"/>
    <cellStyle name="Calculation 3 5 2 2 3 8" xfId="13920"/>
    <cellStyle name="Calculation 3 5 2 2 3 9" xfId="20556"/>
    <cellStyle name="Calculation 3 5 2 2 4" xfId="5879"/>
    <cellStyle name="Calculation 3 5 2 2 4 2" xfId="14581"/>
    <cellStyle name="Calculation 3 5 2 2 4 2 2" xfId="46676"/>
    <cellStyle name="Calculation 3 5 2 2 4 3" xfId="22118"/>
    <cellStyle name="Calculation 3 5 2 2 4 4" xfId="26758"/>
    <cellStyle name="Calculation 3 5 2 2 4 5" xfId="40271"/>
    <cellStyle name="Calculation 3 5 2 2 5" xfId="6706"/>
    <cellStyle name="Calculation 3 5 2 2 5 2" xfId="15408"/>
    <cellStyle name="Calculation 3 5 2 2 5 2 2" xfId="47411"/>
    <cellStyle name="Calculation 3 5 2 2 5 3" xfId="1876"/>
    <cellStyle name="Calculation 3 5 2 2 5 4" xfId="27584"/>
    <cellStyle name="Calculation 3 5 2 2 5 5" xfId="41097"/>
    <cellStyle name="Calculation 3 5 2 2 6" xfId="8342"/>
    <cellStyle name="Calculation 3 5 2 2 6 2" xfId="17044"/>
    <cellStyle name="Calculation 3 5 2 2 6 3" xfId="24821"/>
    <cellStyle name="Calculation 3 5 2 2 6 4" xfId="29220"/>
    <cellStyle name="Calculation 3 5 2 2 6 5" xfId="42907"/>
    <cellStyle name="Calculation 3 5 2 2 7" xfId="9117"/>
    <cellStyle name="Calculation 3 5 2 2 7 2" xfId="17819"/>
    <cellStyle name="Calculation 3 5 2 2 7 3" xfId="24454"/>
    <cellStyle name="Calculation 3 5 2 2 7 4" xfId="29995"/>
    <cellStyle name="Calculation 3 5 2 2 7 5" xfId="49038"/>
    <cellStyle name="Calculation 3 5 2 2 8" xfId="9845"/>
    <cellStyle name="Calculation 3 5 2 2 8 2" xfId="18547"/>
    <cellStyle name="Calculation 3 5 2 2 8 3" xfId="12216"/>
    <cellStyle name="Calculation 3 5 2 2 8 4" xfId="30723"/>
    <cellStyle name="Calculation 3 5 2 2 8 5" xfId="49766"/>
    <cellStyle name="Calculation 3 5 2 2 9" xfId="10504"/>
    <cellStyle name="Calculation 3 5 2 2 9 2" xfId="19206"/>
    <cellStyle name="Calculation 3 5 2 2 9 3" xfId="11338"/>
    <cellStyle name="Calculation 3 5 2 2 9 4" xfId="31382"/>
    <cellStyle name="Calculation 3 5 2 2 9 5" xfId="50425"/>
    <cellStyle name="Calculation 3 5 2 3" xfId="4890"/>
    <cellStyle name="Calculation 3 5 2 3 10" xfId="25769"/>
    <cellStyle name="Calculation 3 5 2 3 11" xfId="33708"/>
    <cellStyle name="Calculation 3 5 2 3 12" xfId="34644"/>
    <cellStyle name="Calculation 3 5 2 3 13" xfId="36755"/>
    <cellStyle name="Calculation 3 5 2 3 14" xfId="39282"/>
    <cellStyle name="Calculation 3 5 2 3 2" xfId="6247"/>
    <cellStyle name="Calculation 3 5 2 3 2 2" xfId="14949"/>
    <cellStyle name="Calculation 3 5 2 3 2 2 2" xfId="47012"/>
    <cellStyle name="Calculation 3 5 2 3 2 3" xfId="23368"/>
    <cellStyle name="Calculation 3 5 2 3 2 4" xfId="27126"/>
    <cellStyle name="Calculation 3 5 2 3 2 5" xfId="40639"/>
    <cellStyle name="Calculation 3 5 2 3 3" xfId="6981"/>
    <cellStyle name="Calculation 3 5 2 3 3 2" xfId="15683"/>
    <cellStyle name="Calculation 3 5 2 3 3 2 2" xfId="47659"/>
    <cellStyle name="Calculation 3 5 2 3 3 3" xfId="11676"/>
    <cellStyle name="Calculation 3 5 2 3 3 4" xfId="27859"/>
    <cellStyle name="Calculation 3 5 2 3 3 5" xfId="41372"/>
    <cellStyle name="Calculation 3 5 2 3 4" xfId="8646"/>
    <cellStyle name="Calculation 3 5 2 3 4 2" xfId="17348"/>
    <cellStyle name="Calculation 3 5 2 3 4 3" xfId="22557"/>
    <cellStyle name="Calculation 3 5 2 3 4 4" xfId="29524"/>
    <cellStyle name="Calculation 3 5 2 3 4 5" xfId="43298"/>
    <cellStyle name="Calculation 3 5 2 3 5" xfId="9401"/>
    <cellStyle name="Calculation 3 5 2 3 5 2" xfId="18103"/>
    <cellStyle name="Calculation 3 5 2 3 5 3" xfId="24250"/>
    <cellStyle name="Calculation 3 5 2 3 5 4" xfId="30279"/>
    <cellStyle name="Calculation 3 5 2 3 5 5" xfId="49322"/>
    <cellStyle name="Calculation 3 5 2 3 6" xfId="10095"/>
    <cellStyle name="Calculation 3 5 2 3 6 2" xfId="18797"/>
    <cellStyle name="Calculation 3 5 2 3 6 3" xfId="13097"/>
    <cellStyle name="Calculation 3 5 2 3 6 4" xfId="30973"/>
    <cellStyle name="Calculation 3 5 2 3 6 5" xfId="50016"/>
    <cellStyle name="Calculation 3 5 2 3 7" xfId="10713"/>
    <cellStyle name="Calculation 3 5 2 3 7 2" xfId="19415"/>
    <cellStyle name="Calculation 3 5 2 3 7 3" xfId="11784"/>
    <cellStyle name="Calculation 3 5 2 3 7 4" xfId="31591"/>
    <cellStyle name="Calculation 3 5 2 3 7 5" xfId="50634"/>
    <cellStyle name="Calculation 3 5 2 3 8" xfId="13592"/>
    <cellStyle name="Calculation 3 5 2 3 9" xfId="20751"/>
    <cellStyle name="Calculation 3 5 2 4" xfId="3598"/>
    <cellStyle name="Calculation 3 5 2 4 10" xfId="19927"/>
    <cellStyle name="Calculation 3 5 2 4 11" xfId="32313"/>
    <cellStyle name="Calculation 3 5 2 4 12" xfId="34216"/>
    <cellStyle name="Calculation 3 5 2 4 13" xfId="35360"/>
    <cellStyle name="Calculation 3 5 2 4 14" xfId="37896"/>
    <cellStyle name="Calculation 3 5 2 4 2" xfId="6500"/>
    <cellStyle name="Calculation 3 5 2 4 2 2" xfId="15202"/>
    <cellStyle name="Calculation 3 5 2 4 2 2 2" xfId="47236"/>
    <cellStyle name="Calculation 3 5 2 4 2 3" xfId="21890"/>
    <cellStyle name="Calculation 3 5 2 4 2 4" xfId="27379"/>
    <cellStyle name="Calculation 3 5 2 4 2 5" xfId="40892"/>
    <cellStyle name="Calculation 3 5 2 4 3" xfId="6412"/>
    <cellStyle name="Calculation 3 5 2 4 3 2" xfId="15114"/>
    <cellStyle name="Calculation 3 5 2 4 3 2 2" xfId="47160"/>
    <cellStyle name="Calculation 3 5 2 4 3 3" xfId="21699"/>
    <cellStyle name="Calculation 3 5 2 4 3 4" xfId="27291"/>
    <cellStyle name="Calculation 3 5 2 4 3 5" xfId="40804"/>
    <cellStyle name="Calculation 3 5 2 4 4" xfId="7685"/>
    <cellStyle name="Calculation 3 5 2 4 4 2" xfId="16387"/>
    <cellStyle name="Calculation 3 5 2 4 4 3" xfId="25306"/>
    <cellStyle name="Calculation 3 5 2 4 4 4" xfId="28563"/>
    <cellStyle name="Calculation 3 5 2 4 4 5" xfId="42054"/>
    <cellStyle name="Calculation 3 5 2 4 5" xfId="2970"/>
    <cellStyle name="Calculation 3 5 2 4 5 2" xfId="11801"/>
    <cellStyle name="Calculation 3 5 2 4 5 3" xfId="12276"/>
    <cellStyle name="Calculation 3 5 2 4 5 4" xfId="11527"/>
    <cellStyle name="Calculation 3 5 2 4 5 5" xfId="44514"/>
    <cellStyle name="Calculation 3 5 2 4 6" xfId="7712"/>
    <cellStyle name="Calculation 3 5 2 4 6 2" xfId="16414"/>
    <cellStyle name="Calculation 3 5 2 4 6 3" xfId="11760"/>
    <cellStyle name="Calculation 3 5 2 4 6 4" xfId="28590"/>
    <cellStyle name="Calculation 3 5 2 4 6 5" xfId="48242"/>
    <cellStyle name="Calculation 3 5 2 4 7" xfId="7596"/>
    <cellStyle name="Calculation 3 5 2 4 7 2" xfId="16298"/>
    <cellStyle name="Calculation 3 5 2 4 7 3" xfId="24144"/>
    <cellStyle name="Calculation 3 5 2 4 7 4" xfId="28474"/>
    <cellStyle name="Calculation 3 5 2 4 7 5" xfId="48205"/>
    <cellStyle name="Calculation 3 5 2 4 8" xfId="12395"/>
    <cellStyle name="Calculation 3 5 2 4 9" xfId="24376"/>
    <cellStyle name="Calculation 3 5 2 5" xfId="6290"/>
    <cellStyle name="Calculation 3 5 2 5 2" xfId="14992"/>
    <cellStyle name="Calculation 3 5 2 5 2 2" xfId="47051"/>
    <cellStyle name="Calculation 3 5 2 5 3" xfId="21538"/>
    <cellStyle name="Calculation 3 5 2 5 4" xfId="27169"/>
    <cellStyle name="Calculation 3 5 2 5 5" xfId="40682"/>
    <cellStyle name="Calculation 3 5 2 6" xfId="5264"/>
    <cellStyle name="Calculation 3 5 2 6 2" xfId="13966"/>
    <cellStyle name="Calculation 3 5 2 6 2 2" xfId="46108"/>
    <cellStyle name="Calculation 3 5 2 6 3" xfId="25203"/>
    <cellStyle name="Calculation 3 5 2 6 4" xfId="26143"/>
    <cellStyle name="Calculation 3 5 2 6 5" xfId="39656"/>
    <cellStyle name="Calculation 3 5 2 7" xfId="6158"/>
    <cellStyle name="Calculation 3 5 2 7 2" xfId="14860"/>
    <cellStyle name="Calculation 3 5 2 7 2 2" xfId="46928"/>
    <cellStyle name="Calculation 3 5 2 7 3" xfId="20455"/>
    <cellStyle name="Calculation 3 5 2 7 4" xfId="27037"/>
    <cellStyle name="Calculation 3 5 2 7 5" xfId="40550"/>
    <cellStyle name="Calculation 3 5 2 8" xfId="6743"/>
    <cellStyle name="Calculation 3 5 2 8 2" xfId="15445"/>
    <cellStyle name="Calculation 3 5 2 8 3" xfId="12533"/>
    <cellStyle name="Calculation 3 5 2 8 4" xfId="27621"/>
    <cellStyle name="Calculation 3 5 2 8 5" xfId="41134"/>
    <cellStyle name="Calculation 3 5 2 9" xfId="7835"/>
    <cellStyle name="Calculation 3 5 2 9 2" xfId="16537"/>
    <cellStyle name="Calculation 3 5 2 9 3" xfId="24413"/>
    <cellStyle name="Calculation 3 5 2 9 4" xfId="28713"/>
    <cellStyle name="Calculation 3 5 2 9 5" xfId="48353"/>
    <cellStyle name="Calculation 3 5 20" xfId="35202"/>
    <cellStyle name="Calculation 3 5 21" xfId="37284"/>
    <cellStyle name="Calculation 3 5 3" xfId="911"/>
    <cellStyle name="Calculation 3 5 3 10" xfId="8448"/>
    <cellStyle name="Calculation 3 5 3 10 2" xfId="17150"/>
    <cellStyle name="Calculation 3 5 3 10 3" xfId="25176"/>
    <cellStyle name="Calculation 3 5 3 10 4" xfId="29326"/>
    <cellStyle name="Calculation 3 5 3 10 5" xfId="48906"/>
    <cellStyle name="Calculation 3 5 3 11" xfId="9204"/>
    <cellStyle name="Calculation 3 5 3 11 2" xfId="17906"/>
    <cellStyle name="Calculation 3 5 3 11 3" xfId="22126"/>
    <cellStyle name="Calculation 3 5 3 11 4" xfId="30082"/>
    <cellStyle name="Calculation 3 5 3 11 5" xfId="49125"/>
    <cellStyle name="Calculation 3 5 3 12" xfId="11443"/>
    <cellStyle name="Calculation 3 5 3 13" xfId="22064"/>
    <cellStyle name="Calculation 3 5 3 14" xfId="11106"/>
    <cellStyle name="Calculation 3 5 3 15" xfId="32704"/>
    <cellStyle name="Calculation 3 5 3 16" xfId="34316"/>
    <cellStyle name="Calculation 3 5 3 17" xfId="35751"/>
    <cellStyle name="Calculation 3 5 3 18" xfId="38278"/>
    <cellStyle name="Calculation 3 5 3 2" xfId="5071"/>
    <cellStyle name="Calculation 3 5 3 2 10" xfId="25950"/>
    <cellStyle name="Calculation 3 5 3 2 11" xfId="33889"/>
    <cellStyle name="Calculation 3 5 3 2 12" xfId="34825"/>
    <cellStyle name="Calculation 3 5 3 2 13" xfId="36936"/>
    <cellStyle name="Calculation 3 5 3 2 14" xfId="39463"/>
    <cellStyle name="Calculation 3 5 3 2 2" xfId="6020"/>
    <cellStyle name="Calculation 3 5 3 2 2 2" xfId="14722"/>
    <cellStyle name="Calculation 3 5 3 2 2 2 2" xfId="46805"/>
    <cellStyle name="Calculation 3 5 3 2 2 3" xfId="21213"/>
    <cellStyle name="Calculation 3 5 3 2 2 4" xfId="26899"/>
    <cellStyle name="Calculation 3 5 3 2 2 5" xfId="40412"/>
    <cellStyle name="Calculation 3 5 3 2 3" xfId="7162"/>
    <cellStyle name="Calculation 3 5 3 2 3 2" xfId="15864"/>
    <cellStyle name="Calculation 3 5 3 2 3 2 2" xfId="47840"/>
    <cellStyle name="Calculation 3 5 3 2 3 3" xfId="23696"/>
    <cellStyle name="Calculation 3 5 3 2 3 4" xfId="28040"/>
    <cellStyle name="Calculation 3 5 3 2 3 5" xfId="41553"/>
    <cellStyle name="Calculation 3 5 3 2 4" xfId="8827"/>
    <cellStyle name="Calculation 3 5 3 2 4 2" xfId="17529"/>
    <cellStyle name="Calculation 3 5 3 2 4 3" xfId="21247"/>
    <cellStyle name="Calculation 3 5 3 2 4 4" xfId="29705"/>
    <cellStyle name="Calculation 3 5 3 2 4 5" xfId="43479"/>
    <cellStyle name="Calculation 3 5 3 2 5" xfId="9582"/>
    <cellStyle name="Calculation 3 5 3 2 5 2" xfId="18284"/>
    <cellStyle name="Calculation 3 5 3 2 5 3" xfId="20009"/>
    <cellStyle name="Calculation 3 5 3 2 5 4" xfId="30460"/>
    <cellStyle name="Calculation 3 5 3 2 5 5" xfId="49503"/>
    <cellStyle name="Calculation 3 5 3 2 6" xfId="10276"/>
    <cellStyle name="Calculation 3 5 3 2 6 2" xfId="18978"/>
    <cellStyle name="Calculation 3 5 3 2 6 3" xfId="11472"/>
    <cellStyle name="Calculation 3 5 3 2 6 4" xfId="31154"/>
    <cellStyle name="Calculation 3 5 3 2 6 5" xfId="50197"/>
    <cellStyle name="Calculation 3 5 3 2 7" xfId="10894"/>
    <cellStyle name="Calculation 3 5 3 2 7 2" xfId="19596"/>
    <cellStyle name="Calculation 3 5 3 2 7 3" xfId="11360"/>
    <cellStyle name="Calculation 3 5 3 2 7 4" xfId="31772"/>
    <cellStyle name="Calculation 3 5 3 2 7 5" xfId="50815"/>
    <cellStyle name="Calculation 3 5 3 2 8" xfId="13773"/>
    <cellStyle name="Calculation 3 5 3 2 9" xfId="23367"/>
    <cellStyle name="Calculation 3 5 3 3" xfId="4920"/>
    <cellStyle name="Calculation 3 5 3 3 10" xfId="25799"/>
    <cellStyle name="Calculation 3 5 3 3 11" xfId="33738"/>
    <cellStyle name="Calculation 3 5 3 3 12" xfId="34674"/>
    <cellStyle name="Calculation 3 5 3 3 13" xfId="36785"/>
    <cellStyle name="Calculation 3 5 3 3 14" xfId="39312"/>
    <cellStyle name="Calculation 3 5 3 3 2" xfId="5887"/>
    <cellStyle name="Calculation 3 5 3 3 2 2" xfId="14589"/>
    <cellStyle name="Calculation 3 5 3 3 2 2 2" xfId="46684"/>
    <cellStyle name="Calculation 3 5 3 3 2 3" xfId="21872"/>
    <cellStyle name="Calculation 3 5 3 3 2 4" xfId="26766"/>
    <cellStyle name="Calculation 3 5 3 3 2 5" xfId="40279"/>
    <cellStyle name="Calculation 3 5 3 3 3" xfId="7011"/>
    <cellStyle name="Calculation 3 5 3 3 3 2" xfId="15713"/>
    <cellStyle name="Calculation 3 5 3 3 3 2 2" xfId="47689"/>
    <cellStyle name="Calculation 3 5 3 3 3 3" xfId="12869"/>
    <cellStyle name="Calculation 3 5 3 3 3 4" xfId="27889"/>
    <cellStyle name="Calculation 3 5 3 3 3 5" xfId="41402"/>
    <cellStyle name="Calculation 3 5 3 3 4" xfId="8676"/>
    <cellStyle name="Calculation 3 5 3 3 4 2" xfId="17378"/>
    <cellStyle name="Calculation 3 5 3 3 4 3" xfId="23681"/>
    <cellStyle name="Calculation 3 5 3 3 4 4" xfId="29554"/>
    <cellStyle name="Calculation 3 5 3 3 4 5" xfId="43328"/>
    <cellStyle name="Calculation 3 5 3 3 5" xfId="9431"/>
    <cellStyle name="Calculation 3 5 3 3 5 2" xfId="18133"/>
    <cellStyle name="Calculation 3 5 3 3 5 3" xfId="20889"/>
    <cellStyle name="Calculation 3 5 3 3 5 4" xfId="30309"/>
    <cellStyle name="Calculation 3 5 3 3 5 5" xfId="49352"/>
    <cellStyle name="Calculation 3 5 3 3 6" xfId="10125"/>
    <cellStyle name="Calculation 3 5 3 3 6 2" xfId="18827"/>
    <cellStyle name="Calculation 3 5 3 3 6 3" xfId="11330"/>
    <cellStyle name="Calculation 3 5 3 3 6 4" xfId="31003"/>
    <cellStyle name="Calculation 3 5 3 3 6 5" xfId="50046"/>
    <cellStyle name="Calculation 3 5 3 3 7" xfId="10743"/>
    <cellStyle name="Calculation 3 5 3 3 7 2" xfId="19445"/>
    <cellStyle name="Calculation 3 5 3 3 7 3" xfId="19914"/>
    <cellStyle name="Calculation 3 5 3 3 7 4" xfId="31621"/>
    <cellStyle name="Calculation 3 5 3 3 7 5" xfId="50664"/>
    <cellStyle name="Calculation 3 5 3 3 8" xfId="13622"/>
    <cellStyle name="Calculation 3 5 3 3 9" xfId="24576"/>
    <cellStyle name="Calculation 3 5 3 4" xfId="6081"/>
    <cellStyle name="Calculation 3 5 3 4 2" xfId="14783"/>
    <cellStyle name="Calculation 3 5 3 4 2 2" xfId="46857"/>
    <cellStyle name="Calculation 3 5 3 4 3" xfId="20720"/>
    <cellStyle name="Calculation 3 5 3 4 4" xfId="26960"/>
    <cellStyle name="Calculation 3 5 3 4 5" xfId="40473"/>
    <cellStyle name="Calculation 3 5 3 5" xfId="5999"/>
    <cellStyle name="Calculation 3 5 3 5 2" xfId="14701"/>
    <cellStyle name="Calculation 3 5 3 5 2 2" xfId="46787"/>
    <cellStyle name="Calculation 3 5 3 5 3" xfId="21426"/>
    <cellStyle name="Calculation 3 5 3 5 4" xfId="26878"/>
    <cellStyle name="Calculation 3 5 3 5 5" xfId="40391"/>
    <cellStyle name="Calculation 3 5 3 6" xfId="6602"/>
    <cellStyle name="Calculation 3 5 3 6 2" xfId="15304"/>
    <cellStyle name="Calculation 3 5 3 6 2 2" xfId="47325"/>
    <cellStyle name="Calculation 3 5 3 6 3" xfId="1924"/>
    <cellStyle name="Calculation 3 5 3 6 4" xfId="27480"/>
    <cellStyle name="Calculation 3 5 3 6 5" xfId="40993"/>
    <cellStyle name="Calculation 3 5 3 7" xfId="5293"/>
    <cellStyle name="Calculation 3 5 3 7 2" xfId="13995"/>
    <cellStyle name="Calculation 3 5 3 7 3" xfId="11970"/>
    <cellStyle name="Calculation 3 5 3 7 4" xfId="26172"/>
    <cellStyle name="Calculation 3 5 3 7 5" xfId="39685"/>
    <cellStyle name="Calculation 3 5 3 8" xfId="7950"/>
    <cellStyle name="Calculation 3 5 3 8 2" xfId="16652"/>
    <cellStyle name="Calculation 3 5 3 8 3" xfId="24432"/>
    <cellStyle name="Calculation 3 5 3 8 4" xfId="28828"/>
    <cellStyle name="Calculation 3 5 3 8 5" xfId="48468"/>
    <cellStyle name="Calculation 3 5 3 9" xfId="8100"/>
    <cellStyle name="Calculation 3 5 3 9 2" xfId="16802"/>
    <cellStyle name="Calculation 3 5 3 9 3" xfId="12335"/>
    <cellStyle name="Calculation 3 5 3 9 4" xfId="28978"/>
    <cellStyle name="Calculation 3 5 3 9 5" xfId="48618"/>
    <cellStyle name="Calculation 3 5 4" xfId="1416"/>
    <cellStyle name="Calculation 3 5 4 10" xfId="9777"/>
    <cellStyle name="Calculation 3 5 4 10 2" xfId="18479"/>
    <cellStyle name="Calculation 3 5 4 10 3" xfId="13374"/>
    <cellStyle name="Calculation 3 5 4 10 4" xfId="30655"/>
    <cellStyle name="Calculation 3 5 4 10 5" xfId="49698"/>
    <cellStyle name="Calculation 3 5 4 11" xfId="10452"/>
    <cellStyle name="Calculation 3 5 4 11 2" xfId="19154"/>
    <cellStyle name="Calculation 3 5 4 11 3" xfId="11410"/>
    <cellStyle name="Calculation 3 5 4 11 4" xfId="31330"/>
    <cellStyle name="Calculation 3 5 4 11 5" xfId="50373"/>
    <cellStyle name="Calculation 3 5 4 12" xfId="11198"/>
    <cellStyle name="Calculation 3 5 4 13" xfId="24897"/>
    <cellStyle name="Calculation 3 5 4 14" xfId="21267"/>
    <cellStyle name="Calculation 3 5 4 15" xfId="33209"/>
    <cellStyle name="Calculation 3 5 4 16" xfId="34383"/>
    <cellStyle name="Calculation 3 5 4 17" xfId="36256"/>
    <cellStyle name="Calculation 3 5 4 18" xfId="38783"/>
    <cellStyle name="Calculation 3 5 4 2" xfId="5016"/>
    <cellStyle name="Calculation 3 5 4 2 10" xfId="25895"/>
    <cellStyle name="Calculation 3 5 4 2 11" xfId="33834"/>
    <cellStyle name="Calculation 3 5 4 2 12" xfId="34770"/>
    <cellStyle name="Calculation 3 5 4 2 13" xfId="36881"/>
    <cellStyle name="Calculation 3 5 4 2 14" xfId="39408"/>
    <cellStyle name="Calculation 3 5 4 2 2" xfId="5580"/>
    <cellStyle name="Calculation 3 5 4 2 2 2" xfId="14282"/>
    <cellStyle name="Calculation 3 5 4 2 2 2 2" xfId="46404"/>
    <cellStyle name="Calculation 3 5 4 2 2 3" xfId="20501"/>
    <cellStyle name="Calculation 3 5 4 2 2 4" xfId="26459"/>
    <cellStyle name="Calculation 3 5 4 2 2 5" xfId="39972"/>
    <cellStyle name="Calculation 3 5 4 2 3" xfId="7107"/>
    <cellStyle name="Calculation 3 5 4 2 3 2" xfId="15809"/>
    <cellStyle name="Calculation 3 5 4 2 3 2 2" xfId="47785"/>
    <cellStyle name="Calculation 3 5 4 2 3 3" xfId="13373"/>
    <cellStyle name="Calculation 3 5 4 2 3 4" xfId="27985"/>
    <cellStyle name="Calculation 3 5 4 2 3 5" xfId="41498"/>
    <cellStyle name="Calculation 3 5 4 2 4" xfId="8772"/>
    <cellStyle name="Calculation 3 5 4 2 4 2" xfId="17474"/>
    <cellStyle name="Calculation 3 5 4 2 4 3" xfId="24165"/>
    <cellStyle name="Calculation 3 5 4 2 4 4" xfId="29650"/>
    <cellStyle name="Calculation 3 5 4 2 4 5" xfId="43424"/>
    <cellStyle name="Calculation 3 5 4 2 5" xfId="9527"/>
    <cellStyle name="Calculation 3 5 4 2 5 2" xfId="18229"/>
    <cellStyle name="Calculation 3 5 4 2 5 3" xfId="19992"/>
    <cellStyle name="Calculation 3 5 4 2 5 4" xfId="30405"/>
    <cellStyle name="Calculation 3 5 4 2 5 5" xfId="49448"/>
    <cellStyle name="Calculation 3 5 4 2 6" xfId="10221"/>
    <cellStyle name="Calculation 3 5 4 2 6 2" xfId="18923"/>
    <cellStyle name="Calculation 3 5 4 2 6 3" xfId="11398"/>
    <cellStyle name="Calculation 3 5 4 2 6 4" xfId="31099"/>
    <cellStyle name="Calculation 3 5 4 2 6 5" xfId="50142"/>
    <cellStyle name="Calculation 3 5 4 2 7" xfId="10839"/>
    <cellStyle name="Calculation 3 5 4 2 7 2" xfId="19541"/>
    <cellStyle name="Calculation 3 5 4 2 7 3" xfId="13022"/>
    <cellStyle name="Calculation 3 5 4 2 7 4" xfId="31717"/>
    <cellStyle name="Calculation 3 5 4 2 7 5" xfId="50760"/>
    <cellStyle name="Calculation 3 5 4 2 8" xfId="13718"/>
    <cellStyle name="Calculation 3 5 4 2 9" xfId="25364"/>
    <cellStyle name="Calculation 3 5 4 3" xfId="5166"/>
    <cellStyle name="Calculation 3 5 4 3 10" xfId="26045"/>
    <cellStyle name="Calculation 3 5 4 3 11" xfId="33984"/>
    <cellStyle name="Calculation 3 5 4 3 12" xfId="34920"/>
    <cellStyle name="Calculation 3 5 4 3 13" xfId="37031"/>
    <cellStyle name="Calculation 3 5 4 3 14" xfId="39558"/>
    <cellStyle name="Calculation 3 5 4 3 2" xfId="5945"/>
    <cellStyle name="Calculation 3 5 4 3 2 2" xfId="14647"/>
    <cellStyle name="Calculation 3 5 4 3 2 2 2" xfId="46734"/>
    <cellStyle name="Calculation 3 5 4 3 2 3" xfId="11651"/>
    <cellStyle name="Calculation 3 5 4 3 2 4" xfId="26824"/>
    <cellStyle name="Calculation 3 5 4 3 2 5" xfId="40337"/>
    <cellStyle name="Calculation 3 5 4 3 3" xfId="7257"/>
    <cellStyle name="Calculation 3 5 4 3 3 2" xfId="15959"/>
    <cellStyle name="Calculation 3 5 4 3 3 2 2" xfId="47935"/>
    <cellStyle name="Calculation 3 5 4 3 3 3" xfId="24139"/>
    <cellStyle name="Calculation 3 5 4 3 3 4" xfId="28135"/>
    <cellStyle name="Calculation 3 5 4 3 3 5" xfId="41648"/>
    <cellStyle name="Calculation 3 5 4 3 4" xfId="8922"/>
    <cellStyle name="Calculation 3 5 4 3 4 2" xfId="17624"/>
    <cellStyle name="Calculation 3 5 4 3 4 3" xfId="24936"/>
    <cellStyle name="Calculation 3 5 4 3 4 4" xfId="29800"/>
    <cellStyle name="Calculation 3 5 4 3 4 5" xfId="43574"/>
    <cellStyle name="Calculation 3 5 4 3 5" xfId="9677"/>
    <cellStyle name="Calculation 3 5 4 3 5 2" xfId="18379"/>
    <cellStyle name="Calculation 3 5 4 3 5 3" xfId="20214"/>
    <cellStyle name="Calculation 3 5 4 3 5 4" xfId="30555"/>
    <cellStyle name="Calculation 3 5 4 3 5 5" xfId="49598"/>
    <cellStyle name="Calculation 3 5 4 3 6" xfId="10371"/>
    <cellStyle name="Calculation 3 5 4 3 6 2" xfId="19073"/>
    <cellStyle name="Calculation 3 5 4 3 6 3" xfId="12679"/>
    <cellStyle name="Calculation 3 5 4 3 6 4" xfId="31249"/>
    <cellStyle name="Calculation 3 5 4 3 6 5" xfId="50292"/>
    <cellStyle name="Calculation 3 5 4 3 7" xfId="10989"/>
    <cellStyle name="Calculation 3 5 4 3 7 2" xfId="19691"/>
    <cellStyle name="Calculation 3 5 4 3 7 3" xfId="13093"/>
    <cellStyle name="Calculation 3 5 4 3 7 4" xfId="31867"/>
    <cellStyle name="Calculation 3 5 4 3 7 5" xfId="50910"/>
    <cellStyle name="Calculation 3 5 4 3 8" xfId="13868"/>
    <cellStyle name="Calculation 3 5 4 3 9" xfId="24406"/>
    <cellStyle name="Calculation 3 5 4 4" xfId="5319"/>
    <cellStyle name="Calculation 3 5 4 4 2" xfId="14021"/>
    <cellStyle name="Calculation 3 5 4 4 2 2" xfId="46159"/>
    <cellStyle name="Calculation 3 5 4 4 3" xfId="23207"/>
    <cellStyle name="Calculation 3 5 4 4 4" xfId="26198"/>
    <cellStyle name="Calculation 3 5 4 4 5" xfId="39711"/>
    <cellStyle name="Calculation 3 5 4 5" xfId="6636"/>
    <cellStyle name="Calculation 3 5 4 5 2" xfId="15338"/>
    <cellStyle name="Calculation 3 5 4 5 2 2" xfId="47350"/>
    <cellStyle name="Calculation 3 5 4 5 3" xfId="22559"/>
    <cellStyle name="Calculation 3 5 4 5 4" xfId="27514"/>
    <cellStyle name="Calculation 3 5 4 5 5" xfId="41027"/>
    <cellStyle name="Calculation 3 5 4 6" xfId="6733"/>
    <cellStyle name="Calculation 3 5 4 6 2" xfId="15435"/>
    <cellStyle name="Calculation 3 5 4 6 2 2" xfId="47434"/>
    <cellStyle name="Calculation 3 5 4 6 3" xfId="11823"/>
    <cellStyle name="Calculation 3 5 4 6 4" xfId="27611"/>
    <cellStyle name="Calculation 3 5 4 6 5" xfId="41124"/>
    <cellStyle name="Calculation 3 5 4 7" xfId="7359"/>
    <cellStyle name="Calculation 3 5 4 7 2" xfId="16061"/>
    <cellStyle name="Calculation 3 5 4 7 3" xfId="21802"/>
    <cellStyle name="Calculation 3 5 4 7 4" xfId="28237"/>
    <cellStyle name="Calculation 3 5 4 7 5" xfId="41750"/>
    <cellStyle name="Calculation 3 5 4 8" xfId="8262"/>
    <cellStyle name="Calculation 3 5 4 8 2" xfId="16964"/>
    <cellStyle name="Calculation 3 5 4 8 3" xfId="21286"/>
    <cellStyle name="Calculation 3 5 4 8 4" xfId="29140"/>
    <cellStyle name="Calculation 3 5 4 8 5" xfId="48776"/>
    <cellStyle name="Calculation 3 5 4 9" xfId="9043"/>
    <cellStyle name="Calculation 3 5 4 9 2" xfId="17745"/>
    <cellStyle name="Calculation 3 5 4 9 3" xfId="23521"/>
    <cellStyle name="Calculation 3 5 4 9 4" xfId="29921"/>
    <cellStyle name="Calculation 3 5 4 9 5" xfId="48964"/>
    <cellStyle name="Calculation 3 5 5" xfId="3521"/>
    <cellStyle name="Calculation 3 5 5 10" xfId="24870"/>
    <cellStyle name="Calculation 3 5 5 11" xfId="32236"/>
    <cellStyle name="Calculation 3 5 5 12" xfId="34158"/>
    <cellStyle name="Calculation 3 5 5 13" xfId="35283"/>
    <cellStyle name="Calculation 3 5 5 14" xfId="37819"/>
    <cellStyle name="Calculation 3 5 5 2" xfId="5450"/>
    <cellStyle name="Calculation 3 5 5 2 2" xfId="14152"/>
    <cellStyle name="Calculation 3 5 5 2 2 2" xfId="46277"/>
    <cellStyle name="Calculation 3 5 5 2 3" xfId="22778"/>
    <cellStyle name="Calculation 3 5 5 2 4" xfId="26329"/>
    <cellStyle name="Calculation 3 5 5 2 5" xfId="39842"/>
    <cellStyle name="Calculation 3 5 5 3" xfId="5432"/>
    <cellStyle name="Calculation 3 5 5 3 2" xfId="14134"/>
    <cellStyle name="Calculation 3 5 5 3 2 2" xfId="46261"/>
    <cellStyle name="Calculation 3 5 5 3 3" xfId="21385"/>
    <cellStyle name="Calculation 3 5 5 3 4" xfId="26311"/>
    <cellStyle name="Calculation 3 5 5 3 5" xfId="39824"/>
    <cellStyle name="Calculation 3 5 5 4" xfId="7615"/>
    <cellStyle name="Calculation 3 5 5 4 2" xfId="16317"/>
    <cellStyle name="Calculation 3 5 5 4 3" xfId="24638"/>
    <cellStyle name="Calculation 3 5 5 4 4" xfId="28493"/>
    <cellStyle name="Calculation 3 5 5 4 5" xfId="41977"/>
    <cellStyle name="Calculation 3 5 5 5" xfId="2917"/>
    <cellStyle name="Calculation 3 5 5 5 2" xfId="11750"/>
    <cellStyle name="Calculation 3 5 5 5 3" xfId="20781"/>
    <cellStyle name="Calculation 3 5 5 5 4" xfId="1863"/>
    <cellStyle name="Calculation 3 5 5 5 5" xfId="44461"/>
    <cellStyle name="Calculation 3 5 5 6" xfId="7418"/>
    <cellStyle name="Calculation 3 5 5 6 2" xfId="16120"/>
    <cellStyle name="Calculation 3 5 5 6 3" xfId="11339"/>
    <cellStyle name="Calculation 3 5 5 6 4" xfId="28296"/>
    <cellStyle name="Calculation 3 5 5 6 5" xfId="48027"/>
    <cellStyle name="Calculation 3 5 5 7" xfId="8123"/>
    <cellStyle name="Calculation 3 5 5 7 2" xfId="16825"/>
    <cellStyle name="Calculation 3 5 5 7 3" xfId="24003"/>
    <cellStyle name="Calculation 3 5 5 7 4" xfId="29001"/>
    <cellStyle name="Calculation 3 5 5 7 5" xfId="48641"/>
    <cellStyle name="Calculation 3 5 5 8" xfId="12321"/>
    <cellStyle name="Calculation 3 5 5 9" xfId="25417"/>
    <cellStyle name="Calculation 3 5 6" xfId="3518"/>
    <cellStyle name="Calculation 3 5 6 10" xfId="25240"/>
    <cellStyle name="Calculation 3 5 6 11" xfId="32233"/>
    <cellStyle name="Calculation 3 5 6 12" xfId="34155"/>
    <cellStyle name="Calculation 3 5 6 13" xfId="35280"/>
    <cellStyle name="Calculation 3 5 6 14" xfId="37816"/>
    <cellStyle name="Calculation 3 5 6 2" xfId="5752"/>
    <cellStyle name="Calculation 3 5 6 2 2" xfId="14454"/>
    <cellStyle name="Calculation 3 5 6 2 2 2" xfId="46561"/>
    <cellStyle name="Calculation 3 5 6 2 3" xfId="21967"/>
    <cellStyle name="Calculation 3 5 6 2 4" xfId="26631"/>
    <cellStyle name="Calculation 3 5 6 2 5" xfId="40144"/>
    <cellStyle name="Calculation 3 5 6 3" xfId="6528"/>
    <cellStyle name="Calculation 3 5 6 3 2" xfId="15230"/>
    <cellStyle name="Calculation 3 5 6 3 2 2" xfId="47259"/>
    <cellStyle name="Calculation 3 5 6 3 3" xfId="24716"/>
    <cellStyle name="Calculation 3 5 6 3 4" xfId="27407"/>
    <cellStyle name="Calculation 3 5 6 3 5" xfId="40920"/>
    <cellStyle name="Calculation 3 5 6 4" xfId="7612"/>
    <cellStyle name="Calculation 3 5 6 4 2" xfId="16314"/>
    <cellStyle name="Calculation 3 5 6 4 3" xfId="21183"/>
    <cellStyle name="Calculation 3 5 6 4 4" xfId="28490"/>
    <cellStyle name="Calculation 3 5 6 4 5" xfId="41974"/>
    <cellStyle name="Calculation 3 5 6 5" xfId="2914"/>
    <cellStyle name="Calculation 3 5 6 5 2" xfId="11747"/>
    <cellStyle name="Calculation 3 5 6 5 3" xfId="23753"/>
    <cellStyle name="Calculation 3 5 6 5 4" xfId="23386"/>
    <cellStyle name="Calculation 3 5 6 5 5" xfId="44458"/>
    <cellStyle name="Calculation 3 5 6 6" xfId="7415"/>
    <cellStyle name="Calculation 3 5 6 6 2" xfId="16117"/>
    <cellStyle name="Calculation 3 5 6 6 3" xfId="11236"/>
    <cellStyle name="Calculation 3 5 6 6 4" xfId="28293"/>
    <cellStyle name="Calculation 3 5 6 6 5" xfId="48024"/>
    <cellStyle name="Calculation 3 5 6 7" xfId="7755"/>
    <cellStyle name="Calculation 3 5 6 7 2" xfId="16457"/>
    <cellStyle name="Calculation 3 5 6 7 3" xfId="24450"/>
    <cellStyle name="Calculation 3 5 6 7 4" xfId="28633"/>
    <cellStyle name="Calculation 3 5 6 7 5" xfId="48284"/>
    <cellStyle name="Calculation 3 5 6 8" xfId="12318"/>
    <cellStyle name="Calculation 3 5 6 9" xfId="21120"/>
    <cellStyle name="Calculation 3 5 7" xfId="3228"/>
    <cellStyle name="Calculation 3 5 7 2" xfId="12043"/>
    <cellStyle name="Calculation 3 5 7 2 2" xfId="44760"/>
    <cellStyle name="Calculation 3 5 7 3" xfId="20832"/>
    <cellStyle name="Calculation 3 5 7 4" xfId="20826"/>
    <cellStyle name="Calculation 3 5 7 5" xfId="37526"/>
    <cellStyle name="Calculation 3 5 8" xfId="5794"/>
    <cellStyle name="Calculation 3 5 8 2" xfId="14496"/>
    <cellStyle name="Calculation 3 5 8 2 2" xfId="46598"/>
    <cellStyle name="Calculation 3 5 8 3" xfId="2421"/>
    <cellStyle name="Calculation 3 5 8 4" xfId="26673"/>
    <cellStyle name="Calculation 3 5 8 5" xfId="40186"/>
    <cellStyle name="Calculation 3 5 9" xfId="5559"/>
    <cellStyle name="Calculation 3 5 9 2" xfId="14261"/>
    <cellStyle name="Calculation 3 5 9 2 2" xfId="46384"/>
    <cellStyle name="Calculation 3 5 9 3" xfId="25157"/>
    <cellStyle name="Calculation 3 5 9 4" xfId="26438"/>
    <cellStyle name="Calculation 3 5 9 5" xfId="39951"/>
    <cellStyle name="Calculation 3 6" xfId="641"/>
    <cellStyle name="Calculation 3 6 10" xfId="3130"/>
    <cellStyle name="Calculation 3 6 10 2" xfId="11949"/>
    <cellStyle name="Calculation 3 6 10 3" xfId="2008"/>
    <cellStyle name="Calculation 3 6 10 4" xfId="11489"/>
    <cellStyle name="Calculation 3 6 10 5" xfId="37428"/>
    <cellStyle name="Calculation 3 6 11" xfId="7561"/>
    <cellStyle name="Calculation 3 6 11 2" xfId="16263"/>
    <cellStyle name="Calculation 3 6 11 3" xfId="21590"/>
    <cellStyle name="Calculation 3 6 11 4" xfId="28439"/>
    <cellStyle name="Calculation 3 6 11 5" xfId="48170"/>
    <cellStyle name="Calculation 3 6 12" xfId="7975"/>
    <cellStyle name="Calculation 3 6 12 2" xfId="16677"/>
    <cellStyle name="Calculation 3 6 12 3" xfId="25204"/>
    <cellStyle name="Calculation 3 6 12 4" xfId="28853"/>
    <cellStyle name="Calculation 3 6 12 5" xfId="48493"/>
    <cellStyle name="Calculation 3 6 13" xfId="8088"/>
    <cellStyle name="Calculation 3 6 13 2" xfId="16790"/>
    <cellStyle name="Calculation 3 6 13 3" xfId="25362"/>
    <cellStyle name="Calculation 3 6 13 4" xfId="28966"/>
    <cellStyle name="Calculation 3 6 13 5" xfId="48606"/>
    <cellStyle name="Calculation 3 6 14" xfId="8404"/>
    <cellStyle name="Calculation 3 6 14 2" xfId="17106"/>
    <cellStyle name="Calculation 3 6 14 3" xfId="20959"/>
    <cellStyle name="Calculation 3 6 14 4" xfId="29282"/>
    <cellStyle name="Calculation 3 6 14 5" xfId="48862"/>
    <cellStyle name="Calculation 3 6 15" xfId="1824"/>
    <cellStyle name="Calculation 3 6 16" xfId="25493"/>
    <cellStyle name="Calculation 3 6 17" xfId="12453"/>
    <cellStyle name="Calculation 3 6 18" xfId="32154"/>
    <cellStyle name="Calculation 3 6 19" xfId="34132"/>
    <cellStyle name="Calculation 3 6 2" xfId="753"/>
    <cellStyle name="Calculation 3 6 2 10" xfId="8257"/>
    <cellStyle name="Calculation 3 6 2 10 2" xfId="16959"/>
    <cellStyle name="Calculation 3 6 2 10 3" xfId="20667"/>
    <cellStyle name="Calculation 3 6 2 10 4" xfId="29135"/>
    <cellStyle name="Calculation 3 6 2 10 5" xfId="48771"/>
    <cellStyle name="Calculation 3 6 2 11" xfId="9038"/>
    <cellStyle name="Calculation 3 6 2 11 2" xfId="17740"/>
    <cellStyle name="Calculation 3 6 2 11 3" xfId="21927"/>
    <cellStyle name="Calculation 3 6 2 11 4" xfId="29916"/>
    <cellStyle name="Calculation 3 6 2 11 5" xfId="48959"/>
    <cellStyle name="Calculation 3 6 2 12" xfId="9773"/>
    <cellStyle name="Calculation 3 6 2 12 2" xfId="18475"/>
    <cellStyle name="Calculation 3 6 2 12 3" xfId="20027"/>
    <cellStyle name="Calculation 3 6 2 12 4" xfId="30651"/>
    <cellStyle name="Calculation 3 6 2 12 5" xfId="49694"/>
    <cellStyle name="Calculation 3 6 2 13" xfId="11302"/>
    <cellStyle name="Calculation 3 6 2 14" xfId="11619"/>
    <cellStyle name="Calculation 3 6 2 15" xfId="20951"/>
    <cellStyle name="Calculation 3 6 2 16" xfId="32548"/>
    <cellStyle name="Calculation 3 6 2 17" xfId="34250"/>
    <cellStyle name="Calculation 3 6 2 18" xfId="35595"/>
    <cellStyle name="Calculation 3 6 2 19" xfId="37395"/>
    <cellStyle name="Calculation 3 6 2 2" xfId="1523"/>
    <cellStyle name="Calculation 3 6 2 2 10" xfId="13220"/>
    <cellStyle name="Calculation 3 6 2 2 11" xfId="24197"/>
    <cellStyle name="Calculation 3 6 2 2 12" xfId="25559"/>
    <cellStyle name="Calculation 3 6 2 2 13" xfId="33316"/>
    <cellStyle name="Calculation 3 6 2 2 14" xfId="34434"/>
    <cellStyle name="Calculation 3 6 2 2 15" xfId="36363"/>
    <cellStyle name="Calculation 3 6 2 2 16" xfId="38890"/>
    <cellStyle name="Calculation 3 6 2 2 2" xfId="4903"/>
    <cellStyle name="Calculation 3 6 2 2 2 10" xfId="25782"/>
    <cellStyle name="Calculation 3 6 2 2 2 11" xfId="33721"/>
    <cellStyle name="Calculation 3 6 2 2 2 12" xfId="34657"/>
    <cellStyle name="Calculation 3 6 2 2 2 13" xfId="36768"/>
    <cellStyle name="Calculation 3 6 2 2 2 14" xfId="39295"/>
    <cellStyle name="Calculation 3 6 2 2 2 2" xfId="5659"/>
    <cellStyle name="Calculation 3 6 2 2 2 2 2" xfId="14361"/>
    <cellStyle name="Calculation 3 6 2 2 2 2 2 2" xfId="46476"/>
    <cellStyle name="Calculation 3 6 2 2 2 2 3" xfId="22963"/>
    <cellStyle name="Calculation 3 6 2 2 2 2 4" xfId="26538"/>
    <cellStyle name="Calculation 3 6 2 2 2 2 5" xfId="40051"/>
    <cellStyle name="Calculation 3 6 2 2 2 3" xfId="6994"/>
    <cellStyle name="Calculation 3 6 2 2 2 3 2" xfId="15696"/>
    <cellStyle name="Calculation 3 6 2 2 2 3 2 2" xfId="47672"/>
    <cellStyle name="Calculation 3 6 2 2 2 3 3" xfId="19821"/>
    <cellStyle name="Calculation 3 6 2 2 2 3 4" xfId="27872"/>
    <cellStyle name="Calculation 3 6 2 2 2 3 5" xfId="41385"/>
    <cellStyle name="Calculation 3 6 2 2 2 4" xfId="8659"/>
    <cellStyle name="Calculation 3 6 2 2 2 4 2" xfId="17361"/>
    <cellStyle name="Calculation 3 6 2 2 2 4 3" xfId="24352"/>
    <cellStyle name="Calculation 3 6 2 2 2 4 4" xfId="29537"/>
    <cellStyle name="Calculation 3 6 2 2 2 4 5" xfId="43311"/>
    <cellStyle name="Calculation 3 6 2 2 2 5" xfId="9414"/>
    <cellStyle name="Calculation 3 6 2 2 2 5 2" xfId="18116"/>
    <cellStyle name="Calculation 3 6 2 2 2 5 3" xfId="23155"/>
    <cellStyle name="Calculation 3 6 2 2 2 5 4" xfId="30292"/>
    <cellStyle name="Calculation 3 6 2 2 2 5 5" xfId="49335"/>
    <cellStyle name="Calculation 3 6 2 2 2 6" xfId="10108"/>
    <cellStyle name="Calculation 3 6 2 2 2 6 2" xfId="18810"/>
    <cellStyle name="Calculation 3 6 2 2 2 6 3" xfId="11263"/>
    <cellStyle name="Calculation 3 6 2 2 2 6 4" xfId="30986"/>
    <cellStyle name="Calculation 3 6 2 2 2 6 5" xfId="50029"/>
    <cellStyle name="Calculation 3 6 2 2 2 7" xfId="10726"/>
    <cellStyle name="Calculation 3 6 2 2 2 7 2" xfId="19428"/>
    <cellStyle name="Calculation 3 6 2 2 2 7 3" xfId="13066"/>
    <cellStyle name="Calculation 3 6 2 2 2 7 4" xfId="31604"/>
    <cellStyle name="Calculation 3 6 2 2 2 7 5" xfId="50647"/>
    <cellStyle name="Calculation 3 6 2 2 2 8" xfId="13605"/>
    <cellStyle name="Calculation 3 6 2 2 2 9" xfId="20562"/>
    <cellStyle name="Calculation 3 6 2 2 3" xfId="5217"/>
    <cellStyle name="Calculation 3 6 2 2 3 10" xfId="26096"/>
    <cellStyle name="Calculation 3 6 2 2 3 11" xfId="34035"/>
    <cellStyle name="Calculation 3 6 2 2 3 12" xfId="34971"/>
    <cellStyle name="Calculation 3 6 2 2 3 13" xfId="37082"/>
    <cellStyle name="Calculation 3 6 2 2 3 14" xfId="39609"/>
    <cellStyle name="Calculation 3 6 2 2 3 2" xfId="6572"/>
    <cellStyle name="Calculation 3 6 2 2 3 2 2" xfId="15274"/>
    <cellStyle name="Calculation 3 6 2 2 3 2 2 2" xfId="47299"/>
    <cellStyle name="Calculation 3 6 2 2 3 2 3" xfId="23627"/>
    <cellStyle name="Calculation 3 6 2 2 3 2 4" xfId="27450"/>
    <cellStyle name="Calculation 3 6 2 2 3 2 5" xfId="40963"/>
    <cellStyle name="Calculation 3 6 2 2 3 3" xfId="7308"/>
    <cellStyle name="Calculation 3 6 2 2 3 3 2" xfId="16010"/>
    <cellStyle name="Calculation 3 6 2 2 3 3 2 2" xfId="47986"/>
    <cellStyle name="Calculation 3 6 2 2 3 3 3" xfId="21893"/>
    <cellStyle name="Calculation 3 6 2 2 3 3 4" xfId="28186"/>
    <cellStyle name="Calculation 3 6 2 2 3 3 5" xfId="41699"/>
    <cellStyle name="Calculation 3 6 2 2 3 4" xfId="8973"/>
    <cellStyle name="Calculation 3 6 2 2 3 4 2" xfId="17675"/>
    <cellStyle name="Calculation 3 6 2 2 3 4 3" xfId="24215"/>
    <cellStyle name="Calculation 3 6 2 2 3 4 4" xfId="29851"/>
    <cellStyle name="Calculation 3 6 2 2 3 4 5" xfId="43625"/>
    <cellStyle name="Calculation 3 6 2 2 3 5" xfId="9728"/>
    <cellStyle name="Calculation 3 6 2 2 3 5 2" xfId="18430"/>
    <cellStyle name="Calculation 3 6 2 2 3 5 3" xfId="12445"/>
    <cellStyle name="Calculation 3 6 2 2 3 5 4" xfId="30606"/>
    <cellStyle name="Calculation 3 6 2 2 3 5 5" xfId="49649"/>
    <cellStyle name="Calculation 3 6 2 2 3 6" xfId="10422"/>
    <cellStyle name="Calculation 3 6 2 2 3 6 2" xfId="19124"/>
    <cellStyle name="Calculation 3 6 2 2 3 6 3" xfId="12266"/>
    <cellStyle name="Calculation 3 6 2 2 3 6 4" xfId="31300"/>
    <cellStyle name="Calculation 3 6 2 2 3 6 5" xfId="50343"/>
    <cellStyle name="Calculation 3 6 2 2 3 7" xfId="11040"/>
    <cellStyle name="Calculation 3 6 2 2 3 7 2" xfId="19742"/>
    <cellStyle name="Calculation 3 6 2 2 3 7 3" xfId="12434"/>
    <cellStyle name="Calculation 3 6 2 2 3 7 4" xfId="31918"/>
    <cellStyle name="Calculation 3 6 2 2 3 7 5" xfId="50961"/>
    <cellStyle name="Calculation 3 6 2 2 3 8" xfId="13919"/>
    <cellStyle name="Calculation 3 6 2 2 3 9" xfId="21657"/>
    <cellStyle name="Calculation 3 6 2 2 4" xfId="5982"/>
    <cellStyle name="Calculation 3 6 2 2 4 2" xfId="14684"/>
    <cellStyle name="Calculation 3 6 2 2 4 2 2" xfId="46771"/>
    <cellStyle name="Calculation 3 6 2 2 4 3" xfId="11836"/>
    <cellStyle name="Calculation 3 6 2 2 4 4" xfId="26861"/>
    <cellStyle name="Calculation 3 6 2 2 4 5" xfId="40374"/>
    <cellStyle name="Calculation 3 6 2 2 5" xfId="6705"/>
    <cellStyle name="Calculation 3 6 2 2 5 2" xfId="15407"/>
    <cellStyle name="Calculation 3 6 2 2 5 2 2" xfId="47410"/>
    <cellStyle name="Calculation 3 6 2 2 5 3" xfId="21342"/>
    <cellStyle name="Calculation 3 6 2 2 5 4" xfId="27583"/>
    <cellStyle name="Calculation 3 6 2 2 5 5" xfId="41096"/>
    <cellStyle name="Calculation 3 6 2 2 6" xfId="8341"/>
    <cellStyle name="Calculation 3 6 2 2 6 2" xfId="17043"/>
    <cellStyle name="Calculation 3 6 2 2 6 3" xfId="25318"/>
    <cellStyle name="Calculation 3 6 2 2 6 4" xfId="29219"/>
    <cellStyle name="Calculation 3 6 2 2 6 5" xfId="42906"/>
    <cellStyle name="Calculation 3 6 2 2 7" xfId="9116"/>
    <cellStyle name="Calculation 3 6 2 2 7 2" xfId="17818"/>
    <cellStyle name="Calculation 3 6 2 2 7 3" xfId="20742"/>
    <cellStyle name="Calculation 3 6 2 2 7 4" xfId="29994"/>
    <cellStyle name="Calculation 3 6 2 2 7 5" xfId="49037"/>
    <cellStyle name="Calculation 3 6 2 2 8" xfId="9844"/>
    <cellStyle name="Calculation 3 6 2 2 8 2" xfId="18546"/>
    <cellStyle name="Calculation 3 6 2 2 8 3" xfId="13254"/>
    <cellStyle name="Calculation 3 6 2 2 8 4" xfId="30722"/>
    <cellStyle name="Calculation 3 6 2 2 8 5" xfId="49765"/>
    <cellStyle name="Calculation 3 6 2 2 9" xfId="10503"/>
    <cellStyle name="Calculation 3 6 2 2 9 2" xfId="19205"/>
    <cellStyle name="Calculation 3 6 2 2 9 3" xfId="2494"/>
    <cellStyle name="Calculation 3 6 2 2 9 4" xfId="31381"/>
    <cellStyle name="Calculation 3 6 2 2 9 5" xfId="50424"/>
    <cellStyle name="Calculation 3 6 2 3" xfId="3589"/>
    <cellStyle name="Calculation 3 6 2 3 10" xfId="1840"/>
    <cellStyle name="Calculation 3 6 2 3 11" xfId="32304"/>
    <cellStyle name="Calculation 3 6 2 3 12" xfId="34207"/>
    <cellStyle name="Calculation 3 6 2 3 13" xfId="35351"/>
    <cellStyle name="Calculation 3 6 2 3 14" xfId="37887"/>
    <cellStyle name="Calculation 3 6 2 3 2" xfId="6311"/>
    <cellStyle name="Calculation 3 6 2 3 2 2" xfId="15013"/>
    <cellStyle name="Calculation 3 6 2 3 2 2 2" xfId="47068"/>
    <cellStyle name="Calculation 3 6 2 3 2 3" xfId="23503"/>
    <cellStyle name="Calculation 3 6 2 3 2 4" xfId="27190"/>
    <cellStyle name="Calculation 3 6 2 3 2 5" xfId="40703"/>
    <cellStyle name="Calculation 3 6 2 3 3" xfId="6544"/>
    <cellStyle name="Calculation 3 6 2 3 3 2" xfId="15246"/>
    <cellStyle name="Calculation 3 6 2 3 3 2 2" xfId="47273"/>
    <cellStyle name="Calculation 3 6 2 3 3 3" xfId="22639"/>
    <cellStyle name="Calculation 3 6 2 3 3 4" xfId="27423"/>
    <cellStyle name="Calculation 3 6 2 3 3 5" xfId="40936"/>
    <cellStyle name="Calculation 3 6 2 3 4" xfId="7676"/>
    <cellStyle name="Calculation 3 6 2 3 4 2" xfId="16378"/>
    <cellStyle name="Calculation 3 6 2 3 4 3" xfId="21809"/>
    <cellStyle name="Calculation 3 6 2 3 4 4" xfId="28554"/>
    <cellStyle name="Calculation 3 6 2 3 4 5" xfId="42045"/>
    <cellStyle name="Calculation 3 6 2 3 5" xfId="7932"/>
    <cellStyle name="Calculation 3 6 2 3 5 2" xfId="16634"/>
    <cellStyle name="Calculation 3 6 2 3 5 3" xfId="22397"/>
    <cellStyle name="Calculation 3 6 2 3 5 4" xfId="28810"/>
    <cellStyle name="Calculation 3 6 2 3 5 5" xfId="48450"/>
    <cellStyle name="Calculation 3 6 2 3 6" xfId="8074"/>
    <cellStyle name="Calculation 3 6 2 3 6 2" xfId="16776"/>
    <cellStyle name="Calculation 3 6 2 3 6 3" xfId="20263"/>
    <cellStyle name="Calculation 3 6 2 3 6 4" xfId="28952"/>
    <cellStyle name="Calculation 3 6 2 3 6 5" xfId="48592"/>
    <cellStyle name="Calculation 3 6 2 3 7" xfId="8078"/>
    <cellStyle name="Calculation 3 6 2 3 7 2" xfId="16780"/>
    <cellStyle name="Calculation 3 6 2 3 7 3" xfId="4497"/>
    <cellStyle name="Calculation 3 6 2 3 7 4" xfId="28956"/>
    <cellStyle name="Calculation 3 6 2 3 7 5" xfId="48596"/>
    <cellStyle name="Calculation 3 6 2 3 8" xfId="12386"/>
    <cellStyle name="Calculation 3 6 2 3 9" xfId="25445"/>
    <cellStyle name="Calculation 3 6 2 4" xfId="4905"/>
    <cellStyle name="Calculation 3 6 2 4 10" xfId="25784"/>
    <cellStyle name="Calculation 3 6 2 4 11" xfId="33723"/>
    <cellStyle name="Calculation 3 6 2 4 12" xfId="34659"/>
    <cellStyle name="Calculation 3 6 2 4 13" xfId="36770"/>
    <cellStyle name="Calculation 3 6 2 4 14" xfId="39297"/>
    <cellStyle name="Calculation 3 6 2 4 2" xfId="5428"/>
    <cellStyle name="Calculation 3 6 2 4 2 2" xfId="14130"/>
    <cellStyle name="Calculation 3 6 2 4 2 2 2" xfId="46257"/>
    <cellStyle name="Calculation 3 6 2 4 2 3" xfId="24633"/>
    <cellStyle name="Calculation 3 6 2 4 2 4" xfId="26307"/>
    <cellStyle name="Calculation 3 6 2 4 2 5" xfId="39820"/>
    <cellStyle name="Calculation 3 6 2 4 3" xfId="6996"/>
    <cellStyle name="Calculation 3 6 2 4 3 2" xfId="15698"/>
    <cellStyle name="Calculation 3 6 2 4 3 2 2" xfId="47674"/>
    <cellStyle name="Calculation 3 6 2 4 3 3" xfId="13111"/>
    <cellStyle name="Calculation 3 6 2 4 3 4" xfId="27874"/>
    <cellStyle name="Calculation 3 6 2 4 3 5" xfId="41387"/>
    <cellStyle name="Calculation 3 6 2 4 4" xfId="8661"/>
    <cellStyle name="Calculation 3 6 2 4 4 2" xfId="17363"/>
    <cellStyle name="Calculation 3 6 2 4 4 3" xfId="22446"/>
    <cellStyle name="Calculation 3 6 2 4 4 4" xfId="29539"/>
    <cellStyle name="Calculation 3 6 2 4 4 5" xfId="43313"/>
    <cellStyle name="Calculation 3 6 2 4 5" xfId="9416"/>
    <cellStyle name="Calculation 3 6 2 4 5 2" xfId="18118"/>
    <cellStyle name="Calculation 3 6 2 4 5 3" xfId="21760"/>
    <cellStyle name="Calculation 3 6 2 4 5 4" xfId="30294"/>
    <cellStyle name="Calculation 3 6 2 4 5 5" xfId="49337"/>
    <cellStyle name="Calculation 3 6 2 4 6" xfId="10110"/>
    <cellStyle name="Calculation 3 6 2 4 6 2" xfId="18812"/>
    <cellStyle name="Calculation 3 6 2 4 6 3" xfId="20339"/>
    <cellStyle name="Calculation 3 6 2 4 6 4" xfId="30988"/>
    <cellStyle name="Calculation 3 6 2 4 6 5" xfId="50031"/>
    <cellStyle name="Calculation 3 6 2 4 7" xfId="10728"/>
    <cellStyle name="Calculation 3 6 2 4 7 2" xfId="19430"/>
    <cellStyle name="Calculation 3 6 2 4 7 3" xfId="11416"/>
    <cellStyle name="Calculation 3 6 2 4 7 4" xfId="31606"/>
    <cellStyle name="Calculation 3 6 2 4 7 5" xfId="50649"/>
    <cellStyle name="Calculation 3 6 2 4 8" xfId="13607"/>
    <cellStyle name="Calculation 3 6 2 4 9" xfId="24625"/>
    <cellStyle name="Calculation 3 6 2 5" xfId="6047"/>
    <cellStyle name="Calculation 3 6 2 5 2" xfId="14749"/>
    <cellStyle name="Calculation 3 6 2 5 2 2" xfId="46828"/>
    <cellStyle name="Calculation 3 6 2 5 3" xfId="23282"/>
    <cellStyle name="Calculation 3 6 2 5 4" xfId="26926"/>
    <cellStyle name="Calculation 3 6 2 5 5" xfId="40439"/>
    <cellStyle name="Calculation 3 6 2 6" xfId="6410"/>
    <cellStyle name="Calculation 3 6 2 6 2" xfId="15112"/>
    <cellStyle name="Calculation 3 6 2 6 2 2" xfId="47159"/>
    <cellStyle name="Calculation 3 6 2 6 3" xfId="21514"/>
    <cellStyle name="Calculation 3 6 2 6 4" xfId="27289"/>
    <cellStyle name="Calculation 3 6 2 6 5" xfId="40802"/>
    <cellStyle name="Calculation 3 6 2 7" xfId="6780"/>
    <cellStyle name="Calculation 3 6 2 7 2" xfId="15482"/>
    <cellStyle name="Calculation 3 6 2 7 2 2" xfId="47462"/>
    <cellStyle name="Calculation 3 6 2 7 3" xfId="4512"/>
    <cellStyle name="Calculation 3 6 2 7 4" xfId="27658"/>
    <cellStyle name="Calculation 3 6 2 7 5" xfId="41171"/>
    <cellStyle name="Calculation 3 6 2 8" xfId="6607"/>
    <cellStyle name="Calculation 3 6 2 8 2" xfId="15309"/>
    <cellStyle name="Calculation 3 6 2 8 3" xfId="22782"/>
    <cellStyle name="Calculation 3 6 2 8 4" xfId="27485"/>
    <cellStyle name="Calculation 3 6 2 8 5" xfId="40998"/>
    <cellStyle name="Calculation 3 6 2 9" xfId="7834"/>
    <cellStyle name="Calculation 3 6 2 9 2" xfId="16536"/>
    <cellStyle name="Calculation 3 6 2 9 3" xfId="24976"/>
    <cellStyle name="Calculation 3 6 2 9 4" xfId="28712"/>
    <cellStyle name="Calculation 3 6 2 9 5" xfId="48352"/>
    <cellStyle name="Calculation 3 6 20" xfId="35201"/>
    <cellStyle name="Calculation 3 6 21" xfId="37283"/>
    <cellStyle name="Calculation 3 6 3" xfId="910"/>
    <cellStyle name="Calculation 3 6 3 10" xfId="9077"/>
    <cellStyle name="Calculation 3 6 3 10 2" xfId="17779"/>
    <cellStyle name="Calculation 3 6 3 10 3" xfId="22091"/>
    <cellStyle name="Calculation 3 6 3 10 4" xfId="29955"/>
    <cellStyle name="Calculation 3 6 3 10 5" xfId="48998"/>
    <cellStyle name="Calculation 3 6 3 11" xfId="9805"/>
    <cellStyle name="Calculation 3 6 3 11 2" xfId="18507"/>
    <cellStyle name="Calculation 3 6 3 11 3" xfId="20174"/>
    <cellStyle name="Calculation 3 6 3 11 4" xfId="30683"/>
    <cellStyle name="Calculation 3 6 3 11 5" xfId="49726"/>
    <cellStyle name="Calculation 3 6 3 12" xfId="11442"/>
    <cellStyle name="Calculation 3 6 3 13" xfId="11252"/>
    <cellStyle name="Calculation 3 6 3 14" xfId="22799"/>
    <cellStyle name="Calculation 3 6 3 15" xfId="32703"/>
    <cellStyle name="Calculation 3 6 3 16" xfId="34315"/>
    <cellStyle name="Calculation 3 6 3 17" xfId="35750"/>
    <cellStyle name="Calculation 3 6 3 18" xfId="38277"/>
    <cellStyle name="Calculation 3 6 3 2" xfId="4842"/>
    <cellStyle name="Calculation 3 6 3 2 10" xfId="25721"/>
    <cellStyle name="Calculation 3 6 3 2 11" xfId="33660"/>
    <cellStyle name="Calculation 3 6 3 2 12" xfId="34596"/>
    <cellStyle name="Calculation 3 6 3 2 13" xfId="36707"/>
    <cellStyle name="Calculation 3 6 3 2 14" xfId="39234"/>
    <cellStyle name="Calculation 3 6 3 2 2" xfId="5791"/>
    <cellStyle name="Calculation 3 6 3 2 2 2" xfId="14493"/>
    <cellStyle name="Calculation 3 6 3 2 2 2 2" xfId="46595"/>
    <cellStyle name="Calculation 3 6 3 2 2 3" xfId="20666"/>
    <cellStyle name="Calculation 3 6 3 2 2 4" xfId="26670"/>
    <cellStyle name="Calculation 3 6 3 2 2 5" xfId="40183"/>
    <cellStyle name="Calculation 3 6 3 2 3" xfId="6933"/>
    <cellStyle name="Calculation 3 6 3 2 3 2" xfId="15635"/>
    <cellStyle name="Calculation 3 6 3 2 3 2 2" xfId="47611"/>
    <cellStyle name="Calculation 3 6 3 2 3 3" xfId="20127"/>
    <cellStyle name="Calculation 3 6 3 2 3 4" xfId="27811"/>
    <cellStyle name="Calculation 3 6 3 2 3 5" xfId="41324"/>
    <cellStyle name="Calculation 3 6 3 2 4" xfId="8598"/>
    <cellStyle name="Calculation 3 6 3 2 4 2" xfId="17300"/>
    <cellStyle name="Calculation 3 6 3 2 4 3" xfId="23946"/>
    <cellStyle name="Calculation 3 6 3 2 4 4" xfId="29476"/>
    <cellStyle name="Calculation 3 6 3 2 4 5" xfId="43250"/>
    <cellStyle name="Calculation 3 6 3 2 5" xfId="9353"/>
    <cellStyle name="Calculation 3 6 3 2 5 2" xfId="18055"/>
    <cellStyle name="Calculation 3 6 3 2 5 3" xfId="24182"/>
    <cellStyle name="Calculation 3 6 3 2 5 4" xfId="30231"/>
    <cellStyle name="Calculation 3 6 3 2 5 5" xfId="49274"/>
    <cellStyle name="Calculation 3 6 3 2 6" xfId="10047"/>
    <cellStyle name="Calculation 3 6 3 2 6 2" xfId="18749"/>
    <cellStyle name="Calculation 3 6 3 2 6 3" xfId="12730"/>
    <cellStyle name="Calculation 3 6 3 2 6 4" xfId="30925"/>
    <cellStyle name="Calculation 3 6 3 2 6 5" xfId="49968"/>
    <cellStyle name="Calculation 3 6 3 2 7" xfId="10665"/>
    <cellStyle name="Calculation 3 6 3 2 7 2" xfId="19367"/>
    <cellStyle name="Calculation 3 6 3 2 7 3" xfId="13073"/>
    <cellStyle name="Calculation 3 6 3 2 7 4" xfId="31543"/>
    <cellStyle name="Calculation 3 6 3 2 7 5" xfId="50586"/>
    <cellStyle name="Calculation 3 6 3 2 8" xfId="13544"/>
    <cellStyle name="Calculation 3 6 3 2 9" xfId="25004"/>
    <cellStyle name="Calculation 3 6 3 3" xfId="4932"/>
    <cellStyle name="Calculation 3 6 3 3 10" xfId="25811"/>
    <cellStyle name="Calculation 3 6 3 3 11" xfId="33750"/>
    <cellStyle name="Calculation 3 6 3 3 12" xfId="34686"/>
    <cellStyle name="Calculation 3 6 3 3 13" xfId="36797"/>
    <cellStyle name="Calculation 3 6 3 3 14" xfId="39324"/>
    <cellStyle name="Calculation 3 6 3 3 2" xfId="5834"/>
    <cellStyle name="Calculation 3 6 3 3 2 2" xfId="14536"/>
    <cellStyle name="Calculation 3 6 3 3 2 2 2" xfId="46634"/>
    <cellStyle name="Calculation 3 6 3 3 2 3" xfId="20111"/>
    <cellStyle name="Calculation 3 6 3 3 2 4" xfId="26713"/>
    <cellStyle name="Calculation 3 6 3 3 2 5" xfId="40226"/>
    <cellStyle name="Calculation 3 6 3 3 3" xfId="7023"/>
    <cellStyle name="Calculation 3 6 3 3 3 2" xfId="15725"/>
    <cellStyle name="Calculation 3 6 3 3 3 2 2" xfId="47701"/>
    <cellStyle name="Calculation 3 6 3 3 3 3" xfId="20074"/>
    <cellStyle name="Calculation 3 6 3 3 3 4" xfId="27901"/>
    <cellStyle name="Calculation 3 6 3 3 3 5" xfId="41414"/>
    <cellStyle name="Calculation 3 6 3 3 4" xfId="8688"/>
    <cellStyle name="Calculation 3 6 3 3 4 2" xfId="17390"/>
    <cellStyle name="Calculation 3 6 3 3 4 3" xfId="24015"/>
    <cellStyle name="Calculation 3 6 3 3 4 4" xfId="29566"/>
    <cellStyle name="Calculation 3 6 3 3 4 5" xfId="43340"/>
    <cellStyle name="Calculation 3 6 3 3 5" xfId="9443"/>
    <cellStyle name="Calculation 3 6 3 3 5 2" xfId="18145"/>
    <cellStyle name="Calculation 3 6 3 3 5 3" xfId="24767"/>
    <cellStyle name="Calculation 3 6 3 3 5 4" xfId="30321"/>
    <cellStyle name="Calculation 3 6 3 3 5 5" xfId="49364"/>
    <cellStyle name="Calculation 3 6 3 3 6" xfId="10137"/>
    <cellStyle name="Calculation 3 6 3 3 6 2" xfId="18839"/>
    <cellStyle name="Calculation 3 6 3 3 6 3" xfId="11404"/>
    <cellStyle name="Calculation 3 6 3 3 6 4" xfId="31015"/>
    <cellStyle name="Calculation 3 6 3 3 6 5" xfId="50058"/>
    <cellStyle name="Calculation 3 6 3 3 7" xfId="10755"/>
    <cellStyle name="Calculation 3 6 3 3 7 2" xfId="19457"/>
    <cellStyle name="Calculation 3 6 3 3 7 3" xfId="4480"/>
    <cellStyle name="Calculation 3 6 3 3 7 4" xfId="31633"/>
    <cellStyle name="Calculation 3 6 3 3 7 5" xfId="50676"/>
    <cellStyle name="Calculation 3 6 3 3 8" xfId="13634"/>
    <cellStyle name="Calculation 3 6 3 3 9" xfId="20648"/>
    <cellStyle name="Calculation 3 6 3 4" xfId="5545"/>
    <cellStyle name="Calculation 3 6 3 4 2" xfId="14247"/>
    <cellStyle name="Calculation 3 6 3 4 2 2" xfId="46370"/>
    <cellStyle name="Calculation 3 6 3 4 3" xfId="11344"/>
    <cellStyle name="Calculation 3 6 3 4 4" xfId="26424"/>
    <cellStyle name="Calculation 3 6 3 4 5" xfId="39937"/>
    <cellStyle name="Calculation 3 6 3 5" xfId="6477"/>
    <cellStyle name="Calculation 3 6 3 5 2" xfId="15179"/>
    <cellStyle name="Calculation 3 6 3 5 2 2" xfId="47219"/>
    <cellStyle name="Calculation 3 6 3 5 3" xfId="12561"/>
    <cellStyle name="Calculation 3 6 3 5 4" xfId="27356"/>
    <cellStyle name="Calculation 3 6 3 5 5" xfId="40869"/>
    <cellStyle name="Calculation 3 6 3 6" xfId="6328"/>
    <cellStyle name="Calculation 3 6 3 6 2" xfId="15030"/>
    <cellStyle name="Calculation 3 6 3 6 2 2" xfId="47085"/>
    <cellStyle name="Calculation 3 6 3 6 3" xfId="20913"/>
    <cellStyle name="Calculation 3 6 3 6 4" xfId="27207"/>
    <cellStyle name="Calculation 3 6 3 6 5" xfId="40720"/>
    <cellStyle name="Calculation 3 6 3 7" xfId="7350"/>
    <cellStyle name="Calculation 3 6 3 7 2" xfId="16052"/>
    <cellStyle name="Calculation 3 6 3 7 3" xfId="22224"/>
    <cellStyle name="Calculation 3 6 3 7 4" xfId="28228"/>
    <cellStyle name="Calculation 3 6 3 7 5" xfId="41741"/>
    <cellStyle name="Calculation 3 6 3 8" xfId="7949"/>
    <cellStyle name="Calculation 3 6 3 8 2" xfId="16651"/>
    <cellStyle name="Calculation 3 6 3 8 3" xfId="24994"/>
    <cellStyle name="Calculation 3 6 3 8 4" xfId="28827"/>
    <cellStyle name="Calculation 3 6 3 8 5" xfId="48467"/>
    <cellStyle name="Calculation 3 6 3 9" xfId="8302"/>
    <cellStyle name="Calculation 3 6 3 9 2" xfId="17004"/>
    <cellStyle name="Calculation 3 6 3 9 3" xfId="22759"/>
    <cellStyle name="Calculation 3 6 3 9 4" xfId="29180"/>
    <cellStyle name="Calculation 3 6 3 9 5" xfId="48816"/>
    <cellStyle name="Calculation 3 6 4" xfId="1415"/>
    <cellStyle name="Calculation 3 6 4 10" xfId="9776"/>
    <cellStyle name="Calculation 3 6 4 10 2" xfId="18478"/>
    <cellStyle name="Calculation 3 6 4 10 3" xfId="11655"/>
    <cellStyle name="Calculation 3 6 4 10 4" xfId="30654"/>
    <cellStyle name="Calculation 3 6 4 10 5" xfId="49697"/>
    <cellStyle name="Calculation 3 6 4 11" xfId="10451"/>
    <cellStyle name="Calculation 3 6 4 11 2" xfId="19153"/>
    <cellStyle name="Calculation 3 6 4 11 3" xfId="11624"/>
    <cellStyle name="Calculation 3 6 4 11 4" xfId="31329"/>
    <cellStyle name="Calculation 3 6 4 11 5" xfId="50372"/>
    <cellStyle name="Calculation 3 6 4 12" xfId="11197"/>
    <cellStyle name="Calculation 3 6 4 13" xfId="25390"/>
    <cellStyle name="Calculation 3 6 4 14" xfId="25447"/>
    <cellStyle name="Calculation 3 6 4 15" xfId="33208"/>
    <cellStyle name="Calculation 3 6 4 16" xfId="34382"/>
    <cellStyle name="Calculation 3 6 4 17" xfId="36255"/>
    <cellStyle name="Calculation 3 6 4 18" xfId="38782"/>
    <cellStyle name="Calculation 3 6 4 2" xfId="4819"/>
    <cellStyle name="Calculation 3 6 4 2 10" xfId="25698"/>
    <cellStyle name="Calculation 3 6 4 2 11" xfId="33637"/>
    <cellStyle name="Calculation 3 6 4 2 12" xfId="34573"/>
    <cellStyle name="Calculation 3 6 4 2 13" xfId="36684"/>
    <cellStyle name="Calculation 3 6 4 2 14" xfId="39211"/>
    <cellStyle name="Calculation 3 6 4 2 2" xfId="5761"/>
    <cellStyle name="Calculation 3 6 4 2 2 2" xfId="14463"/>
    <cellStyle name="Calculation 3 6 4 2 2 2 2" xfId="46570"/>
    <cellStyle name="Calculation 3 6 4 2 2 3" xfId="20766"/>
    <cellStyle name="Calculation 3 6 4 2 2 4" xfId="26640"/>
    <cellStyle name="Calculation 3 6 4 2 2 5" xfId="40153"/>
    <cellStyle name="Calculation 3 6 4 2 3" xfId="6910"/>
    <cellStyle name="Calculation 3 6 4 2 3 2" xfId="15612"/>
    <cellStyle name="Calculation 3 6 4 2 3 2 2" xfId="47588"/>
    <cellStyle name="Calculation 3 6 4 2 3 3" xfId="13311"/>
    <cellStyle name="Calculation 3 6 4 2 3 4" xfId="27788"/>
    <cellStyle name="Calculation 3 6 4 2 3 5" xfId="41301"/>
    <cellStyle name="Calculation 3 6 4 2 4" xfId="8575"/>
    <cellStyle name="Calculation 3 6 4 2 4 2" xfId="17277"/>
    <cellStyle name="Calculation 3 6 4 2 4 3" xfId="22834"/>
    <cellStyle name="Calculation 3 6 4 2 4 4" xfId="29453"/>
    <cellStyle name="Calculation 3 6 4 2 4 5" xfId="43227"/>
    <cellStyle name="Calculation 3 6 4 2 5" xfId="9330"/>
    <cellStyle name="Calculation 3 6 4 2 5 2" xfId="18032"/>
    <cellStyle name="Calculation 3 6 4 2 5 3" xfId="23110"/>
    <cellStyle name="Calculation 3 6 4 2 5 4" xfId="30208"/>
    <cellStyle name="Calculation 3 6 4 2 5 5" xfId="49251"/>
    <cellStyle name="Calculation 3 6 4 2 6" xfId="10024"/>
    <cellStyle name="Calculation 3 6 4 2 6 2" xfId="18726"/>
    <cellStyle name="Calculation 3 6 4 2 6 3" xfId="11536"/>
    <cellStyle name="Calculation 3 6 4 2 6 4" xfId="30902"/>
    <cellStyle name="Calculation 3 6 4 2 6 5" xfId="49945"/>
    <cellStyle name="Calculation 3 6 4 2 7" xfId="10642"/>
    <cellStyle name="Calculation 3 6 4 2 7 2" xfId="19344"/>
    <cellStyle name="Calculation 3 6 4 2 7 3" xfId="12688"/>
    <cellStyle name="Calculation 3 6 4 2 7 4" xfId="31520"/>
    <cellStyle name="Calculation 3 6 4 2 7 5" xfId="50563"/>
    <cellStyle name="Calculation 3 6 4 2 8" xfId="13521"/>
    <cellStyle name="Calculation 3 6 4 2 9" xfId="20767"/>
    <cellStyle name="Calculation 3 6 4 3" xfId="5165"/>
    <cellStyle name="Calculation 3 6 4 3 10" xfId="26044"/>
    <cellStyle name="Calculation 3 6 4 3 11" xfId="33983"/>
    <cellStyle name="Calculation 3 6 4 3 12" xfId="34919"/>
    <cellStyle name="Calculation 3 6 4 3 13" xfId="37030"/>
    <cellStyle name="Calculation 3 6 4 3 14" xfId="39557"/>
    <cellStyle name="Calculation 3 6 4 3 2" xfId="5424"/>
    <cellStyle name="Calculation 3 6 4 3 2 2" xfId="14126"/>
    <cellStyle name="Calculation 3 6 4 3 2 2 2" xfId="46253"/>
    <cellStyle name="Calculation 3 6 4 3 2 3" xfId="21799"/>
    <cellStyle name="Calculation 3 6 4 3 2 4" xfId="26303"/>
    <cellStyle name="Calculation 3 6 4 3 2 5" xfId="39816"/>
    <cellStyle name="Calculation 3 6 4 3 3" xfId="7256"/>
    <cellStyle name="Calculation 3 6 4 3 3 2" xfId="15958"/>
    <cellStyle name="Calculation 3 6 4 3 3 2 2" xfId="47934"/>
    <cellStyle name="Calculation 3 6 4 3 3 3" xfId="24681"/>
    <cellStyle name="Calculation 3 6 4 3 3 4" xfId="28134"/>
    <cellStyle name="Calculation 3 6 4 3 3 5" xfId="41647"/>
    <cellStyle name="Calculation 3 6 4 3 4" xfId="8921"/>
    <cellStyle name="Calculation 3 6 4 3 4 2" xfId="17623"/>
    <cellStyle name="Calculation 3 6 4 3 4 3" xfId="25428"/>
    <cellStyle name="Calculation 3 6 4 3 4 4" xfId="29799"/>
    <cellStyle name="Calculation 3 6 4 3 4 5" xfId="43573"/>
    <cellStyle name="Calculation 3 6 4 3 5" xfId="9676"/>
    <cellStyle name="Calculation 3 6 4 3 5 2" xfId="18378"/>
    <cellStyle name="Calculation 3 6 4 3 5 3" xfId="13390"/>
    <cellStyle name="Calculation 3 6 4 3 5 4" xfId="30554"/>
    <cellStyle name="Calculation 3 6 4 3 5 5" xfId="49597"/>
    <cellStyle name="Calculation 3 6 4 3 6" xfId="10370"/>
    <cellStyle name="Calculation 3 6 4 3 6 2" xfId="19072"/>
    <cellStyle name="Calculation 3 6 4 3 6 3" xfId="19985"/>
    <cellStyle name="Calculation 3 6 4 3 6 4" xfId="31248"/>
    <cellStyle name="Calculation 3 6 4 3 6 5" xfId="50291"/>
    <cellStyle name="Calculation 3 6 4 3 7" xfId="10988"/>
    <cellStyle name="Calculation 3 6 4 3 7 2" xfId="19690"/>
    <cellStyle name="Calculation 3 6 4 3 7 3" xfId="19878"/>
    <cellStyle name="Calculation 3 6 4 3 7 4" xfId="31866"/>
    <cellStyle name="Calculation 3 6 4 3 7 5" xfId="50909"/>
    <cellStyle name="Calculation 3 6 4 3 8" xfId="13867"/>
    <cellStyle name="Calculation 3 6 4 3 9" xfId="24969"/>
    <cellStyle name="Calculation 3 6 4 4" xfId="5692"/>
    <cellStyle name="Calculation 3 6 4 4 2" xfId="14394"/>
    <cellStyle name="Calculation 3 6 4 4 2 2" xfId="46507"/>
    <cellStyle name="Calculation 3 6 4 4 3" xfId="21070"/>
    <cellStyle name="Calculation 3 6 4 4 4" xfId="26571"/>
    <cellStyle name="Calculation 3 6 4 4 5" xfId="40084"/>
    <cellStyle name="Calculation 3 6 4 5" xfId="6635"/>
    <cellStyle name="Calculation 3 6 4 5 2" xfId="15337"/>
    <cellStyle name="Calculation 3 6 4 5 2 2" xfId="47349"/>
    <cellStyle name="Calculation 3 6 4 5 3" xfId="22982"/>
    <cellStyle name="Calculation 3 6 4 5 4" xfId="27513"/>
    <cellStyle name="Calculation 3 6 4 5 5" xfId="41026"/>
    <cellStyle name="Calculation 3 6 4 6" xfId="5613"/>
    <cellStyle name="Calculation 3 6 4 6 2" xfId="14315"/>
    <cellStyle name="Calculation 3 6 4 6 2 2" xfId="46433"/>
    <cellStyle name="Calculation 3 6 4 6 3" xfId="22749"/>
    <cellStyle name="Calculation 3 6 4 6 4" xfId="26492"/>
    <cellStyle name="Calculation 3 6 4 6 5" xfId="40005"/>
    <cellStyle name="Calculation 3 6 4 7" xfId="5406"/>
    <cellStyle name="Calculation 3 6 4 7 2" xfId="14108"/>
    <cellStyle name="Calculation 3 6 4 7 3" xfId="23358"/>
    <cellStyle name="Calculation 3 6 4 7 4" xfId="26285"/>
    <cellStyle name="Calculation 3 6 4 7 5" xfId="39798"/>
    <cellStyle name="Calculation 3 6 4 8" xfId="8261"/>
    <cellStyle name="Calculation 3 6 4 8 2" xfId="16963"/>
    <cellStyle name="Calculation 3 6 4 8 3" xfId="22665"/>
    <cellStyle name="Calculation 3 6 4 8 4" xfId="29139"/>
    <cellStyle name="Calculation 3 6 4 8 5" xfId="48775"/>
    <cellStyle name="Calculation 3 6 4 9" xfId="9042"/>
    <cellStyle name="Calculation 3 6 4 9 2" xfId="17744"/>
    <cellStyle name="Calculation 3 6 4 9 3" xfId="24131"/>
    <cellStyle name="Calculation 3 6 4 9 4" xfId="29920"/>
    <cellStyle name="Calculation 3 6 4 9 5" xfId="48963"/>
    <cellStyle name="Calculation 3 6 5" xfId="3585"/>
    <cellStyle name="Calculation 3 6 5 10" xfId="23530"/>
    <cellStyle name="Calculation 3 6 5 11" xfId="32300"/>
    <cellStyle name="Calculation 3 6 5 12" xfId="34203"/>
    <cellStyle name="Calculation 3 6 5 13" xfId="35347"/>
    <cellStyle name="Calculation 3 6 5 14" xfId="37883"/>
    <cellStyle name="Calculation 3 6 5 2" xfId="6525"/>
    <cellStyle name="Calculation 3 6 5 2 2" xfId="15227"/>
    <cellStyle name="Calculation 3 6 5 2 2 2" xfId="47256"/>
    <cellStyle name="Calculation 3 6 5 2 3" xfId="21693"/>
    <cellStyle name="Calculation 3 6 5 2 4" xfId="27404"/>
    <cellStyle name="Calculation 3 6 5 2 5" xfId="40917"/>
    <cellStyle name="Calculation 3 6 5 3" xfId="3322"/>
    <cellStyle name="Calculation 3 6 5 3 2" xfId="12134"/>
    <cellStyle name="Calculation 3 6 5 3 2 2" xfId="44849"/>
    <cellStyle name="Calculation 3 6 5 3 3" xfId="23767"/>
    <cellStyle name="Calculation 3 6 5 3 4" xfId="12973"/>
    <cellStyle name="Calculation 3 6 5 3 5" xfId="37620"/>
    <cellStyle name="Calculation 3 6 5 4" xfId="7672"/>
    <cellStyle name="Calculation 3 6 5 4 2" xfId="16374"/>
    <cellStyle name="Calculation 3 6 5 4 3" xfId="22902"/>
    <cellStyle name="Calculation 3 6 5 4 4" xfId="28550"/>
    <cellStyle name="Calculation 3 6 5 4 5" xfId="42041"/>
    <cellStyle name="Calculation 3 6 5 5" xfId="7729"/>
    <cellStyle name="Calculation 3 6 5 5 2" xfId="16431"/>
    <cellStyle name="Calculation 3 6 5 5 3" xfId="24068"/>
    <cellStyle name="Calculation 3 6 5 5 4" xfId="28607"/>
    <cellStyle name="Calculation 3 6 5 5 5" xfId="48259"/>
    <cellStyle name="Calculation 3 6 5 6" xfId="7608"/>
    <cellStyle name="Calculation 3 6 5 6 2" xfId="16310"/>
    <cellStyle name="Calculation 3 6 5 6 3" xfId="24973"/>
    <cellStyle name="Calculation 3 6 5 6 4" xfId="28486"/>
    <cellStyle name="Calculation 3 6 5 6 5" xfId="48217"/>
    <cellStyle name="Calculation 3 6 5 7" xfId="2911"/>
    <cellStyle name="Calculation 3 6 5 7 2" xfId="11744"/>
    <cellStyle name="Calculation 3 6 5 7 3" xfId="25399"/>
    <cellStyle name="Calculation 3 6 5 7 4" xfId="12308"/>
    <cellStyle name="Calculation 3 6 5 7 5" xfId="44455"/>
    <cellStyle name="Calculation 3 6 5 8" xfId="12382"/>
    <cellStyle name="Calculation 3 6 5 9" xfId="21968"/>
    <cellStyle name="Calculation 3 6 6" xfId="5147"/>
    <cellStyle name="Calculation 3 6 6 10" xfId="26026"/>
    <cellStyle name="Calculation 3 6 6 11" xfId="33965"/>
    <cellStyle name="Calculation 3 6 6 12" xfId="34901"/>
    <cellStyle name="Calculation 3 6 6 13" xfId="37012"/>
    <cellStyle name="Calculation 3 6 6 14" xfId="39539"/>
    <cellStyle name="Calculation 3 6 6 2" xfId="5451"/>
    <cellStyle name="Calculation 3 6 6 2 2" xfId="14153"/>
    <cellStyle name="Calculation 3 6 6 2 2 2" xfId="46278"/>
    <cellStyle name="Calculation 3 6 6 2 3" xfId="21901"/>
    <cellStyle name="Calculation 3 6 6 2 4" xfId="26330"/>
    <cellStyle name="Calculation 3 6 6 2 5" xfId="39843"/>
    <cellStyle name="Calculation 3 6 6 3" xfId="7238"/>
    <cellStyle name="Calculation 3 6 6 3 2" xfId="15940"/>
    <cellStyle name="Calculation 3 6 6 3 2 2" xfId="47916"/>
    <cellStyle name="Calculation 3 6 6 3 3" xfId="21609"/>
    <cellStyle name="Calculation 3 6 6 3 4" xfId="28116"/>
    <cellStyle name="Calculation 3 6 6 3 5" xfId="41629"/>
    <cellStyle name="Calculation 3 6 6 4" xfId="8903"/>
    <cellStyle name="Calculation 3 6 6 4 2" xfId="17605"/>
    <cellStyle name="Calculation 3 6 6 4 3" xfId="21827"/>
    <cellStyle name="Calculation 3 6 6 4 4" xfId="29781"/>
    <cellStyle name="Calculation 3 6 6 4 5" xfId="43555"/>
    <cellStyle name="Calculation 3 6 6 5" xfId="9658"/>
    <cellStyle name="Calculation 3 6 6 5 2" xfId="18360"/>
    <cellStyle name="Calculation 3 6 6 5 3" xfId="19853"/>
    <cellStyle name="Calculation 3 6 6 5 4" xfId="30536"/>
    <cellStyle name="Calculation 3 6 6 5 5" xfId="49579"/>
    <cellStyle name="Calculation 3 6 6 6" xfId="10352"/>
    <cellStyle name="Calculation 3 6 6 6 2" xfId="19054"/>
    <cellStyle name="Calculation 3 6 6 6 3" xfId="1936"/>
    <cellStyle name="Calculation 3 6 6 6 4" xfId="31230"/>
    <cellStyle name="Calculation 3 6 6 6 5" xfId="50273"/>
    <cellStyle name="Calculation 3 6 6 7" xfId="10970"/>
    <cellStyle name="Calculation 3 6 6 7 2" xfId="19672"/>
    <cellStyle name="Calculation 3 6 6 7 3" xfId="13287"/>
    <cellStyle name="Calculation 3 6 6 7 4" xfId="31848"/>
    <cellStyle name="Calculation 3 6 6 7 5" xfId="50891"/>
    <cellStyle name="Calculation 3 6 6 8" xfId="13849"/>
    <cellStyle name="Calculation 3 6 6 9" xfId="23757"/>
    <cellStyle name="Calculation 3 6 7" xfId="3227"/>
    <cellStyle name="Calculation 3 6 7 2" xfId="12042"/>
    <cellStyle name="Calculation 3 6 7 2 2" xfId="44759"/>
    <cellStyle name="Calculation 3 6 7 3" xfId="21361"/>
    <cellStyle name="Calculation 3 6 7 4" xfId="12846"/>
    <cellStyle name="Calculation 3 6 7 5" xfId="37525"/>
    <cellStyle name="Calculation 3 6 8" xfId="6492"/>
    <cellStyle name="Calculation 3 6 8 2" xfId="15194"/>
    <cellStyle name="Calculation 3 6 8 2 2" xfId="47229"/>
    <cellStyle name="Calculation 3 6 8 3" xfId="24631"/>
    <cellStyle name="Calculation 3 6 8 4" xfId="27371"/>
    <cellStyle name="Calculation 3 6 8 5" xfId="40884"/>
    <cellStyle name="Calculation 3 6 9" xfId="5252"/>
    <cellStyle name="Calculation 3 6 9 2" xfId="13954"/>
    <cellStyle name="Calculation 3 6 9 2 2" xfId="46096"/>
    <cellStyle name="Calculation 3 6 9 3" xfId="22669"/>
    <cellStyle name="Calculation 3 6 9 4" xfId="26131"/>
    <cellStyle name="Calculation 3 6 9 5" xfId="39644"/>
    <cellStyle name="Calculation 3 7" xfId="694"/>
    <cellStyle name="Calculation 3 7 10" xfId="6450"/>
    <cellStyle name="Calculation 3 7 10 2" xfId="15152"/>
    <cellStyle name="Calculation 3 7 10 3" xfId="25035"/>
    <cellStyle name="Calculation 3 7 10 4" xfId="27329"/>
    <cellStyle name="Calculation 3 7 10 5" xfId="40842"/>
    <cellStyle name="Calculation 3 7 11" xfId="7598"/>
    <cellStyle name="Calculation 3 7 11 2" xfId="16300"/>
    <cellStyle name="Calculation 3 7 11 3" xfId="22233"/>
    <cellStyle name="Calculation 3 7 11 4" xfId="28476"/>
    <cellStyle name="Calculation 3 7 11 5" xfId="48207"/>
    <cellStyle name="Calculation 3 7 12" xfId="8306"/>
    <cellStyle name="Calculation 3 7 12 2" xfId="17008"/>
    <cellStyle name="Calculation 3 7 12 3" xfId="22854"/>
    <cellStyle name="Calculation 3 7 12 4" xfId="29184"/>
    <cellStyle name="Calculation 3 7 12 5" xfId="48820"/>
    <cellStyle name="Calculation 3 7 13" xfId="9081"/>
    <cellStyle name="Calculation 3 7 13 2" xfId="17783"/>
    <cellStyle name="Calculation 3 7 13 3" xfId="24952"/>
    <cellStyle name="Calculation 3 7 13 4" xfId="29959"/>
    <cellStyle name="Calculation 3 7 13 5" xfId="49002"/>
    <cellStyle name="Calculation 3 7 14" xfId="9809"/>
    <cellStyle name="Calculation 3 7 14 2" xfId="18511"/>
    <cellStyle name="Calculation 3 7 14 3" xfId="12218"/>
    <cellStyle name="Calculation 3 7 14 4" xfId="30687"/>
    <cellStyle name="Calculation 3 7 14 5" xfId="49730"/>
    <cellStyle name="Calculation 3 7 15" xfId="2419"/>
    <cellStyle name="Calculation 3 7 16" xfId="21229"/>
    <cellStyle name="Calculation 3 7 17" xfId="24482"/>
    <cellStyle name="Calculation 3 7 18" xfId="32207"/>
    <cellStyle name="Calculation 3 7 19" xfId="34149"/>
    <cellStyle name="Calculation 3 7 2" xfId="770"/>
    <cellStyle name="Calculation 3 7 2 10" xfId="7879"/>
    <cellStyle name="Calculation 3 7 2 10 2" xfId="16581"/>
    <cellStyle name="Calculation 3 7 2 10 3" xfId="20450"/>
    <cellStyle name="Calculation 3 7 2 10 4" xfId="28757"/>
    <cellStyle name="Calculation 3 7 2 10 5" xfId="48397"/>
    <cellStyle name="Calculation 3 7 2 11" xfId="8425"/>
    <cellStyle name="Calculation 3 7 2 11 2" xfId="17127"/>
    <cellStyle name="Calculation 3 7 2 11 3" xfId="21978"/>
    <cellStyle name="Calculation 3 7 2 11 4" xfId="29303"/>
    <cellStyle name="Calculation 3 7 2 11 5" xfId="48883"/>
    <cellStyle name="Calculation 3 7 2 12" xfId="9187"/>
    <cellStyle name="Calculation 3 7 2 12 2" xfId="17889"/>
    <cellStyle name="Calculation 3 7 2 12 3" xfId="22879"/>
    <cellStyle name="Calculation 3 7 2 12 4" xfId="30065"/>
    <cellStyle name="Calculation 3 7 2 12 5" xfId="49108"/>
    <cellStyle name="Calculation 3 7 2 13" xfId="11319"/>
    <cellStyle name="Calculation 3 7 2 14" xfId="13155"/>
    <cellStyle name="Calculation 3 7 2 15" xfId="22293"/>
    <cellStyle name="Calculation 3 7 2 16" xfId="32565"/>
    <cellStyle name="Calculation 3 7 2 17" xfId="34267"/>
    <cellStyle name="Calculation 3 7 2 18" xfId="35612"/>
    <cellStyle name="Calculation 3 7 2 19" xfId="37412"/>
    <cellStyle name="Calculation 3 7 2 2" xfId="1540"/>
    <cellStyle name="Calculation 3 7 2 2 10" xfId="13237"/>
    <cellStyle name="Calculation 3 7 2 2 11" xfId="20869"/>
    <cellStyle name="Calculation 3 7 2 2 12" xfId="25576"/>
    <cellStyle name="Calculation 3 7 2 2 13" xfId="33333"/>
    <cellStyle name="Calculation 3 7 2 2 14" xfId="34451"/>
    <cellStyle name="Calculation 3 7 2 2 15" xfId="36380"/>
    <cellStyle name="Calculation 3 7 2 2 16" xfId="38907"/>
    <cellStyle name="Calculation 3 7 2 2 2" xfId="5139"/>
    <cellStyle name="Calculation 3 7 2 2 2 10" xfId="26018"/>
    <cellStyle name="Calculation 3 7 2 2 2 11" xfId="33957"/>
    <cellStyle name="Calculation 3 7 2 2 2 12" xfId="34893"/>
    <cellStyle name="Calculation 3 7 2 2 2 13" xfId="37004"/>
    <cellStyle name="Calculation 3 7 2 2 2 14" xfId="39531"/>
    <cellStyle name="Calculation 3 7 2 2 2 2" xfId="3189"/>
    <cellStyle name="Calculation 3 7 2 2 2 2 2" xfId="12004"/>
    <cellStyle name="Calculation 3 7 2 2 2 2 2 2" xfId="44727"/>
    <cellStyle name="Calculation 3 7 2 2 2 2 3" xfId="24343"/>
    <cellStyle name="Calculation 3 7 2 2 2 2 4" xfId="22507"/>
    <cellStyle name="Calculation 3 7 2 2 2 2 5" xfId="37487"/>
    <cellStyle name="Calculation 3 7 2 2 2 3" xfId="7230"/>
    <cellStyle name="Calculation 3 7 2 2 2 3 2" xfId="15932"/>
    <cellStyle name="Calculation 3 7 2 2 2 3 2 2" xfId="47908"/>
    <cellStyle name="Calculation 3 7 2 2 2 3 3" xfId="21841"/>
    <cellStyle name="Calculation 3 7 2 2 2 3 4" xfId="28108"/>
    <cellStyle name="Calculation 3 7 2 2 2 3 5" xfId="41621"/>
    <cellStyle name="Calculation 3 7 2 2 2 4" xfId="8895"/>
    <cellStyle name="Calculation 3 7 2 2 2 4 2" xfId="17597"/>
    <cellStyle name="Calculation 3 7 2 2 2 4 3" xfId="21147"/>
    <cellStyle name="Calculation 3 7 2 2 2 4 4" xfId="29773"/>
    <cellStyle name="Calculation 3 7 2 2 2 4 5" xfId="43547"/>
    <cellStyle name="Calculation 3 7 2 2 2 5" xfId="9650"/>
    <cellStyle name="Calculation 3 7 2 2 2 5 2" xfId="18352"/>
    <cellStyle name="Calculation 3 7 2 2 2 5 3" xfId="11098"/>
    <cellStyle name="Calculation 3 7 2 2 2 5 4" xfId="30528"/>
    <cellStyle name="Calculation 3 7 2 2 2 5 5" xfId="49571"/>
    <cellStyle name="Calculation 3 7 2 2 2 6" xfId="10344"/>
    <cellStyle name="Calculation 3 7 2 2 2 6 2" xfId="19046"/>
    <cellStyle name="Calculation 3 7 2 2 2 6 3" xfId="20337"/>
    <cellStyle name="Calculation 3 7 2 2 2 6 4" xfId="31222"/>
    <cellStyle name="Calculation 3 7 2 2 2 6 5" xfId="50265"/>
    <cellStyle name="Calculation 3 7 2 2 2 7" xfId="10962"/>
    <cellStyle name="Calculation 3 7 2 2 2 7 2" xfId="19664"/>
    <cellStyle name="Calculation 3 7 2 2 2 7 3" xfId="12690"/>
    <cellStyle name="Calculation 3 7 2 2 2 7 4" xfId="31840"/>
    <cellStyle name="Calculation 3 7 2 2 2 7 5" xfId="50883"/>
    <cellStyle name="Calculation 3 7 2 2 2 8" xfId="13841"/>
    <cellStyle name="Calculation 3 7 2 2 2 9" xfId="22670"/>
    <cellStyle name="Calculation 3 7 2 2 3" xfId="5234"/>
    <cellStyle name="Calculation 3 7 2 2 3 10" xfId="26113"/>
    <cellStyle name="Calculation 3 7 2 2 3 11" xfId="34052"/>
    <cellStyle name="Calculation 3 7 2 2 3 12" xfId="34988"/>
    <cellStyle name="Calculation 3 7 2 2 3 13" xfId="37099"/>
    <cellStyle name="Calculation 3 7 2 2 3 14" xfId="39626"/>
    <cellStyle name="Calculation 3 7 2 2 3 2" xfId="6589"/>
    <cellStyle name="Calculation 3 7 2 2 3 2 2" xfId="15291"/>
    <cellStyle name="Calculation 3 7 2 2 3 2 2 2" xfId="47316"/>
    <cellStyle name="Calculation 3 7 2 2 3 2 3" xfId="23859"/>
    <cellStyle name="Calculation 3 7 2 2 3 2 4" xfId="27467"/>
    <cellStyle name="Calculation 3 7 2 2 3 2 5" xfId="40980"/>
    <cellStyle name="Calculation 3 7 2 2 3 3" xfId="7325"/>
    <cellStyle name="Calculation 3 7 2 2 3 3 2" xfId="16027"/>
    <cellStyle name="Calculation 3 7 2 2 3 3 2 2" xfId="48003"/>
    <cellStyle name="Calculation 3 7 2 2 3 3 3" xfId="24115"/>
    <cellStyle name="Calculation 3 7 2 2 3 3 4" xfId="28203"/>
    <cellStyle name="Calculation 3 7 2 2 3 3 5" xfId="41716"/>
    <cellStyle name="Calculation 3 7 2 2 3 4" xfId="8990"/>
    <cellStyle name="Calculation 3 7 2 2 3 4 2" xfId="17692"/>
    <cellStyle name="Calculation 3 7 2 2 3 4 3" xfId="21297"/>
    <cellStyle name="Calculation 3 7 2 2 3 4 4" xfId="29868"/>
    <cellStyle name="Calculation 3 7 2 2 3 4 5" xfId="43642"/>
    <cellStyle name="Calculation 3 7 2 2 3 5" xfId="9745"/>
    <cellStyle name="Calculation 3 7 2 2 3 5 2" xfId="18447"/>
    <cellStyle name="Calculation 3 7 2 2 3 5 3" xfId="19941"/>
    <cellStyle name="Calculation 3 7 2 2 3 5 4" xfId="30623"/>
    <cellStyle name="Calculation 3 7 2 2 3 5 5" xfId="49666"/>
    <cellStyle name="Calculation 3 7 2 2 3 6" xfId="10439"/>
    <cellStyle name="Calculation 3 7 2 2 3 6 2" xfId="19141"/>
    <cellStyle name="Calculation 3 7 2 2 3 6 3" xfId="20404"/>
    <cellStyle name="Calculation 3 7 2 2 3 6 4" xfId="31317"/>
    <cellStyle name="Calculation 3 7 2 2 3 6 5" xfId="50360"/>
    <cellStyle name="Calculation 3 7 2 2 3 7" xfId="11057"/>
    <cellStyle name="Calculation 3 7 2 2 3 7 2" xfId="19759"/>
    <cellStyle name="Calculation 3 7 2 2 3 7 3" xfId="13120"/>
    <cellStyle name="Calculation 3 7 2 2 3 7 4" xfId="31935"/>
    <cellStyle name="Calculation 3 7 2 2 3 7 5" xfId="50978"/>
    <cellStyle name="Calculation 3 7 2 2 3 8" xfId="13936"/>
    <cellStyle name="Calculation 3 7 2 2 3 9" xfId="21402"/>
    <cellStyle name="Calculation 3 7 2 2 4" xfId="5434"/>
    <cellStyle name="Calculation 3 7 2 2 4 2" xfId="14136"/>
    <cellStyle name="Calculation 3 7 2 2 4 2 2" xfId="46262"/>
    <cellStyle name="Calculation 3 7 2 2 4 3" xfId="23377"/>
    <cellStyle name="Calculation 3 7 2 2 4 4" xfId="26313"/>
    <cellStyle name="Calculation 3 7 2 2 4 5" xfId="39826"/>
    <cellStyle name="Calculation 3 7 2 2 5" xfId="6722"/>
    <cellStyle name="Calculation 3 7 2 2 5 2" xfId="15424"/>
    <cellStyle name="Calculation 3 7 2 2 5 2 2" xfId="47427"/>
    <cellStyle name="Calculation 3 7 2 2 5 3" xfId="25071"/>
    <cellStyle name="Calculation 3 7 2 2 5 4" xfId="27600"/>
    <cellStyle name="Calculation 3 7 2 2 5 5" xfId="41113"/>
    <cellStyle name="Calculation 3 7 2 2 6" xfId="8358"/>
    <cellStyle name="Calculation 3 7 2 2 6 2" xfId="17060"/>
    <cellStyle name="Calculation 3 7 2 2 6 3" xfId="24680"/>
    <cellStyle name="Calculation 3 7 2 2 6 4" xfId="29236"/>
    <cellStyle name="Calculation 3 7 2 2 6 5" xfId="42923"/>
    <cellStyle name="Calculation 3 7 2 2 7" xfId="9133"/>
    <cellStyle name="Calculation 3 7 2 2 7 2" xfId="17835"/>
    <cellStyle name="Calculation 3 7 2 2 7 3" xfId="24840"/>
    <cellStyle name="Calculation 3 7 2 2 7 4" xfId="30011"/>
    <cellStyle name="Calculation 3 7 2 2 7 5" xfId="49054"/>
    <cellStyle name="Calculation 3 7 2 2 8" xfId="9861"/>
    <cellStyle name="Calculation 3 7 2 2 8 2" xfId="18563"/>
    <cellStyle name="Calculation 3 7 2 2 8 3" xfId="1729"/>
    <cellStyle name="Calculation 3 7 2 2 8 4" xfId="30739"/>
    <cellStyle name="Calculation 3 7 2 2 8 5" xfId="49782"/>
    <cellStyle name="Calculation 3 7 2 2 9" xfId="10520"/>
    <cellStyle name="Calculation 3 7 2 2 9 2" xfId="19222"/>
    <cellStyle name="Calculation 3 7 2 2 9 3" xfId="19882"/>
    <cellStyle name="Calculation 3 7 2 2 9 4" xfId="31398"/>
    <cellStyle name="Calculation 3 7 2 2 9 5" xfId="50441"/>
    <cellStyle name="Calculation 3 7 2 3" xfId="4844"/>
    <cellStyle name="Calculation 3 7 2 3 10" xfId="25723"/>
    <cellStyle name="Calculation 3 7 2 3 11" xfId="33662"/>
    <cellStyle name="Calculation 3 7 2 3 12" xfId="34598"/>
    <cellStyle name="Calculation 3 7 2 3 13" xfId="36709"/>
    <cellStyle name="Calculation 3 7 2 3 14" xfId="39236"/>
    <cellStyle name="Calculation 3 7 2 3 2" xfId="5628"/>
    <cellStyle name="Calculation 3 7 2 3 2 2" xfId="14330"/>
    <cellStyle name="Calculation 3 7 2 3 2 2 2" xfId="46448"/>
    <cellStyle name="Calculation 3 7 2 3 2 3" xfId="20477"/>
    <cellStyle name="Calculation 3 7 2 3 2 4" xfId="26507"/>
    <cellStyle name="Calculation 3 7 2 3 2 5" xfId="40020"/>
    <cellStyle name="Calculation 3 7 2 3 3" xfId="6935"/>
    <cellStyle name="Calculation 3 7 2 3 3 2" xfId="15637"/>
    <cellStyle name="Calculation 3 7 2 3 3 2 2" xfId="47613"/>
    <cellStyle name="Calculation 3 7 2 3 3 3" xfId="20010"/>
    <cellStyle name="Calculation 3 7 2 3 3 4" xfId="27813"/>
    <cellStyle name="Calculation 3 7 2 3 3 5" xfId="41326"/>
    <cellStyle name="Calculation 3 7 2 3 4" xfId="8600"/>
    <cellStyle name="Calculation 3 7 2 3 4 2" xfId="17302"/>
    <cellStyle name="Calculation 3 7 2 3 4 3" xfId="22035"/>
    <cellStyle name="Calculation 3 7 2 3 4 4" xfId="29478"/>
    <cellStyle name="Calculation 3 7 2 3 4 5" xfId="43252"/>
    <cellStyle name="Calculation 3 7 2 3 5" xfId="9355"/>
    <cellStyle name="Calculation 3 7 2 3 5 2" xfId="18057"/>
    <cellStyle name="Calculation 3 7 2 3 5 3" xfId="22272"/>
    <cellStyle name="Calculation 3 7 2 3 5 4" xfId="30233"/>
    <cellStyle name="Calculation 3 7 2 3 5 5" xfId="49276"/>
    <cellStyle name="Calculation 3 7 2 3 6" xfId="10049"/>
    <cellStyle name="Calculation 3 7 2 3 6 2" xfId="18751"/>
    <cellStyle name="Calculation 3 7 2 3 6 3" xfId="13119"/>
    <cellStyle name="Calculation 3 7 2 3 6 4" xfId="30927"/>
    <cellStyle name="Calculation 3 7 2 3 6 5" xfId="49970"/>
    <cellStyle name="Calculation 3 7 2 3 7" xfId="10667"/>
    <cellStyle name="Calculation 3 7 2 3 7 2" xfId="19369"/>
    <cellStyle name="Calculation 3 7 2 3 7 3" xfId="11502"/>
    <cellStyle name="Calculation 3 7 2 3 7 4" xfId="31545"/>
    <cellStyle name="Calculation 3 7 2 3 7 5" xfId="50588"/>
    <cellStyle name="Calculation 3 7 2 3 8" xfId="13546"/>
    <cellStyle name="Calculation 3 7 2 3 9" xfId="23856"/>
    <cellStyle name="Calculation 3 7 2 4" xfId="4976"/>
    <cellStyle name="Calculation 3 7 2 4 10" xfId="25855"/>
    <cellStyle name="Calculation 3 7 2 4 11" xfId="33794"/>
    <cellStyle name="Calculation 3 7 2 4 12" xfId="34730"/>
    <cellStyle name="Calculation 3 7 2 4 13" xfId="36841"/>
    <cellStyle name="Calculation 3 7 2 4 14" xfId="39368"/>
    <cellStyle name="Calculation 3 7 2 4 2" xfId="5478"/>
    <cellStyle name="Calculation 3 7 2 4 2 2" xfId="14180"/>
    <cellStyle name="Calculation 3 7 2 4 2 2 2" xfId="46305"/>
    <cellStyle name="Calculation 3 7 2 4 2 3" xfId="23956"/>
    <cellStyle name="Calculation 3 7 2 4 2 4" xfId="26357"/>
    <cellStyle name="Calculation 3 7 2 4 2 5" xfId="39870"/>
    <cellStyle name="Calculation 3 7 2 4 3" xfId="7067"/>
    <cellStyle name="Calculation 3 7 2 4 3 2" xfId="15769"/>
    <cellStyle name="Calculation 3 7 2 4 3 2 2" xfId="47745"/>
    <cellStyle name="Calculation 3 7 2 4 3 3" xfId="20201"/>
    <cellStyle name="Calculation 3 7 2 4 3 4" xfId="27945"/>
    <cellStyle name="Calculation 3 7 2 4 3 5" xfId="41458"/>
    <cellStyle name="Calculation 3 7 2 4 4" xfId="8732"/>
    <cellStyle name="Calculation 3 7 2 4 4 2" xfId="17434"/>
    <cellStyle name="Calculation 3 7 2 4 4 3" xfId="22736"/>
    <cellStyle name="Calculation 3 7 2 4 4 4" xfId="29610"/>
    <cellStyle name="Calculation 3 7 2 4 4 5" xfId="43384"/>
    <cellStyle name="Calculation 3 7 2 4 5" xfId="9487"/>
    <cellStyle name="Calculation 3 7 2 4 5 2" xfId="18189"/>
    <cellStyle name="Calculation 3 7 2 4 5 3" xfId="23462"/>
    <cellStyle name="Calculation 3 7 2 4 5 4" xfId="30365"/>
    <cellStyle name="Calculation 3 7 2 4 5 5" xfId="49408"/>
    <cellStyle name="Calculation 3 7 2 4 6" xfId="10181"/>
    <cellStyle name="Calculation 3 7 2 4 6 2" xfId="18883"/>
    <cellStyle name="Calculation 3 7 2 4 6 3" xfId="19866"/>
    <cellStyle name="Calculation 3 7 2 4 6 4" xfId="31059"/>
    <cellStyle name="Calculation 3 7 2 4 6 5" xfId="50102"/>
    <cellStyle name="Calculation 3 7 2 4 7" xfId="10799"/>
    <cellStyle name="Calculation 3 7 2 4 7 2" xfId="19501"/>
    <cellStyle name="Calculation 3 7 2 4 7 3" xfId="11176"/>
    <cellStyle name="Calculation 3 7 2 4 7 4" xfId="31677"/>
    <cellStyle name="Calculation 3 7 2 4 7 5" xfId="50720"/>
    <cellStyle name="Calculation 3 7 2 4 8" xfId="13678"/>
    <cellStyle name="Calculation 3 7 2 4 9" xfId="23541"/>
    <cellStyle name="Calculation 3 7 2 5" xfId="6363"/>
    <cellStyle name="Calculation 3 7 2 5 2" xfId="15065"/>
    <cellStyle name="Calculation 3 7 2 5 2 2" xfId="47118"/>
    <cellStyle name="Calculation 3 7 2 5 3" xfId="23989"/>
    <cellStyle name="Calculation 3 7 2 5 4" xfId="27242"/>
    <cellStyle name="Calculation 3 7 2 5 5" xfId="40755"/>
    <cellStyle name="Calculation 3 7 2 6" xfId="6171"/>
    <cellStyle name="Calculation 3 7 2 6 2" xfId="14873"/>
    <cellStyle name="Calculation 3 7 2 6 2 2" xfId="46939"/>
    <cellStyle name="Calculation 3 7 2 6 3" xfId="20822"/>
    <cellStyle name="Calculation 3 7 2 6 4" xfId="27050"/>
    <cellStyle name="Calculation 3 7 2 6 5" xfId="40563"/>
    <cellStyle name="Calculation 3 7 2 7" xfId="3128"/>
    <cellStyle name="Calculation 3 7 2 7 2" xfId="11947"/>
    <cellStyle name="Calculation 3 7 2 7 2 2" xfId="44669"/>
    <cellStyle name="Calculation 3 7 2 7 3" xfId="13163"/>
    <cellStyle name="Calculation 3 7 2 7 4" xfId="25066"/>
    <cellStyle name="Calculation 3 7 2 7 5" xfId="37426"/>
    <cellStyle name="Calculation 3 7 2 8" xfId="6138"/>
    <cellStyle name="Calculation 3 7 2 8 2" xfId="14840"/>
    <cellStyle name="Calculation 3 7 2 8 3" xfId="23065"/>
    <cellStyle name="Calculation 3 7 2 8 4" xfId="27017"/>
    <cellStyle name="Calculation 3 7 2 8 5" xfId="40530"/>
    <cellStyle name="Calculation 3 7 2 9" xfId="7851"/>
    <cellStyle name="Calculation 3 7 2 9 2" xfId="16553"/>
    <cellStyle name="Calculation 3 7 2 9 3" xfId="12981"/>
    <cellStyle name="Calculation 3 7 2 9 4" xfId="28729"/>
    <cellStyle name="Calculation 3 7 2 9 5" xfId="48369"/>
    <cellStyle name="Calculation 3 7 20" xfId="35254"/>
    <cellStyle name="Calculation 3 7 21" xfId="37336"/>
    <cellStyle name="Calculation 3 7 3" xfId="963"/>
    <cellStyle name="Calculation 3 7 3 10" xfId="3118"/>
    <cellStyle name="Calculation 3 7 3 10 2" xfId="11937"/>
    <cellStyle name="Calculation 3 7 3 10 3" xfId="24280"/>
    <cellStyle name="Calculation 3 7 3 10 4" xfId="22279"/>
    <cellStyle name="Calculation 3 7 3 10 5" xfId="44662"/>
    <cellStyle name="Calculation 3 7 3 11" xfId="8106"/>
    <cellStyle name="Calculation 3 7 3 11 2" xfId="16808"/>
    <cellStyle name="Calculation 3 7 3 11 3" xfId="20876"/>
    <cellStyle name="Calculation 3 7 3 11 4" xfId="28984"/>
    <cellStyle name="Calculation 3 7 3 11 5" xfId="48624"/>
    <cellStyle name="Calculation 3 7 3 12" xfId="11491"/>
    <cellStyle name="Calculation 3 7 3 13" xfId="1801"/>
    <cellStyle name="Calculation 3 7 3 14" xfId="1858"/>
    <cellStyle name="Calculation 3 7 3 15" xfId="32756"/>
    <cellStyle name="Calculation 3 7 3 16" xfId="34332"/>
    <cellStyle name="Calculation 3 7 3 17" xfId="35803"/>
    <cellStyle name="Calculation 3 7 3 18" xfId="38330"/>
    <cellStyle name="Calculation 3 7 3 2" xfId="4973"/>
    <cellStyle name="Calculation 3 7 3 2 10" xfId="25852"/>
    <cellStyle name="Calculation 3 7 3 2 11" xfId="33791"/>
    <cellStyle name="Calculation 3 7 3 2 12" xfId="34727"/>
    <cellStyle name="Calculation 3 7 3 2 13" xfId="36838"/>
    <cellStyle name="Calculation 3 7 3 2 14" xfId="39365"/>
    <cellStyle name="Calculation 3 7 3 2 2" xfId="6164"/>
    <cellStyle name="Calculation 3 7 3 2 2 2" xfId="14866"/>
    <cellStyle name="Calculation 3 7 3 2 2 2 2" xfId="46933"/>
    <cellStyle name="Calculation 3 7 3 2 2 3" xfId="21321"/>
    <cellStyle name="Calculation 3 7 3 2 2 4" xfId="27043"/>
    <cellStyle name="Calculation 3 7 3 2 2 5" xfId="40556"/>
    <cellStyle name="Calculation 3 7 3 2 3" xfId="7064"/>
    <cellStyle name="Calculation 3 7 3 2 3 2" xfId="15766"/>
    <cellStyle name="Calculation 3 7 3 2 3 2 2" xfId="47742"/>
    <cellStyle name="Calculation 3 7 3 2 3 3" xfId="1937"/>
    <cellStyle name="Calculation 3 7 3 2 3 4" xfId="27942"/>
    <cellStyle name="Calculation 3 7 3 2 3 5" xfId="41455"/>
    <cellStyle name="Calculation 3 7 3 2 4" xfId="8729"/>
    <cellStyle name="Calculation 3 7 3 2 4 2" xfId="17431"/>
    <cellStyle name="Calculation 3 7 3 2 4 3" xfId="20250"/>
    <cellStyle name="Calculation 3 7 3 2 4 4" xfId="29607"/>
    <cellStyle name="Calculation 3 7 3 2 4 5" xfId="43381"/>
    <cellStyle name="Calculation 3 7 3 2 5" xfId="9484"/>
    <cellStyle name="Calculation 3 7 3 2 5 2" xfId="18186"/>
    <cellStyle name="Calculation 3 7 3 2 5 3" xfId="25117"/>
    <cellStyle name="Calculation 3 7 3 2 5 4" xfId="30362"/>
    <cellStyle name="Calculation 3 7 3 2 5 5" xfId="49405"/>
    <cellStyle name="Calculation 3 7 3 2 6" xfId="10178"/>
    <cellStyle name="Calculation 3 7 3 2 6 2" xfId="18880"/>
    <cellStyle name="Calculation 3 7 3 2 6 3" xfId="11558"/>
    <cellStyle name="Calculation 3 7 3 2 6 4" xfId="31056"/>
    <cellStyle name="Calculation 3 7 3 2 6 5" xfId="50099"/>
    <cellStyle name="Calculation 3 7 3 2 7" xfId="10796"/>
    <cellStyle name="Calculation 3 7 3 2 7 2" xfId="19498"/>
    <cellStyle name="Calculation 3 7 3 2 7 3" xfId="20189"/>
    <cellStyle name="Calculation 3 7 3 2 7 4" xfId="31674"/>
    <cellStyle name="Calculation 3 7 3 2 7 5" xfId="50717"/>
    <cellStyle name="Calculation 3 7 3 2 8" xfId="13675"/>
    <cellStyle name="Calculation 3 7 3 2 9" xfId="25194"/>
    <cellStyle name="Calculation 3 7 3 3" xfId="3593"/>
    <cellStyle name="Calculation 3 7 3 3 10" xfId="24958"/>
    <cellStyle name="Calculation 3 7 3 3 11" xfId="32308"/>
    <cellStyle name="Calculation 3 7 3 3 12" xfId="34211"/>
    <cellStyle name="Calculation 3 7 3 3 13" xfId="35355"/>
    <cellStyle name="Calculation 3 7 3 3 14" xfId="37891"/>
    <cellStyle name="Calculation 3 7 3 3 2" xfId="6560"/>
    <cellStyle name="Calculation 3 7 3 3 2 2" xfId="15262"/>
    <cellStyle name="Calculation 3 7 3 3 2 2 2" xfId="47287"/>
    <cellStyle name="Calculation 3 7 3 3 2 3" xfId="21868"/>
    <cellStyle name="Calculation 3 7 3 3 2 4" xfId="27438"/>
    <cellStyle name="Calculation 3 7 3 3 2 5" xfId="40951"/>
    <cellStyle name="Calculation 3 7 3 3 3" xfId="6459"/>
    <cellStyle name="Calculation 3 7 3 3 3 2" xfId="15161"/>
    <cellStyle name="Calculation 3 7 3 3 3 2 2" xfId="47202"/>
    <cellStyle name="Calculation 3 7 3 3 3 3" xfId="23817"/>
    <cellStyle name="Calculation 3 7 3 3 3 4" xfId="27338"/>
    <cellStyle name="Calculation 3 7 3 3 3 5" xfId="40851"/>
    <cellStyle name="Calculation 3 7 3 3 4" xfId="7680"/>
    <cellStyle name="Calculation 3 7 3 3 4 2" xfId="16382"/>
    <cellStyle name="Calculation 3 7 3 3 4 3" xfId="24132"/>
    <cellStyle name="Calculation 3 7 3 3 4 4" xfId="28558"/>
    <cellStyle name="Calculation 3 7 3 3 4 5" xfId="42049"/>
    <cellStyle name="Calculation 3 7 3 3 5" xfId="7435"/>
    <cellStyle name="Calculation 3 7 3 3 5 2" xfId="16137"/>
    <cellStyle name="Calculation 3 7 3 3 5 3" xfId="20821"/>
    <cellStyle name="Calculation 3 7 3 3 5 4" xfId="28313"/>
    <cellStyle name="Calculation 3 7 3 3 5 5" xfId="48044"/>
    <cellStyle name="Calculation 3 7 3 3 6" xfId="8412"/>
    <cellStyle name="Calculation 3 7 3 3 6 2" xfId="17114"/>
    <cellStyle name="Calculation 3 7 3 3 6 3" xfId="20778"/>
    <cellStyle name="Calculation 3 7 3 3 6 4" xfId="29290"/>
    <cellStyle name="Calculation 3 7 3 3 6 5" xfId="48870"/>
    <cellStyle name="Calculation 3 7 3 3 7" xfId="9177"/>
    <cellStyle name="Calculation 3 7 3 3 7 2" xfId="17879"/>
    <cellStyle name="Calculation 3 7 3 3 7 3" xfId="22434"/>
    <cellStyle name="Calculation 3 7 3 3 7 4" xfId="30055"/>
    <cellStyle name="Calculation 3 7 3 3 7 5" xfId="49098"/>
    <cellStyle name="Calculation 3 7 3 3 8" xfId="12390"/>
    <cellStyle name="Calculation 3 7 3 3 9" xfId="22483"/>
    <cellStyle name="Calculation 3 7 3 4" xfId="5768"/>
    <cellStyle name="Calculation 3 7 3 4 2" xfId="14470"/>
    <cellStyle name="Calculation 3 7 3 4 2 2" xfId="46575"/>
    <cellStyle name="Calculation 3 7 3 4 3" xfId="20504"/>
    <cellStyle name="Calculation 3 7 3 4 4" xfId="26647"/>
    <cellStyle name="Calculation 3 7 3 4 5" xfId="40160"/>
    <cellStyle name="Calculation 3 7 3 5" xfId="6559"/>
    <cellStyle name="Calculation 3 7 3 5 2" xfId="15261"/>
    <cellStyle name="Calculation 3 7 3 5 2 2" xfId="47286"/>
    <cellStyle name="Calculation 3 7 3 5 3" xfId="22795"/>
    <cellStyle name="Calculation 3 7 3 5 4" xfId="27437"/>
    <cellStyle name="Calculation 3 7 3 5 5" xfId="40950"/>
    <cellStyle name="Calculation 3 7 3 6" xfId="5573"/>
    <cellStyle name="Calculation 3 7 3 6 2" xfId="14275"/>
    <cellStyle name="Calculation 3 7 3 6 2 2" xfId="46398"/>
    <cellStyle name="Calculation 3 7 3 6 3" xfId="20922"/>
    <cellStyle name="Calculation 3 7 3 6 4" xfId="26452"/>
    <cellStyle name="Calculation 3 7 3 6 5" xfId="39965"/>
    <cellStyle name="Calculation 3 7 3 7" xfId="3459"/>
    <cellStyle name="Calculation 3 7 3 7 2" xfId="12261"/>
    <cellStyle name="Calculation 3 7 3 7 3" xfId="22762"/>
    <cellStyle name="Calculation 3 7 3 7 4" xfId="24301"/>
    <cellStyle name="Calculation 3 7 3 7 5" xfId="37757"/>
    <cellStyle name="Calculation 3 7 3 8" xfId="7987"/>
    <cellStyle name="Calculation 3 7 3 8 2" xfId="16689"/>
    <cellStyle name="Calculation 3 7 3 8 3" xfId="21743"/>
    <cellStyle name="Calculation 3 7 3 8 4" xfId="28865"/>
    <cellStyle name="Calculation 3 7 3 8 5" xfId="48505"/>
    <cellStyle name="Calculation 3 7 3 9" xfId="7695"/>
    <cellStyle name="Calculation 3 7 3 9 2" xfId="16397"/>
    <cellStyle name="Calculation 3 7 3 9 3" xfId="22681"/>
    <cellStyle name="Calculation 3 7 3 9 4" xfId="28573"/>
    <cellStyle name="Calculation 3 7 3 9 5" xfId="48234"/>
    <cellStyle name="Calculation 3 7 4" xfId="1464"/>
    <cellStyle name="Calculation 3 7 4 10" xfId="9800"/>
    <cellStyle name="Calculation 3 7 4 10 2" xfId="18502"/>
    <cellStyle name="Calculation 3 7 4 10 3" xfId="11578"/>
    <cellStyle name="Calculation 3 7 4 10 4" xfId="30678"/>
    <cellStyle name="Calculation 3 7 4 10 5" xfId="49721"/>
    <cellStyle name="Calculation 3 7 4 11" xfId="10464"/>
    <cellStyle name="Calculation 3 7 4 11 2" xfId="19166"/>
    <cellStyle name="Calculation 3 7 4 11 3" xfId="20153"/>
    <cellStyle name="Calculation 3 7 4 11 4" xfId="31342"/>
    <cellStyle name="Calculation 3 7 4 11 5" xfId="50385"/>
    <cellStyle name="Calculation 3 7 4 12" xfId="11245"/>
    <cellStyle name="Calculation 3 7 4 13" xfId="23429"/>
    <cellStyle name="Calculation 3 7 4 14" xfId="24687"/>
    <cellStyle name="Calculation 3 7 4 15" xfId="33257"/>
    <cellStyle name="Calculation 3 7 4 16" xfId="34395"/>
    <cellStyle name="Calculation 3 7 4 17" xfId="36304"/>
    <cellStyle name="Calculation 3 7 4 18" xfId="38831"/>
    <cellStyle name="Calculation 3 7 4 2" xfId="5119"/>
    <cellStyle name="Calculation 3 7 4 2 10" xfId="25998"/>
    <cellStyle name="Calculation 3 7 4 2 11" xfId="33937"/>
    <cellStyle name="Calculation 3 7 4 2 12" xfId="34873"/>
    <cellStyle name="Calculation 3 7 4 2 13" xfId="36984"/>
    <cellStyle name="Calculation 3 7 4 2 14" xfId="39511"/>
    <cellStyle name="Calculation 3 7 4 2 2" xfId="5549"/>
    <cellStyle name="Calculation 3 7 4 2 2 2" xfId="14251"/>
    <cellStyle name="Calculation 3 7 4 2 2 2 2" xfId="46374"/>
    <cellStyle name="Calculation 3 7 4 2 2 3" xfId="21993"/>
    <cellStyle name="Calculation 3 7 4 2 2 4" xfId="26428"/>
    <cellStyle name="Calculation 3 7 4 2 2 5" xfId="39941"/>
    <cellStyle name="Calculation 3 7 4 2 3" xfId="7210"/>
    <cellStyle name="Calculation 3 7 4 2 3 2" xfId="15912"/>
    <cellStyle name="Calculation 3 7 4 2 3 2 2" xfId="47888"/>
    <cellStyle name="Calculation 3 7 4 2 3 3" xfId="25401"/>
    <cellStyle name="Calculation 3 7 4 2 3 4" xfId="28088"/>
    <cellStyle name="Calculation 3 7 4 2 3 5" xfId="41601"/>
    <cellStyle name="Calculation 3 7 4 2 4" xfId="8875"/>
    <cellStyle name="Calculation 3 7 4 2 4 2" xfId="17577"/>
    <cellStyle name="Calculation 3 7 4 2 4 3" xfId="21415"/>
    <cellStyle name="Calculation 3 7 4 2 4 4" xfId="29753"/>
    <cellStyle name="Calculation 3 7 4 2 4 5" xfId="43527"/>
    <cellStyle name="Calculation 3 7 4 2 5" xfId="9630"/>
    <cellStyle name="Calculation 3 7 4 2 5 2" xfId="18332"/>
    <cellStyle name="Calculation 3 7 4 2 5 3" xfId="12629"/>
    <cellStyle name="Calculation 3 7 4 2 5 4" xfId="30508"/>
    <cellStyle name="Calculation 3 7 4 2 5 5" xfId="49551"/>
    <cellStyle name="Calculation 3 7 4 2 6" xfId="10324"/>
    <cellStyle name="Calculation 3 7 4 2 6 2" xfId="19026"/>
    <cellStyle name="Calculation 3 7 4 2 6 3" xfId="2182"/>
    <cellStyle name="Calculation 3 7 4 2 6 4" xfId="31202"/>
    <cellStyle name="Calculation 3 7 4 2 6 5" xfId="50245"/>
    <cellStyle name="Calculation 3 7 4 2 7" xfId="10942"/>
    <cellStyle name="Calculation 3 7 4 2 7 2" xfId="19644"/>
    <cellStyle name="Calculation 3 7 4 2 7 3" xfId="2402"/>
    <cellStyle name="Calculation 3 7 4 2 7 4" xfId="31820"/>
    <cellStyle name="Calculation 3 7 4 2 7 5" xfId="50863"/>
    <cellStyle name="Calculation 3 7 4 2 8" xfId="13821"/>
    <cellStyle name="Calculation 3 7 4 2 9" xfId="21174"/>
    <cellStyle name="Calculation 3 7 4 3" xfId="5178"/>
    <cellStyle name="Calculation 3 7 4 3 10" xfId="26057"/>
    <cellStyle name="Calculation 3 7 4 3 11" xfId="33996"/>
    <cellStyle name="Calculation 3 7 4 3 12" xfId="34932"/>
    <cellStyle name="Calculation 3 7 4 3 13" xfId="37043"/>
    <cellStyle name="Calculation 3 7 4 3 14" xfId="39570"/>
    <cellStyle name="Calculation 3 7 4 3 2" xfId="5465"/>
    <cellStyle name="Calculation 3 7 4 3 2 2" xfId="14167"/>
    <cellStyle name="Calculation 3 7 4 3 2 2 2" xfId="46292"/>
    <cellStyle name="Calculation 3 7 4 3 2 3" xfId="23789"/>
    <cellStyle name="Calculation 3 7 4 3 2 4" xfId="26344"/>
    <cellStyle name="Calculation 3 7 4 3 2 5" xfId="39857"/>
    <cellStyle name="Calculation 3 7 4 3 3" xfId="7269"/>
    <cellStyle name="Calculation 3 7 4 3 3 2" xfId="15971"/>
    <cellStyle name="Calculation 3 7 4 3 3 2 2" xfId="47947"/>
    <cellStyle name="Calculation 3 7 4 3 3 3" xfId="25000"/>
    <cellStyle name="Calculation 3 7 4 3 3 4" xfId="28147"/>
    <cellStyle name="Calculation 3 7 4 3 3 5" xfId="41660"/>
    <cellStyle name="Calculation 3 7 4 3 4" xfId="8934"/>
    <cellStyle name="Calculation 3 7 4 3 4 2" xfId="17636"/>
    <cellStyle name="Calculation 3 7 4 3 4 3" xfId="20752"/>
    <cellStyle name="Calculation 3 7 4 3 4 4" xfId="29812"/>
    <cellStyle name="Calculation 3 7 4 3 4 5" xfId="43586"/>
    <cellStyle name="Calculation 3 7 4 3 5" xfId="9689"/>
    <cellStyle name="Calculation 3 7 4 3 5 2" xfId="18391"/>
    <cellStyle name="Calculation 3 7 4 3 5 3" xfId="11246"/>
    <cellStyle name="Calculation 3 7 4 3 5 4" xfId="30567"/>
    <cellStyle name="Calculation 3 7 4 3 5 5" xfId="49610"/>
    <cellStyle name="Calculation 3 7 4 3 6" xfId="10383"/>
    <cellStyle name="Calculation 3 7 4 3 6 2" xfId="19085"/>
    <cellStyle name="Calculation 3 7 4 3 6 3" xfId="19779"/>
    <cellStyle name="Calculation 3 7 4 3 6 4" xfId="31261"/>
    <cellStyle name="Calculation 3 7 4 3 6 5" xfId="50304"/>
    <cellStyle name="Calculation 3 7 4 3 7" xfId="11001"/>
    <cellStyle name="Calculation 3 7 4 3 7 2" xfId="19703"/>
    <cellStyle name="Calculation 3 7 4 3 7 3" xfId="13127"/>
    <cellStyle name="Calculation 3 7 4 3 7 4" xfId="31879"/>
    <cellStyle name="Calculation 3 7 4 3 7 5" xfId="50922"/>
    <cellStyle name="Calculation 3 7 4 3 8" xfId="13880"/>
    <cellStyle name="Calculation 3 7 4 3 9" xfId="20245"/>
    <cellStyle name="Calculation 3 7 4 4" xfId="6078"/>
    <cellStyle name="Calculation 3 7 4 4 2" xfId="14780"/>
    <cellStyle name="Calculation 3 7 4 4 2 2" xfId="46855"/>
    <cellStyle name="Calculation 3 7 4 4 3" xfId="23682"/>
    <cellStyle name="Calculation 3 7 4 4 4" xfId="26957"/>
    <cellStyle name="Calculation 3 7 4 4 5" xfId="40470"/>
    <cellStyle name="Calculation 3 7 4 5" xfId="6660"/>
    <cellStyle name="Calculation 3 7 4 5 2" xfId="15362"/>
    <cellStyle name="Calculation 3 7 4 5 2 2" xfId="47370"/>
    <cellStyle name="Calculation 3 7 4 5 3" xfId="21838"/>
    <cellStyle name="Calculation 3 7 4 5 4" xfId="27538"/>
    <cellStyle name="Calculation 3 7 4 5 5" xfId="41051"/>
    <cellStyle name="Calculation 3 7 4 6" xfId="6768"/>
    <cellStyle name="Calculation 3 7 4 6 2" xfId="15470"/>
    <cellStyle name="Calculation 3 7 4 6 2 2" xfId="47455"/>
    <cellStyle name="Calculation 3 7 4 6 3" xfId="12128"/>
    <cellStyle name="Calculation 3 7 4 6 4" xfId="27646"/>
    <cellStyle name="Calculation 3 7 4 6 5" xfId="41159"/>
    <cellStyle name="Calculation 3 7 4 7" xfId="6002"/>
    <cellStyle name="Calculation 3 7 4 7 2" xfId="14704"/>
    <cellStyle name="Calculation 3 7 4 7 3" xfId="23274"/>
    <cellStyle name="Calculation 3 7 4 7 4" xfId="26881"/>
    <cellStyle name="Calculation 3 7 4 7 5" xfId="40394"/>
    <cellStyle name="Calculation 3 7 4 8" xfId="8292"/>
    <cellStyle name="Calculation 3 7 4 8 2" xfId="16994"/>
    <cellStyle name="Calculation 3 7 4 8 3" xfId="20835"/>
    <cellStyle name="Calculation 3 7 4 8 4" xfId="29170"/>
    <cellStyle name="Calculation 3 7 4 8 5" xfId="48806"/>
    <cellStyle name="Calculation 3 7 4 9" xfId="9070"/>
    <cellStyle name="Calculation 3 7 4 9 2" xfId="17772"/>
    <cellStyle name="Calculation 3 7 4 9 3" xfId="23531"/>
    <cellStyle name="Calculation 3 7 4 9 4" xfId="29948"/>
    <cellStyle name="Calculation 3 7 4 9 5" xfId="48991"/>
    <cellStyle name="Calculation 3 7 5" xfId="3603"/>
    <cellStyle name="Calculation 3 7 5 10" xfId="12814"/>
    <cellStyle name="Calculation 3 7 5 11" xfId="32318"/>
    <cellStyle name="Calculation 3 7 5 12" xfId="34221"/>
    <cellStyle name="Calculation 3 7 5 13" xfId="35365"/>
    <cellStyle name="Calculation 3 7 5 14" xfId="37901"/>
    <cellStyle name="Calculation 3 7 5 2" xfId="5351"/>
    <cellStyle name="Calculation 3 7 5 2 2" xfId="14053"/>
    <cellStyle name="Calculation 3 7 5 2 2 2" xfId="46191"/>
    <cellStyle name="Calculation 3 7 5 2 3" xfId="23494"/>
    <cellStyle name="Calculation 3 7 5 2 4" xfId="26230"/>
    <cellStyle name="Calculation 3 7 5 2 5" xfId="39743"/>
    <cellStyle name="Calculation 3 7 5 3" xfId="6414"/>
    <cellStyle name="Calculation 3 7 5 3 2" xfId="15116"/>
    <cellStyle name="Calculation 3 7 5 3 2 2" xfId="47162"/>
    <cellStyle name="Calculation 3 7 5 3 3" xfId="25274"/>
    <cellStyle name="Calculation 3 7 5 3 4" xfId="27293"/>
    <cellStyle name="Calculation 3 7 5 3 5" xfId="40806"/>
    <cellStyle name="Calculation 3 7 5 4" xfId="7690"/>
    <cellStyle name="Calculation 3 7 5 4 2" xfId="16392"/>
    <cellStyle name="Calculation 3 7 5 4 3" xfId="21644"/>
    <cellStyle name="Calculation 3 7 5 4 4" xfId="28568"/>
    <cellStyle name="Calculation 3 7 5 4 5" xfId="42059"/>
    <cellStyle name="Calculation 3 7 5 5" xfId="3889"/>
    <cellStyle name="Calculation 3 7 5 5 2" xfId="12663"/>
    <cellStyle name="Calculation 3 7 5 5 3" xfId="24159"/>
    <cellStyle name="Calculation 3 7 5 5 4" xfId="20688"/>
    <cellStyle name="Calculation 3 7 5 5 5" xfId="45322"/>
    <cellStyle name="Calculation 3 7 5 6" xfId="8252"/>
    <cellStyle name="Calculation 3 7 5 6 2" xfId="16954"/>
    <cellStyle name="Calculation 3 7 5 6 3" xfId="24786"/>
    <cellStyle name="Calculation 3 7 5 6 4" xfId="29130"/>
    <cellStyle name="Calculation 3 7 5 6 5" xfId="48766"/>
    <cellStyle name="Calculation 3 7 5 7" xfId="9034"/>
    <cellStyle name="Calculation 3 7 5 7 2" xfId="17736"/>
    <cellStyle name="Calculation 3 7 5 7 3" xfId="24984"/>
    <cellStyle name="Calculation 3 7 5 7 4" xfId="29912"/>
    <cellStyle name="Calculation 3 7 5 7 5" xfId="48955"/>
    <cellStyle name="Calculation 3 7 5 8" xfId="12400"/>
    <cellStyle name="Calculation 3 7 5 9" xfId="25015"/>
    <cellStyle name="Calculation 3 7 6" xfId="5143"/>
    <cellStyle name="Calculation 3 7 6 10" xfId="26022"/>
    <cellStyle name="Calculation 3 7 6 11" xfId="33961"/>
    <cellStyle name="Calculation 3 7 6 12" xfId="34897"/>
    <cellStyle name="Calculation 3 7 6 13" xfId="37008"/>
    <cellStyle name="Calculation 3 7 6 14" xfId="39535"/>
    <cellStyle name="Calculation 3 7 6 2" xfId="5898"/>
    <cellStyle name="Calculation 3 7 6 2 2" xfId="14600"/>
    <cellStyle name="Calculation 3 7 6 2 2 2" xfId="46695"/>
    <cellStyle name="Calculation 3 7 6 2 3" xfId="25387"/>
    <cellStyle name="Calculation 3 7 6 2 4" xfId="26777"/>
    <cellStyle name="Calculation 3 7 6 2 5" xfId="40290"/>
    <cellStyle name="Calculation 3 7 6 3" xfId="7234"/>
    <cellStyle name="Calculation 3 7 6 3 2" xfId="15936"/>
    <cellStyle name="Calculation 3 7 6 3 2 2" xfId="47912"/>
    <cellStyle name="Calculation 3 7 6 3 3" xfId="24787"/>
    <cellStyle name="Calculation 3 7 6 3 4" xfId="28112"/>
    <cellStyle name="Calculation 3 7 6 3 5" xfId="41625"/>
    <cellStyle name="Calculation 3 7 6 4" xfId="8899"/>
    <cellStyle name="Calculation 3 7 6 4 2" xfId="17601"/>
    <cellStyle name="Calculation 3 7 6 4 3" xfId="23860"/>
    <cellStyle name="Calculation 3 7 6 4 4" xfId="29777"/>
    <cellStyle name="Calculation 3 7 6 4 5" xfId="43551"/>
    <cellStyle name="Calculation 3 7 6 5" xfId="9654"/>
    <cellStyle name="Calculation 3 7 6 5 2" xfId="18356"/>
    <cellStyle name="Calculation 3 7 6 5 3" xfId="11839"/>
    <cellStyle name="Calculation 3 7 6 5 4" xfId="30532"/>
    <cellStyle name="Calculation 3 7 6 5 5" xfId="49575"/>
    <cellStyle name="Calculation 3 7 6 6" xfId="10348"/>
    <cellStyle name="Calculation 3 7 6 6 2" xfId="19050"/>
    <cellStyle name="Calculation 3 7 6 6 3" xfId="11772"/>
    <cellStyle name="Calculation 3 7 6 6 4" xfId="31226"/>
    <cellStyle name="Calculation 3 7 6 6 5" xfId="50269"/>
    <cellStyle name="Calculation 3 7 6 7" xfId="10966"/>
    <cellStyle name="Calculation 3 7 6 7 2" xfId="19668"/>
    <cellStyle name="Calculation 3 7 6 7 3" xfId="19947"/>
    <cellStyle name="Calculation 3 7 6 7 4" xfId="31844"/>
    <cellStyle name="Calculation 3 7 6 7 5" xfId="50887"/>
    <cellStyle name="Calculation 3 7 6 8" xfId="13845"/>
    <cellStyle name="Calculation 3 7 6 9" xfId="13088"/>
    <cellStyle name="Calculation 3 7 7" xfId="3241"/>
    <cellStyle name="Calculation 3 7 7 2" xfId="12056"/>
    <cellStyle name="Calculation 3 7 7 2 2" xfId="44772"/>
    <cellStyle name="Calculation 3 7 7 3" xfId="24543"/>
    <cellStyle name="Calculation 3 7 7 4" xfId="21388"/>
    <cellStyle name="Calculation 3 7 7 5" xfId="37539"/>
    <cellStyle name="Calculation 3 7 8" xfId="5652"/>
    <cellStyle name="Calculation 3 7 8 2" xfId="14354"/>
    <cellStyle name="Calculation 3 7 8 2 2" xfId="46470"/>
    <cellStyle name="Calculation 3 7 8 3" xfId="23546"/>
    <cellStyle name="Calculation 3 7 8 4" xfId="26531"/>
    <cellStyle name="Calculation 3 7 8 5" xfId="40044"/>
    <cellStyle name="Calculation 3 7 9" xfId="6297"/>
    <cellStyle name="Calculation 3 7 9 2" xfId="14999"/>
    <cellStyle name="Calculation 3 7 9 2 2" xfId="47057"/>
    <cellStyle name="Calculation 3 7 9 3" xfId="22103"/>
    <cellStyle name="Calculation 3 7 9 4" xfId="27176"/>
    <cellStyle name="Calculation 3 7 9 5" xfId="40689"/>
    <cellStyle name="Calculation 3 8" xfId="560"/>
    <cellStyle name="Calculation 3 8 10" xfId="7744"/>
    <cellStyle name="Calculation 3 8 10 2" xfId="16446"/>
    <cellStyle name="Calculation 3 8 10 3" xfId="1884"/>
    <cellStyle name="Calculation 3 8 10 4" xfId="28622"/>
    <cellStyle name="Calculation 3 8 10 5" xfId="48273"/>
    <cellStyle name="Calculation 3 8 11" xfId="8205"/>
    <cellStyle name="Calculation 3 8 11 2" xfId="16907"/>
    <cellStyle name="Calculation 3 8 11 3" xfId="22308"/>
    <cellStyle name="Calculation 3 8 11 4" xfId="29083"/>
    <cellStyle name="Calculation 3 8 11 5" xfId="48723"/>
    <cellStyle name="Calculation 3 8 12" xfId="8999"/>
    <cellStyle name="Calculation 3 8 12 2" xfId="17701"/>
    <cellStyle name="Calculation 3 8 12 3" xfId="24624"/>
    <cellStyle name="Calculation 3 8 12 4" xfId="29877"/>
    <cellStyle name="Calculation 3 8 12 5" xfId="48920"/>
    <cellStyle name="Calculation 3 8 13" xfId="2169"/>
    <cellStyle name="Calculation 3 8 14" xfId="25090"/>
    <cellStyle name="Calculation 3 8 15" xfId="11103"/>
    <cellStyle name="Calculation 3 8 16" xfId="32042"/>
    <cellStyle name="Calculation 3 8 17" xfId="34093"/>
    <cellStyle name="Calculation 3 8 18" xfId="35089"/>
    <cellStyle name="Calculation 3 8 19" xfId="37202"/>
    <cellStyle name="Calculation 3 8 2" xfId="1010"/>
    <cellStyle name="Calculation 3 8 2 10" xfId="8071"/>
    <cellStyle name="Calculation 3 8 2 10 2" xfId="16773"/>
    <cellStyle name="Calculation 3 8 2 10 3" xfId="22337"/>
    <cellStyle name="Calculation 3 8 2 10 4" xfId="28949"/>
    <cellStyle name="Calculation 3 8 2 10 5" xfId="48589"/>
    <cellStyle name="Calculation 3 8 2 11" xfId="7996"/>
    <cellStyle name="Calculation 3 8 2 11 2" xfId="16698"/>
    <cellStyle name="Calculation 3 8 2 11 3" xfId="24945"/>
    <cellStyle name="Calculation 3 8 2 11 4" xfId="28874"/>
    <cellStyle name="Calculation 3 8 2 11 5" xfId="48514"/>
    <cellStyle name="Calculation 3 8 2 12" xfId="11534"/>
    <cellStyle name="Calculation 3 8 2 13" xfId="22382"/>
    <cellStyle name="Calculation 3 8 2 14" xfId="23073"/>
    <cellStyle name="Calculation 3 8 2 15" xfId="32803"/>
    <cellStyle name="Calculation 3 8 2 16" xfId="34341"/>
    <cellStyle name="Calculation 3 8 2 17" xfId="35850"/>
    <cellStyle name="Calculation 3 8 2 18" xfId="38377"/>
    <cellStyle name="Calculation 3 8 2 2" xfId="4970"/>
    <cellStyle name="Calculation 3 8 2 2 10" xfId="25849"/>
    <cellStyle name="Calculation 3 8 2 2 11" xfId="33788"/>
    <cellStyle name="Calculation 3 8 2 2 12" xfId="34724"/>
    <cellStyle name="Calculation 3 8 2 2 13" xfId="36835"/>
    <cellStyle name="Calculation 3 8 2 2 14" xfId="39362"/>
    <cellStyle name="Calculation 3 8 2 2 2" xfId="5427"/>
    <cellStyle name="Calculation 3 8 2 2 2 2" xfId="14129"/>
    <cellStyle name="Calculation 3 8 2 2 2 2 2" xfId="46256"/>
    <cellStyle name="Calculation 3 8 2 2 2 3" xfId="25136"/>
    <cellStyle name="Calculation 3 8 2 2 2 4" xfId="26306"/>
    <cellStyle name="Calculation 3 8 2 2 2 5" xfId="39819"/>
    <cellStyle name="Calculation 3 8 2 2 3" xfId="7061"/>
    <cellStyle name="Calculation 3 8 2 2 3 2" xfId="15763"/>
    <cellStyle name="Calculation 3 8 2 2 3 2 2" xfId="47739"/>
    <cellStyle name="Calculation 3 8 2 2 3 3" xfId="20413"/>
    <cellStyle name="Calculation 3 8 2 2 3 4" xfId="27939"/>
    <cellStyle name="Calculation 3 8 2 2 3 5" xfId="41452"/>
    <cellStyle name="Calculation 3 8 2 2 4" xfId="8726"/>
    <cellStyle name="Calculation 3 8 2 2 4 2" xfId="17428"/>
    <cellStyle name="Calculation 3 8 2 2 4 3" xfId="22350"/>
    <cellStyle name="Calculation 3 8 2 2 4 4" xfId="29604"/>
    <cellStyle name="Calculation 3 8 2 2 4 5" xfId="43378"/>
    <cellStyle name="Calculation 3 8 2 2 5" xfId="9481"/>
    <cellStyle name="Calculation 3 8 2 2 5 2" xfId="18183"/>
    <cellStyle name="Calculation 3 8 2 2 5 3" xfId="23219"/>
    <cellStyle name="Calculation 3 8 2 2 5 4" xfId="30359"/>
    <cellStyle name="Calculation 3 8 2 2 5 5" xfId="49402"/>
    <cellStyle name="Calculation 3 8 2 2 6" xfId="10175"/>
    <cellStyle name="Calculation 3 8 2 2 6 2" xfId="18877"/>
    <cellStyle name="Calculation 3 8 2 2 6 3" xfId="20138"/>
    <cellStyle name="Calculation 3 8 2 2 6 4" xfId="31053"/>
    <cellStyle name="Calculation 3 8 2 2 6 5" xfId="50096"/>
    <cellStyle name="Calculation 3 8 2 2 7" xfId="10793"/>
    <cellStyle name="Calculation 3 8 2 2 7 2" xfId="19495"/>
    <cellStyle name="Calculation 3 8 2 2 7 3" xfId="11485"/>
    <cellStyle name="Calculation 3 8 2 2 7 4" xfId="31671"/>
    <cellStyle name="Calculation 3 8 2 2 7 5" xfId="50714"/>
    <cellStyle name="Calculation 3 8 2 2 8" xfId="13672"/>
    <cellStyle name="Calculation 3 8 2 2 9" xfId="22411"/>
    <cellStyle name="Calculation 3 8 2 3" xfId="5047"/>
    <cellStyle name="Calculation 3 8 2 3 10" xfId="25926"/>
    <cellStyle name="Calculation 3 8 2 3 11" xfId="33865"/>
    <cellStyle name="Calculation 3 8 2 3 12" xfId="34801"/>
    <cellStyle name="Calculation 3 8 2 3 13" xfId="36912"/>
    <cellStyle name="Calculation 3 8 2 3 14" xfId="39439"/>
    <cellStyle name="Calculation 3 8 2 3 2" xfId="5598"/>
    <cellStyle name="Calculation 3 8 2 3 2 2" xfId="14300"/>
    <cellStyle name="Calculation 3 8 2 3 2 2 2" xfId="46419"/>
    <cellStyle name="Calculation 3 8 2 3 2 3" xfId="22512"/>
    <cellStyle name="Calculation 3 8 2 3 2 4" xfId="26477"/>
    <cellStyle name="Calculation 3 8 2 3 2 5" xfId="39990"/>
    <cellStyle name="Calculation 3 8 2 3 3" xfId="7138"/>
    <cellStyle name="Calculation 3 8 2 3 3 2" xfId="15840"/>
    <cellStyle name="Calculation 3 8 2 3 3 2 2" xfId="47816"/>
    <cellStyle name="Calculation 3 8 2 3 3 3" xfId="21411"/>
    <cellStyle name="Calculation 3 8 2 3 3 4" xfId="28016"/>
    <cellStyle name="Calculation 3 8 2 3 3 5" xfId="41529"/>
    <cellStyle name="Calculation 3 8 2 3 4" xfId="8803"/>
    <cellStyle name="Calculation 3 8 2 3 4 2" xfId="17505"/>
    <cellStyle name="Calculation 3 8 2 3 4 3" xfId="22666"/>
    <cellStyle name="Calculation 3 8 2 3 4 4" xfId="29681"/>
    <cellStyle name="Calculation 3 8 2 3 4 5" xfId="43455"/>
    <cellStyle name="Calculation 3 8 2 3 5" xfId="9558"/>
    <cellStyle name="Calculation 3 8 2 3 5 2" xfId="18260"/>
    <cellStyle name="Calculation 3 8 2 3 5 3" xfId="20072"/>
    <cellStyle name="Calculation 3 8 2 3 5 4" xfId="30436"/>
    <cellStyle name="Calculation 3 8 2 3 5 5" xfId="49479"/>
    <cellStyle name="Calculation 3 8 2 3 6" xfId="10252"/>
    <cellStyle name="Calculation 3 8 2 3 6 2" xfId="18954"/>
    <cellStyle name="Calculation 3 8 2 3 6 3" xfId="12510"/>
    <cellStyle name="Calculation 3 8 2 3 6 4" xfId="31130"/>
    <cellStyle name="Calculation 3 8 2 3 6 5" xfId="50173"/>
    <cellStyle name="Calculation 3 8 2 3 7" xfId="10870"/>
    <cellStyle name="Calculation 3 8 2 3 7 2" xfId="19572"/>
    <cellStyle name="Calculation 3 8 2 3 7 3" xfId="12161"/>
    <cellStyle name="Calculation 3 8 2 3 7 4" xfId="31748"/>
    <cellStyle name="Calculation 3 8 2 3 7 5" xfId="50791"/>
    <cellStyle name="Calculation 3 8 2 3 8" xfId="13749"/>
    <cellStyle name="Calculation 3 8 2 3 9" xfId="23954"/>
    <cellStyle name="Calculation 3 8 2 4" xfId="6065"/>
    <cellStyle name="Calculation 3 8 2 4 2" xfId="14767"/>
    <cellStyle name="Calculation 3 8 2 4 2 2" xfId="46845"/>
    <cellStyle name="Calculation 3 8 2 4 3" xfId="20679"/>
    <cellStyle name="Calculation 3 8 2 4 4" xfId="26944"/>
    <cellStyle name="Calculation 3 8 2 4 5" xfId="40457"/>
    <cellStyle name="Calculation 3 8 2 5" xfId="6397"/>
    <cellStyle name="Calculation 3 8 2 5 2" xfId="15099"/>
    <cellStyle name="Calculation 3 8 2 5 2 2" xfId="47148"/>
    <cellStyle name="Calculation 3 8 2 5 3" xfId="20608"/>
    <cellStyle name="Calculation 3 8 2 5 4" xfId="27276"/>
    <cellStyle name="Calculation 3 8 2 5 5" xfId="40789"/>
    <cellStyle name="Calculation 3 8 2 6" xfId="5337"/>
    <cellStyle name="Calculation 3 8 2 6 2" xfId="14039"/>
    <cellStyle name="Calculation 3 8 2 6 2 2" xfId="46177"/>
    <cellStyle name="Calculation 3 8 2 6 3" xfId="21666"/>
    <cellStyle name="Calculation 3 8 2 6 4" xfId="26216"/>
    <cellStyle name="Calculation 3 8 2 6 5" xfId="39729"/>
    <cellStyle name="Calculation 3 8 2 7" xfId="6079"/>
    <cellStyle name="Calculation 3 8 2 7 2" xfId="14781"/>
    <cellStyle name="Calculation 3 8 2 7 3" xfId="22375"/>
    <cellStyle name="Calculation 3 8 2 7 4" xfId="26958"/>
    <cellStyle name="Calculation 3 8 2 7 5" xfId="40471"/>
    <cellStyle name="Calculation 3 8 2 8" xfId="8019"/>
    <cellStyle name="Calculation 3 8 2 8 2" xfId="16721"/>
    <cellStyle name="Calculation 3 8 2 8 3" xfId="23909"/>
    <cellStyle name="Calculation 3 8 2 8 4" xfId="28897"/>
    <cellStyle name="Calculation 3 8 2 8 5" xfId="48537"/>
    <cellStyle name="Calculation 3 8 2 9" xfId="8087"/>
    <cellStyle name="Calculation 3 8 2 9 2" xfId="16789"/>
    <cellStyle name="Calculation 3 8 2 9 3" xfId="21736"/>
    <cellStyle name="Calculation 3 8 2 9 4" xfId="28965"/>
    <cellStyle name="Calculation 3 8 2 9 5" xfId="48605"/>
    <cellStyle name="Calculation 3 8 3" xfId="3581"/>
    <cellStyle name="Calculation 3 8 3 10" xfId="22311"/>
    <cellStyle name="Calculation 3 8 3 11" xfId="32296"/>
    <cellStyle name="Calculation 3 8 3 12" xfId="34199"/>
    <cellStyle name="Calculation 3 8 3 13" xfId="35343"/>
    <cellStyle name="Calculation 3 8 3 14" xfId="37879"/>
    <cellStyle name="Calculation 3 8 3 2" xfId="5560"/>
    <cellStyle name="Calculation 3 8 3 2 2" xfId="14262"/>
    <cellStyle name="Calculation 3 8 3 2 2 2" xfId="46385"/>
    <cellStyle name="Calculation 3 8 3 2 3" xfId="24654"/>
    <cellStyle name="Calculation 3 8 3 2 4" xfId="26439"/>
    <cellStyle name="Calculation 3 8 3 2 5" xfId="39952"/>
    <cellStyle name="Calculation 3 8 3 3" xfId="6284"/>
    <cellStyle name="Calculation 3 8 3 3 2" xfId="14986"/>
    <cellStyle name="Calculation 3 8 3 3 2 2" xfId="47045"/>
    <cellStyle name="Calculation 3 8 3 3 3" xfId="20823"/>
    <cellStyle name="Calculation 3 8 3 3 4" xfId="27163"/>
    <cellStyle name="Calculation 3 8 3 3 5" xfId="40676"/>
    <cellStyle name="Calculation 3 8 3 4" xfId="7668"/>
    <cellStyle name="Calculation 3 8 3 4 2" xfId="16370"/>
    <cellStyle name="Calculation 3 8 3 4 3" xfId="11188"/>
    <cellStyle name="Calculation 3 8 3 4 4" xfId="28546"/>
    <cellStyle name="Calculation 3 8 3 4 5" xfId="42037"/>
    <cellStyle name="Calculation 3 8 3 5" xfId="8082"/>
    <cellStyle name="Calculation 3 8 3 5 2" xfId="16784"/>
    <cellStyle name="Calculation 3 8 3 5 3" xfId="22714"/>
    <cellStyle name="Calculation 3 8 3 5 4" xfId="28960"/>
    <cellStyle name="Calculation 3 8 3 5 5" xfId="48600"/>
    <cellStyle name="Calculation 3 8 3 6" xfId="8008"/>
    <cellStyle name="Calculation 3 8 3 6 2" xfId="16710"/>
    <cellStyle name="Calculation 3 8 3 6 3" xfId="20774"/>
    <cellStyle name="Calculation 3 8 3 6 4" xfId="28886"/>
    <cellStyle name="Calculation 3 8 3 6 5" xfId="48526"/>
    <cellStyle name="Calculation 3 8 3 7" xfId="7538"/>
    <cellStyle name="Calculation 3 8 3 7 2" xfId="16240"/>
    <cellStyle name="Calculation 3 8 3 7 3" xfId="12904"/>
    <cellStyle name="Calculation 3 8 3 7 4" xfId="28416"/>
    <cellStyle name="Calculation 3 8 3 7 5" xfId="48147"/>
    <cellStyle name="Calculation 3 8 3 8" xfId="12378"/>
    <cellStyle name="Calculation 3 8 3 9" xfId="21188"/>
    <cellStyle name="Calculation 3 8 4" xfId="5087"/>
    <cellStyle name="Calculation 3 8 4 10" xfId="25966"/>
    <cellStyle name="Calculation 3 8 4 11" xfId="33905"/>
    <cellStyle name="Calculation 3 8 4 12" xfId="34841"/>
    <cellStyle name="Calculation 3 8 4 13" xfId="36952"/>
    <cellStyle name="Calculation 3 8 4 14" xfId="39479"/>
    <cellStyle name="Calculation 3 8 4 2" xfId="3181"/>
    <cellStyle name="Calculation 3 8 4 2 2" xfId="11996"/>
    <cellStyle name="Calculation 3 8 4 2 2 2" xfId="44720"/>
    <cellStyle name="Calculation 3 8 4 2 3" xfId="24820"/>
    <cellStyle name="Calculation 3 8 4 2 4" xfId="23317"/>
    <cellStyle name="Calculation 3 8 4 2 5" xfId="37479"/>
    <cellStyle name="Calculation 3 8 4 3" xfId="7178"/>
    <cellStyle name="Calculation 3 8 4 3 2" xfId="15880"/>
    <cellStyle name="Calculation 3 8 4 3 2 2" xfId="47856"/>
    <cellStyle name="Calculation 3 8 4 3 3" xfId="22855"/>
    <cellStyle name="Calculation 3 8 4 3 4" xfId="28056"/>
    <cellStyle name="Calculation 3 8 4 3 5" xfId="41569"/>
    <cellStyle name="Calculation 3 8 4 4" xfId="8843"/>
    <cellStyle name="Calculation 3 8 4 4 2" xfId="17545"/>
    <cellStyle name="Calculation 3 8 4 4 3" xfId="23901"/>
    <cellStyle name="Calculation 3 8 4 4 4" xfId="29721"/>
    <cellStyle name="Calculation 3 8 4 4 5" xfId="43495"/>
    <cellStyle name="Calculation 3 8 4 5" xfId="9598"/>
    <cellStyle name="Calculation 3 8 4 5 2" xfId="18300"/>
    <cellStyle name="Calculation 3 8 4 5 3" xfId="12822"/>
    <cellStyle name="Calculation 3 8 4 5 4" xfId="30476"/>
    <cellStyle name="Calculation 3 8 4 5 5" xfId="49519"/>
    <cellStyle name="Calculation 3 8 4 6" xfId="10292"/>
    <cellStyle name="Calculation 3 8 4 6 2" xfId="18994"/>
    <cellStyle name="Calculation 3 8 4 6 3" xfId="20137"/>
    <cellStyle name="Calculation 3 8 4 6 4" xfId="31170"/>
    <cellStyle name="Calculation 3 8 4 6 5" xfId="50213"/>
    <cellStyle name="Calculation 3 8 4 7" xfId="10910"/>
    <cellStyle name="Calculation 3 8 4 7 2" xfId="19612"/>
    <cellStyle name="Calculation 3 8 4 7 3" xfId="13348"/>
    <cellStyle name="Calculation 3 8 4 7 4" xfId="31788"/>
    <cellStyle name="Calculation 3 8 4 7 5" xfId="50831"/>
    <cellStyle name="Calculation 3 8 4 8" xfId="13789"/>
    <cellStyle name="Calculation 3 8 4 9" xfId="24579"/>
    <cellStyle name="Calculation 3 8 5" xfId="5924"/>
    <cellStyle name="Calculation 3 8 5 2" xfId="14626"/>
    <cellStyle name="Calculation 3 8 5 2 2" xfId="46719"/>
    <cellStyle name="Calculation 3 8 5 3" xfId="22304"/>
    <cellStyle name="Calculation 3 8 5 4" xfId="26803"/>
    <cellStyle name="Calculation 3 8 5 5" xfId="40316"/>
    <cellStyle name="Calculation 3 8 6" xfId="5335"/>
    <cellStyle name="Calculation 3 8 6 2" xfId="14037"/>
    <cellStyle name="Calculation 3 8 6 2 2" xfId="46175"/>
    <cellStyle name="Calculation 3 8 6 3" xfId="23704"/>
    <cellStyle name="Calculation 3 8 6 4" xfId="26214"/>
    <cellStyle name="Calculation 3 8 6 5" xfId="39727"/>
    <cellStyle name="Calculation 3 8 7" xfId="6777"/>
    <cellStyle name="Calculation 3 8 7 2" xfId="15479"/>
    <cellStyle name="Calculation 3 8 7 2 2" xfId="47461"/>
    <cellStyle name="Calculation 3 8 7 3" xfId="19789"/>
    <cellStyle name="Calculation 3 8 7 4" xfId="27655"/>
    <cellStyle name="Calculation 3 8 7 5" xfId="41168"/>
    <cellStyle name="Calculation 3 8 8" xfId="7387"/>
    <cellStyle name="Calculation 3 8 8 2" xfId="16089"/>
    <cellStyle name="Calculation 3 8 8 3" xfId="20858"/>
    <cellStyle name="Calculation 3 8 8 4" xfId="28265"/>
    <cellStyle name="Calculation 3 8 8 5" xfId="41778"/>
    <cellStyle name="Calculation 3 8 9" xfId="7477"/>
    <cellStyle name="Calculation 3 8 9 2" xfId="16179"/>
    <cellStyle name="Calculation 3 8 9 3" xfId="22809"/>
    <cellStyle name="Calculation 3 8 9 4" xfId="28355"/>
    <cellStyle name="Calculation 3 8 9 5" xfId="48086"/>
    <cellStyle name="Calculation 3 9" xfId="798"/>
    <cellStyle name="Calculation 3 9 10" xfId="8186"/>
    <cellStyle name="Calculation 3 9 10 2" xfId="16888"/>
    <cellStyle name="Calculation 3 9 10 3" xfId="20647"/>
    <cellStyle name="Calculation 3 9 10 4" xfId="29064"/>
    <cellStyle name="Calculation 3 9 10 5" xfId="48704"/>
    <cellStyle name="Calculation 3 9 11" xfId="7487"/>
    <cellStyle name="Calculation 3 9 11 2" xfId="16189"/>
    <cellStyle name="Calculation 3 9 11 3" xfId="20603"/>
    <cellStyle name="Calculation 3 9 11 4" xfId="28365"/>
    <cellStyle name="Calculation 3 9 11 5" xfId="48096"/>
    <cellStyle name="Calculation 3 9 12" xfId="11343"/>
    <cellStyle name="Calculation 3 9 13" xfId="13253"/>
    <cellStyle name="Calculation 3 9 14" xfId="21218"/>
    <cellStyle name="Calculation 3 9 15" xfId="32591"/>
    <cellStyle name="Calculation 3 9 16" xfId="34276"/>
    <cellStyle name="Calculation 3 9 17" xfId="35638"/>
    <cellStyle name="Calculation 3 9 18" xfId="38165"/>
    <cellStyle name="Calculation 3 9 2" xfId="4914"/>
    <cellStyle name="Calculation 3 9 2 10" xfId="25793"/>
    <cellStyle name="Calculation 3 9 2 11" xfId="33732"/>
    <cellStyle name="Calculation 3 9 2 12" xfId="34668"/>
    <cellStyle name="Calculation 3 9 2 13" xfId="36779"/>
    <cellStyle name="Calculation 3 9 2 14" xfId="39306"/>
    <cellStyle name="Calculation 3 9 2 2" xfId="5915"/>
    <cellStyle name="Calculation 3 9 2 2 2" xfId="14617"/>
    <cellStyle name="Calculation 3 9 2 2 2 2" xfId="46711"/>
    <cellStyle name="Calculation 3 9 2 2 3" xfId="24324"/>
    <cellStyle name="Calculation 3 9 2 2 4" xfId="26794"/>
    <cellStyle name="Calculation 3 9 2 2 5" xfId="40307"/>
    <cellStyle name="Calculation 3 9 2 3" xfId="7005"/>
    <cellStyle name="Calculation 3 9 2 3 2" xfId="15707"/>
    <cellStyle name="Calculation 3 9 2 3 2 2" xfId="47683"/>
    <cellStyle name="Calculation 3 9 2 3 3" xfId="19788"/>
    <cellStyle name="Calculation 3 9 2 3 4" xfId="27883"/>
    <cellStyle name="Calculation 3 9 2 3 5" xfId="41396"/>
    <cellStyle name="Calculation 3 9 2 4" xfId="8670"/>
    <cellStyle name="Calculation 3 9 2 4 2" xfId="17372"/>
    <cellStyle name="Calculation 3 9 2 4 3" xfId="21248"/>
    <cellStyle name="Calculation 3 9 2 4 4" xfId="29548"/>
    <cellStyle name="Calculation 3 9 2 4 5" xfId="43322"/>
    <cellStyle name="Calculation 3 9 2 5" xfId="9425"/>
    <cellStyle name="Calculation 3 9 2 5 2" xfId="18127"/>
    <cellStyle name="Calculation 3 9 2 5 3" xfId="20710"/>
    <cellStyle name="Calculation 3 9 2 5 4" xfId="30303"/>
    <cellStyle name="Calculation 3 9 2 5 5" xfId="49346"/>
    <cellStyle name="Calculation 3 9 2 6" xfId="10119"/>
    <cellStyle name="Calculation 3 9 2 6 2" xfId="18821"/>
    <cellStyle name="Calculation 3 9 2 6 3" xfId="12456"/>
    <cellStyle name="Calculation 3 9 2 6 4" xfId="30997"/>
    <cellStyle name="Calculation 3 9 2 6 5" xfId="50040"/>
    <cellStyle name="Calculation 3 9 2 7" xfId="10737"/>
    <cellStyle name="Calculation 3 9 2 7 2" xfId="19439"/>
    <cellStyle name="Calculation 3 9 2 7 3" xfId="1734"/>
    <cellStyle name="Calculation 3 9 2 7 4" xfId="31615"/>
    <cellStyle name="Calculation 3 9 2 7 5" xfId="50658"/>
    <cellStyle name="Calculation 3 9 2 8" xfId="13616"/>
    <cellStyle name="Calculation 3 9 2 9" xfId="22933"/>
    <cellStyle name="Calculation 3 9 3" xfId="5076"/>
    <cellStyle name="Calculation 3 9 3 10" xfId="25955"/>
    <cellStyle name="Calculation 3 9 3 11" xfId="33894"/>
    <cellStyle name="Calculation 3 9 3 12" xfId="34830"/>
    <cellStyle name="Calculation 3 9 3 13" xfId="36941"/>
    <cellStyle name="Calculation 3 9 3 14" xfId="39468"/>
    <cellStyle name="Calculation 3 9 3 2" xfId="3291"/>
    <cellStyle name="Calculation 3 9 3 2 2" xfId="12106"/>
    <cellStyle name="Calculation 3 9 3 2 2 2" xfId="44820"/>
    <cellStyle name="Calculation 3 9 3 2 3" xfId="23211"/>
    <cellStyle name="Calculation 3 9 3 2 4" xfId="24476"/>
    <cellStyle name="Calculation 3 9 3 2 5" xfId="37589"/>
    <cellStyle name="Calculation 3 9 3 3" xfId="7167"/>
    <cellStyle name="Calculation 3 9 3 3 2" xfId="15869"/>
    <cellStyle name="Calculation 3 9 3 3 2 2" xfId="47845"/>
    <cellStyle name="Calculation 3 9 3 3 3" xfId="24784"/>
    <cellStyle name="Calculation 3 9 3 3 4" xfId="28045"/>
    <cellStyle name="Calculation 3 9 3 3 5" xfId="41558"/>
    <cellStyle name="Calculation 3 9 3 4" xfId="8832"/>
    <cellStyle name="Calculation 3 9 3 4 2" xfId="17534"/>
    <cellStyle name="Calculation 3 9 3 4 3" xfId="22495"/>
    <cellStyle name="Calculation 3 9 3 4 4" xfId="29710"/>
    <cellStyle name="Calculation 3 9 3 4 5" xfId="43484"/>
    <cellStyle name="Calculation 3 9 3 5" xfId="9587"/>
    <cellStyle name="Calculation 3 9 3 5 2" xfId="18289"/>
    <cellStyle name="Calculation 3 9 3 5 3" xfId="13027"/>
    <cellStyle name="Calculation 3 9 3 5 4" xfId="30465"/>
    <cellStyle name="Calculation 3 9 3 5 5" xfId="49508"/>
    <cellStyle name="Calculation 3 9 3 6" xfId="10281"/>
    <cellStyle name="Calculation 3 9 3 6 2" xfId="18983"/>
    <cellStyle name="Calculation 3 9 3 6 3" xfId="12892"/>
    <cellStyle name="Calculation 3 9 3 6 4" xfId="31159"/>
    <cellStyle name="Calculation 3 9 3 6 5" xfId="50202"/>
    <cellStyle name="Calculation 3 9 3 7" xfId="10899"/>
    <cellStyle name="Calculation 3 9 3 7 2" xfId="19601"/>
    <cellStyle name="Calculation 3 9 3 7 3" xfId="12174"/>
    <cellStyle name="Calculation 3 9 3 7 4" xfId="31777"/>
    <cellStyle name="Calculation 3 9 3 7 5" xfId="50820"/>
    <cellStyle name="Calculation 3 9 3 8" xfId="13778"/>
    <cellStyle name="Calculation 3 9 3 9" xfId="21714"/>
    <cellStyle name="Calculation 3 9 4" xfId="6333"/>
    <cellStyle name="Calculation 3 9 4 2" xfId="15035"/>
    <cellStyle name="Calculation 3 9 4 2 2" xfId="47090"/>
    <cellStyle name="Calculation 3 9 4 3" xfId="23492"/>
    <cellStyle name="Calculation 3 9 4 4" xfId="27212"/>
    <cellStyle name="Calculation 3 9 4 5" xfId="40725"/>
    <cellStyle name="Calculation 3 9 5" xfId="5348"/>
    <cellStyle name="Calculation 3 9 5 2" xfId="14050"/>
    <cellStyle name="Calculation 3 9 5 2 2" xfId="46188"/>
    <cellStyle name="Calculation 3 9 5 3" xfId="25148"/>
    <cellStyle name="Calculation 3 9 5 4" xfId="26227"/>
    <cellStyle name="Calculation 3 9 5 5" xfId="39740"/>
    <cellStyle name="Calculation 3 9 6" xfId="3376"/>
    <cellStyle name="Calculation 3 9 6 2" xfId="12183"/>
    <cellStyle name="Calculation 3 9 6 2 2" xfId="44903"/>
    <cellStyle name="Calculation 3 9 6 3" xfId="20616"/>
    <cellStyle name="Calculation 3 9 6 4" xfId="22792"/>
    <cellStyle name="Calculation 3 9 6 5" xfId="37674"/>
    <cellStyle name="Calculation 3 9 7" xfId="5377"/>
    <cellStyle name="Calculation 3 9 7 2" xfId="14079"/>
    <cellStyle name="Calculation 3 9 7 3" xfId="25422"/>
    <cellStyle name="Calculation 3 9 7 4" xfId="26256"/>
    <cellStyle name="Calculation 3 9 7 5" xfId="39769"/>
    <cellStyle name="Calculation 3 9 8" xfId="7867"/>
    <cellStyle name="Calculation 3 9 8 2" xfId="16569"/>
    <cellStyle name="Calculation 3 9 8 3" xfId="23163"/>
    <cellStyle name="Calculation 3 9 8 4" xfId="28745"/>
    <cellStyle name="Calculation 3 9 8 5" xfId="48385"/>
    <cellStyle name="Calculation 3 9 9" xfId="7541"/>
    <cellStyle name="Calculation 3 9 9 2" xfId="16243"/>
    <cellStyle name="Calculation 3 9 9 3" xfId="12470"/>
    <cellStyle name="Calculation 3 9 9 4" xfId="28419"/>
    <cellStyle name="Calculation 3 9 9 5" xfId="48150"/>
    <cellStyle name="Check Cell 2" xfId="251"/>
    <cellStyle name="Check Cell 3" xfId="252"/>
    <cellStyle name="Comma 2" xfId="253"/>
    <cellStyle name="Comma 2 2" xfId="254"/>
    <cellStyle name="Comma 2 2 2" xfId="255"/>
    <cellStyle name="Comma 2 2 3" xfId="256"/>
    <cellStyle name="Comma 2 3" xfId="257"/>
    <cellStyle name="Comma 2 4" xfId="258"/>
    <cellStyle name="Comma 2 5" xfId="259"/>
    <cellStyle name="Comma 3" xfId="260"/>
    <cellStyle name="Comma 3 10" xfId="1232"/>
    <cellStyle name="Comma 3 10 2" xfId="4247"/>
    <cellStyle name="Comma 3 10 2 2" xfId="45680"/>
    <cellStyle name="Comma 3 10 2 2 2" xfId="56406"/>
    <cellStyle name="Comma 3 10 2 3" xfId="54288"/>
    <cellStyle name="Comma 3 10 2 4" xfId="42665"/>
    <cellStyle name="Comma 3 10 3" xfId="2142"/>
    <cellStyle name="Comma 3 10 3 2" xfId="57575"/>
    <cellStyle name="Comma 3 10 3 3" xfId="51767"/>
    <cellStyle name="Comma 3 10 4" xfId="33025"/>
    <cellStyle name="Comma 3 10 4 2" xfId="54872"/>
    <cellStyle name="Comma 3 10 4 3" xfId="43846"/>
    <cellStyle name="Comma 3 10 5" xfId="36072"/>
    <cellStyle name="Comma 3 10 5 2" xfId="53119"/>
    <cellStyle name="Comma 3 10 6" xfId="38599"/>
    <cellStyle name="Comma 3 11" xfId="3556"/>
    <cellStyle name="Comma 3 11 2" xfId="32271"/>
    <cellStyle name="Comma 3 11 2 2" xfId="51183"/>
    <cellStyle name="Comma 3 11 2 2 2" xfId="56991"/>
    <cellStyle name="Comma 3 11 2 3" xfId="53704"/>
    <cellStyle name="Comma 3 11 2 4" xfId="42012"/>
    <cellStyle name="Comma 3 11 3" xfId="35318"/>
    <cellStyle name="Comma 3 11 3 2" xfId="55822"/>
    <cellStyle name="Comma 3 11 3 3" xfId="45059"/>
    <cellStyle name="Comma 3 11 4" xfId="52535"/>
    <cellStyle name="Comma 3 11 5" xfId="37854"/>
    <cellStyle name="Comma 3 12" xfId="3192"/>
    <cellStyle name="Comma 3 12 2" xfId="44730"/>
    <cellStyle name="Comma 3 12 2 2" xfId="55639"/>
    <cellStyle name="Comma 3 12 3" xfId="52352"/>
    <cellStyle name="Comma 3 12 4" xfId="37490"/>
    <cellStyle name="Comma 3 13" xfId="2909"/>
    <cellStyle name="Comma 3 13 2" xfId="44453"/>
    <cellStyle name="Comma 3 13 2 2" xfId="55456"/>
    <cellStyle name="Comma 3 13 3" xfId="53521"/>
    <cellStyle name="Comma 3 13 4" xfId="41807"/>
    <cellStyle name="Comma 3 14" xfId="1807"/>
    <cellStyle name="Comma 3 14 2" xfId="56808"/>
    <cellStyle name="Comma 3 14 3" xfId="51000"/>
    <cellStyle name="Comma 3 15" xfId="31962"/>
    <cellStyle name="Comma 3 15 2" xfId="54690"/>
    <cellStyle name="Comma 3 15 3" xfId="43664"/>
    <cellStyle name="Comma 3 16" xfId="35015"/>
    <cellStyle name="Comma 3 16 2" xfId="52169"/>
    <cellStyle name="Comma 3 17" xfId="37126"/>
    <cellStyle name="Comma 3 2" xfId="261"/>
    <cellStyle name="Comma 3 2 10" xfId="3557"/>
    <cellStyle name="Comma 3 2 10 2" xfId="32272"/>
    <cellStyle name="Comma 3 2 10 2 2" xfId="51184"/>
    <cellStyle name="Comma 3 2 10 2 2 2" xfId="56992"/>
    <cellStyle name="Comma 3 2 10 2 3" xfId="53705"/>
    <cellStyle name="Comma 3 2 10 2 4" xfId="42013"/>
    <cellStyle name="Comma 3 2 10 3" xfId="35319"/>
    <cellStyle name="Comma 3 2 10 3 2" xfId="55823"/>
    <cellStyle name="Comma 3 2 10 3 3" xfId="45060"/>
    <cellStyle name="Comma 3 2 10 4" xfId="52536"/>
    <cellStyle name="Comma 3 2 10 5" xfId="37855"/>
    <cellStyle name="Comma 3 2 11" xfId="3193"/>
    <cellStyle name="Comma 3 2 11 2" xfId="44731"/>
    <cellStyle name="Comma 3 2 11 2 2" xfId="55640"/>
    <cellStyle name="Comma 3 2 11 3" xfId="52353"/>
    <cellStyle name="Comma 3 2 11 4" xfId="37491"/>
    <cellStyle name="Comma 3 2 12" xfId="2910"/>
    <cellStyle name="Comma 3 2 12 2" xfId="44454"/>
    <cellStyle name="Comma 3 2 12 2 2" xfId="55457"/>
    <cellStyle name="Comma 3 2 12 3" xfId="53522"/>
    <cellStyle name="Comma 3 2 12 4" xfId="41808"/>
    <cellStyle name="Comma 3 2 13" xfId="1808"/>
    <cellStyle name="Comma 3 2 13 2" xfId="56809"/>
    <cellStyle name="Comma 3 2 13 3" xfId="51001"/>
    <cellStyle name="Comma 3 2 14" xfId="31963"/>
    <cellStyle name="Comma 3 2 14 2" xfId="54691"/>
    <cellStyle name="Comma 3 2 14 3" xfId="43665"/>
    <cellStyle name="Comma 3 2 15" xfId="35016"/>
    <cellStyle name="Comma 3 2 15 2" xfId="52170"/>
    <cellStyle name="Comma 3 2 16" xfId="37127"/>
    <cellStyle name="Comma 3 2 2" xfId="470"/>
    <cellStyle name="Comma 3 2 2 10" xfId="3318"/>
    <cellStyle name="Comma 3 2 2 10 2" xfId="44845"/>
    <cellStyle name="Comma 3 2 2 10 2 2" xfId="55658"/>
    <cellStyle name="Comma 3 2 2 10 3" xfId="52371"/>
    <cellStyle name="Comma 3 2 2 10 4" xfId="37616"/>
    <cellStyle name="Comma 3 2 2 11" xfId="2941"/>
    <cellStyle name="Comma 3 2 2 11 2" xfId="44485"/>
    <cellStyle name="Comma 3 2 2 11 2 2" xfId="55475"/>
    <cellStyle name="Comma 3 2 2 11 3" xfId="53540"/>
    <cellStyle name="Comma 3 2 2 11 4" xfId="41826"/>
    <cellStyle name="Comma 3 2 2 12" xfId="1922"/>
    <cellStyle name="Comma 3 2 2 12 2" xfId="56827"/>
    <cellStyle name="Comma 3 2 2 12 3" xfId="51019"/>
    <cellStyle name="Comma 3 2 2 13" xfId="31991"/>
    <cellStyle name="Comma 3 2 2 13 2" xfId="54709"/>
    <cellStyle name="Comma 3 2 2 13 3" xfId="43683"/>
    <cellStyle name="Comma 3 2 2 14" xfId="35038"/>
    <cellStyle name="Comma 3 2 2 14 2" xfId="52188"/>
    <cellStyle name="Comma 3 2 2 15" xfId="37149"/>
    <cellStyle name="Comma 3 2 2 2" xfId="536"/>
    <cellStyle name="Comma 3 2 2 2 10" xfId="32132"/>
    <cellStyle name="Comma 3 2 2 2 10 2" xfId="54746"/>
    <cellStyle name="Comma 3 2 2 2 10 3" xfId="43720"/>
    <cellStyle name="Comma 3 2 2 2 11" xfId="35179"/>
    <cellStyle name="Comma 3 2 2 2 11 2" xfId="52262"/>
    <cellStyle name="Comma 3 2 2 2 12" xfId="37261"/>
    <cellStyle name="Comma 3 2 2 2 2" xfId="619"/>
    <cellStyle name="Comma 3 2 2 2 2 2" xfId="1395"/>
    <cellStyle name="Comma 3 2 2 2 2 2 2" xfId="4391"/>
    <cellStyle name="Comma 3 2 2 2 2 2 2 2" xfId="51897"/>
    <cellStyle name="Comma 3 2 2 2 2 2 2 2 2" xfId="57705"/>
    <cellStyle name="Comma 3 2 2 2 2 2 2 3" xfId="54418"/>
    <cellStyle name="Comma 3 2 2 2 2 2 2 4" xfId="42799"/>
    <cellStyle name="Comma 3 2 2 2 2 2 3" xfId="33188"/>
    <cellStyle name="Comma 3 2 2 2 2 2 3 2" xfId="56536"/>
    <cellStyle name="Comma 3 2 2 2 2 2 3 3" xfId="45821"/>
    <cellStyle name="Comma 3 2 2 2 2 2 4" xfId="36235"/>
    <cellStyle name="Comma 3 2 2 2 2 2 4 2" xfId="53249"/>
    <cellStyle name="Comma 3 2 2 2 2 2 5" xfId="38762"/>
    <cellStyle name="Comma 3 2 2 2 2 3" xfId="3744"/>
    <cellStyle name="Comma 3 2 2 2 2 3 2" xfId="45189"/>
    <cellStyle name="Comma 3 2 2 2 2 3 2 2" xfId="55952"/>
    <cellStyle name="Comma 3 2 2 2 2 3 3" xfId="53834"/>
    <cellStyle name="Comma 3 2 2 2 2 3 4" xfId="42200"/>
    <cellStyle name="Comma 3 2 2 2 2 4" xfId="2303"/>
    <cellStyle name="Comma 3 2 2 2 2 4 2" xfId="57121"/>
    <cellStyle name="Comma 3 2 2 2 2 4 3" xfId="51313"/>
    <cellStyle name="Comma 3 2 2 2 2 5" xfId="32459"/>
    <cellStyle name="Comma 3 2 2 2 2 5 2" xfId="55002"/>
    <cellStyle name="Comma 3 2 2 2 2 5 3" xfId="43976"/>
    <cellStyle name="Comma 3 2 2 2 2 6" xfId="35506"/>
    <cellStyle name="Comma 3 2 2 2 2 6 2" xfId="52665"/>
    <cellStyle name="Comma 3 2 2 2 2 7" xfId="38042"/>
    <cellStyle name="Comma 3 2 2 2 3" xfId="888"/>
    <cellStyle name="Comma 3 2 2 2 3 2" xfId="1618"/>
    <cellStyle name="Comma 3 2 2 2 3 2 2" xfId="4593"/>
    <cellStyle name="Comma 3 2 2 2 3 2 2 2" xfId="52043"/>
    <cellStyle name="Comma 3 2 2 2 3 2 2 2 2" xfId="57851"/>
    <cellStyle name="Comma 3 2 2 2 3 2 2 3" xfId="54564"/>
    <cellStyle name="Comma 3 2 2 2 3 2 2 4" xfId="43001"/>
    <cellStyle name="Comma 3 2 2 2 3 2 3" xfId="33411"/>
    <cellStyle name="Comma 3 2 2 2 3 2 3 2" xfId="56682"/>
    <cellStyle name="Comma 3 2 2 2 3 2 3 3" xfId="45974"/>
    <cellStyle name="Comma 3 2 2 2 3 2 4" xfId="36458"/>
    <cellStyle name="Comma 3 2 2 2 3 2 4 2" xfId="53395"/>
    <cellStyle name="Comma 3 2 2 2 3 2 5" xfId="38985"/>
    <cellStyle name="Comma 3 2 2 2 3 3" xfId="3929"/>
    <cellStyle name="Comma 3 2 2 2 3 3 2" xfId="45362"/>
    <cellStyle name="Comma 3 2 2 2 3 3 2 2" xfId="56098"/>
    <cellStyle name="Comma 3 2 2 2 3 3 3" xfId="53980"/>
    <cellStyle name="Comma 3 2 2 2 3 3 4" xfId="42357"/>
    <cellStyle name="Comma 3 2 2 2 3 4" xfId="2554"/>
    <cellStyle name="Comma 3 2 2 2 3 4 2" xfId="57267"/>
    <cellStyle name="Comma 3 2 2 2 3 4 3" xfId="51459"/>
    <cellStyle name="Comma 3 2 2 2 3 5" xfId="32681"/>
    <cellStyle name="Comma 3 2 2 2 3 5 2" xfId="55148"/>
    <cellStyle name="Comma 3 2 2 2 3 5 3" xfId="44122"/>
    <cellStyle name="Comma 3 2 2 2 3 6" xfId="35728"/>
    <cellStyle name="Comma 3 2 2 2 3 6 2" xfId="52811"/>
    <cellStyle name="Comma 3 2 2 2 3 7" xfId="38255"/>
    <cellStyle name="Comma 3 2 2 2 4" xfId="1102"/>
    <cellStyle name="Comma 3 2 2 2 4 2" xfId="4119"/>
    <cellStyle name="Comma 3 2 2 2 4 2 2" xfId="45552"/>
    <cellStyle name="Comma 3 2 2 2 4 2 2 2" xfId="56280"/>
    <cellStyle name="Comma 3 2 2 2 4 2 3" xfId="54162"/>
    <cellStyle name="Comma 3 2 2 2 4 2 4" xfId="42539"/>
    <cellStyle name="Comma 3 2 2 2 4 3" xfId="2760"/>
    <cellStyle name="Comma 3 2 2 2 4 3 2" xfId="57449"/>
    <cellStyle name="Comma 3 2 2 2 4 3 3" xfId="51641"/>
    <cellStyle name="Comma 3 2 2 2 4 4" xfId="32895"/>
    <cellStyle name="Comma 3 2 2 2 4 4 2" xfId="55330"/>
    <cellStyle name="Comma 3 2 2 2 4 4 3" xfId="44304"/>
    <cellStyle name="Comma 3 2 2 2 4 5" xfId="35942"/>
    <cellStyle name="Comma 3 2 2 2 4 5 2" xfId="52993"/>
    <cellStyle name="Comma 3 2 2 2 4 6" xfId="38469"/>
    <cellStyle name="Comma 3 2 2 2 5" xfId="1317"/>
    <cellStyle name="Comma 3 2 2 2 5 2" xfId="4314"/>
    <cellStyle name="Comma 3 2 2 2 5 2 2" xfId="45747"/>
    <cellStyle name="Comma 3 2 2 2 5 2 2 2" xfId="56462"/>
    <cellStyle name="Comma 3 2 2 2 5 2 3" xfId="54344"/>
    <cellStyle name="Comma 3 2 2 2 5 2 4" xfId="42721"/>
    <cellStyle name="Comma 3 2 2 2 5 3" xfId="2225"/>
    <cellStyle name="Comma 3 2 2 2 5 3 2" xfId="57631"/>
    <cellStyle name="Comma 3 2 2 2 5 3 3" xfId="51823"/>
    <cellStyle name="Comma 3 2 2 2 5 4" xfId="33110"/>
    <cellStyle name="Comma 3 2 2 2 5 4 2" xfId="54928"/>
    <cellStyle name="Comma 3 2 2 2 5 4 3" xfId="43902"/>
    <cellStyle name="Comma 3 2 2 2 5 5" xfId="36157"/>
    <cellStyle name="Comma 3 2 2 2 5 5 2" xfId="53175"/>
    <cellStyle name="Comma 3 2 2 2 5 6" xfId="38684"/>
    <cellStyle name="Comma 3 2 2 2 6" xfId="3669"/>
    <cellStyle name="Comma 3 2 2 2 6 2" xfId="32384"/>
    <cellStyle name="Comma 3 2 2 2 6 2 2" xfId="51239"/>
    <cellStyle name="Comma 3 2 2 2 6 2 2 2" xfId="57047"/>
    <cellStyle name="Comma 3 2 2 2 6 2 3" xfId="53760"/>
    <cellStyle name="Comma 3 2 2 2 6 2 4" xfId="42125"/>
    <cellStyle name="Comma 3 2 2 2 6 3" xfId="35431"/>
    <cellStyle name="Comma 3 2 2 2 6 3 2" xfId="55878"/>
    <cellStyle name="Comma 3 2 2 2 6 3 3" xfId="45115"/>
    <cellStyle name="Comma 3 2 2 2 6 4" xfId="52591"/>
    <cellStyle name="Comma 3 2 2 2 6 5" xfId="37967"/>
    <cellStyle name="Comma 3 2 2 2 7" xfId="3429"/>
    <cellStyle name="Comma 3 2 2 2 7 2" xfId="44955"/>
    <cellStyle name="Comma 3 2 2 2 7 2 2" xfId="55732"/>
    <cellStyle name="Comma 3 2 2 2 7 3" xfId="52445"/>
    <cellStyle name="Comma 3 2 2 2 7 4" xfId="37727"/>
    <cellStyle name="Comma 3 2 2 2 8" xfId="3026"/>
    <cellStyle name="Comma 3 2 2 2 8 2" xfId="44570"/>
    <cellStyle name="Comma 3 2 2 2 8 2 2" xfId="55549"/>
    <cellStyle name="Comma 3 2 2 2 8 3" xfId="53614"/>
    <cellStyle name="Comma 3 2 2 2 8 4" xfId="41900"/>
    <cellStyle name="Comma 3 2 2 2 9" xfId="1984"/>
    <cellStyle name="Comma 3 2 2 2 9 2" xfId="56901"/>
    <cellStyle name="Comma 3 2 2 2 9 3" xfId="51093"/>
    <cellStyle name="Comma 3 2 2 3" xfId="677"/>
    <cellStyle name="Comma 3 2 2 3 10" xfId="35237"/>
    <cellStyle name="Comma 3 2 2 3 10 2" xfId="52298"/>
    <cellStyle name="Comma 3 2 2 3 11" xfId="37319"/>
    <cellStyle name="Comma 3 2 2 3 2" xfId="946"/>
    <cellStyle name="Comma 3 2 2 3 2 2" xfId="1654"/>
    <cellStyle name="Comma 3 2 2 3 2 2 2" xfId="4629"/>
    <cellStyle name="Comma 3 2 2 3 2 2 2 2" xfId="52079"/>
    <cellStyle name="Comma 3 2 2 3 2 2 2 2 2" xfId="57887"/>
    <cellStyle name="Comma 3 2 2 3 2 2 2 3" xfId="54600"/>
    <cellStyle name="Comma 3 2 2 3 2 2 2 4" xfId="43037"/>
    <cellStyle name="Comma 3 2 2 3 2 2 3" xfId="33447"/>
    <cellStyle name="Comma 3 2 2 3 2 2 3 2" xfId="56718"/>
    <cellStyle name="Comma 3 2 2 3 2 2 3 3" xfId="46010"/>
    <cellStyle name="Comma 3 2 2 3 2 2 4" xfId="36494"/>
    <cellStyle name="Comma 3 2 2 3 2 2 4 2" xfId="53431"/>
    <cellStyle name="Comma 3 2 2 3 2 2 5" xfId="39021"/>
    <cellStyle name="Comma 3 2 2 3 2 3" xfId="3971"/>
    <cellStyle name="Comma 3 2 2 3 2 3 2" xfId="45404"/>
    <cellStyle name="Comma 3 2 2 3 2 3 2 2" xfId="56134"/>
    <cellStyle name="Comma 3 2 2 3 2 3 3" xfId="54016"/>
    <cellStyle name="Comma 3 2 2 3 2 3 4" xfId="42393"/>
    <cellStyle name="Comma 3 2 2 3 2 4" xfId="2608"/>
    <cellStyle name="Comma 3 2 2 3 2 4 2" xfId="57303"/>
    <cellStyle name="Comma 3 2 2 3 2 4 3" xfId="51495"/>
    <cellStyle name="Comma 3 2 2 3 2 5" xfId="32739"/>
    <cellStyle name="Comma 3 2 2 3 2 5 2" xfId="55184"/>
    <cellStyle name="Comma 3 2 2 3 2 5 3" xfId="44158"/>
    <cellStyle name="Comma 3 2 2 3 2 6" xfId="35786"/>
    <cellStyle name="Comma 3 2 2 3 2 6 2" xfId="52847"/>
    <cellStyle name="Comma 3 2 2 3 2 7" xfId="38313"/>
    <cellStyle name="Comma 3 2 2 3 3" xfId="1138"/>
    <cellStyle name="Comma 3 2 2 3 3 2" xfId="4155"/>
    <cellStyle name="Comma 3 2 2 3 3 2 2" xfId="45588"/>
    <cellStyle name="Comma 3 2 2 3 3 2 2 2" xfId="56316"/>
    <cellStyle name="Comma 3 2 2 3 3 2 3" xfId="54198"/>
    <cellStyle name="Comma 3 2 2 3 3 2 4" xfId="42575"/>
    <cellStyle name="Comma 3 2 2 3 3 3" xfId="2796"/>
    <cellStyle name="Comma 3 2 2 3 3 3 2" xfId="57485"/>
    <cellStyle name="Comma 3 2 2 3 3 3 3" xfId="51677"/>
    <cellStyle name="Comma 3 2 2 3 3 4" xfId="32931"/>
    <cellStyle name="Comma 3 2 2 3 3 4 2" xfId="55366"/>
    <cellStyle name="Comma 3 2 2 3 3 4 3" xfId="44340"/>
    <cellStyle name="Comma 3 2 2 3 3 5" xfId="35978"/>
    <cellStyle name="Comma 3 2 2 3 3 5 2" xfId="53029"/>
    <cellStyle name="Comma 3 2 2 3 3 6" xfId="38505"/>
    <cellStyle name="Comma 3 2 2 3 4" xfId="1447"/>
    <cellStyle name="Comma 3 2 2 3 4 2" xfId="4432"/>
    <cellStyle name="Comma 3 2 2 3 4 2 2" xfId="45862"/>
    <cellStyle name="Comma 3 2 2 3 4 2 2 2" xfId="56572"/>
    <cellStyle name="Comma 3 2 2 3 4 2 3" xfId="54454"/>
    <cellStyle name="Comma 3 2 2 3 4 2 4" xfId="42835"/>
    <cellStyle name="Comma 3 2 2 3 4 3" xfId="2352"/>
    <cellStyle name="Comma 3 2 2 3 4 3 2" xfId="57741"/>
    <cellStyle name="Comma 3 2 2 3 4 3 3" xfId="51933"/>
    <cellStyle name="Comma 3 2 2 3 4 4" xfId="33240"/>
    <cellStyle name="Comma 3 2 2 3 4 4 2" xfId="55038"/>
    <cellStyle name="Comma 3 2 2 3 4 4 3" xfId="44012"/>
    <cellStyle name="Comma 3 2 2 3 4 5" xfId="36287"/>
    <cellStyle name="Comma 3 2 2 3 4 5 2" xfId="53285"/>
    <cellStyle name="Comma 3 2 2 3 4 6" xfId="38814"/>
    <cellStyle name="Comma 3 2 2 3 5" xfId="3785"/>
    <cellStyle name="Comma 3 2 2 3 5 2" xfId="32500"/>
    <cellStyle name="Comma 3 2 2 3 5 2 2" xfId="51349"/>
    <cellStyle name="Comma 3 2 2 3 5 2 2 2" xfId="57157"/>
    <cellStyle name="Comma 3 2 2 3 5 2 3" xfId="53870"/>
    <cellStyle name="Comma 3 2 2 3 5 2 4" xfId="42241"/>
    <cellStyle name="Comma 3 2 2 3 5 3" xfId="35547"/>
    <cellStyle name="Comma 3 2 2 3 5 3 2" xfId="55988"/>
    <cellStyle name="Comma 3 2 2 3 5 3 3" xfId="45225"/>
    <cellStyle name="Comma 3 2 2 3 5 4" xfId="52701"/>
    <cellStyle name="Comma 3 2 2 3 5 5" xfId="38083"/>
    <cellStyle name="Comma 3 2 2 3 6" xfId="3477"/>
    <cellStyle name="Comma 3 2 2 3 6 2" xfId="45002"/>
    <cellStyle name="Comma 3 2 2 3 6 2 2" xfId="55768"/>
    <cellStyle name="Comma 3 2 2 3 6 3" xfId="52481"/>
    <cellStyle name="Comma 3 2 2 3 6 4" xfId="37775"/>
    <cellStyle name="Comma 3 2 2 3 7" xfId="3067"/>
    <cellStyle name="Comma 3 2 2 3 7 2" xfId="44611"/>
    <cellStyle name="Comma 3 2 2 3 7 2 2" xfId="55585"/>
    <cellStyle name="Comma 3 2 2 3 7 3" xfId="53650"/>
    <cellStyle name="Comma 3 2 2 3 7 4" xfId="41936"/>
    <cellStyle name="Comma 3 2 2 3 8" xfId="2038"/>
    <cellStyle name="Comma 3 2 2 3 8 2" xfId="56937"/>
    <cellStyle name="Comma 3 2 2 3 8 3" xfId="51129"/>
    <cellStyle name="Comma 3 2 2 3 9" xfId="32190"/>
    <cellStyle name="Comma 3 2 2 3 9 2" xfId="54782"/>
    <cellStyle name="Comma 3 2 2 3 9 3" xfId="43756"/>
    <cellStyle name="Comma 3 2 2 4" xfId="718"/>
    <cellStyle name="Comma 3 2 2 4 10" xfId="35278"/>
    <cellStyle name="Comma 3 2 2 4 10 2" xfId="52334"/>
    <cellStyle name="Comma 3 2 2 4 11" xfId="37360"/>
    <cellStyle name="Comma 3 2 2 4 2" xfId="987"/>
    <cellStyle name="Comma 3 2 2 4 2 2" xfId="1690"/>
    <cellStyle name="Comma 3 2 2 4 2 2 2" xfId="4665"/>
    <cellStyle name="Comma 3 2 2 4 2 2 2 2" xfId="52115"/>
    <cellStyle name="Comma 3 2 2 4 2 2 2 2 2" xfId="57923"/>
    <cellStyle name="Comma 3 2 2 4 2 2 2 3" xfId="54636"/>
    <cellStyle name="Comma 3 2 2 4 2 2 2 4" xfId="43073"/>
    <cellStyle name="Comma 3 2 2 4 2 2 3" xfId="33483"/>
    <cellStyle name="Comma 3 2 2 4 2 2 3 2" xfId="56754"/>
    <cellStyle name="Comma 3 2 2 4 2 2 3 3" xfId="46046"/>
    <cellStyle name="Comma 3 2 2 4 2 2 4" xfId="36530"/>
    <cellStyle name="Comma 3 2 2 4 2 2 4 2" xfId="53467"/>
    <cellStyle name="Comma 3 2 2 4 2 2 5" xfId="39057"/>
    <cellStyle name="Comma 3 2 2 4 2 3" xfId="4008"/>
    <cellStyle name="Comma 3 2 2 4 2 3 2" xfId="45441"/>
    <cellStyle name="Comma 3 2 2 4 2 3 2 2" xfId="56170"/>
    <cellStyle name="Comma 3 2 2 4 2 3 3" xfId="54052"/>
    <cellStyle name="Comma 3 2 2 4 2 3 4" xfId="42429"/>
    <cellStyle name="Comma 3 2 2 4 2 4" xfId="2648"/>
    <cellStyle name="Comma 3 2 2 4 2 4 2" xfId="57339"/>
    <cellStyle name="Comma 3 2 2 4 2 4 3" xfId="51531"/>
    <cellStyle name="Comma 3 2 2 4 2 5" xfId="32780"/>
    <cellStyle name="Comma 3 2 2 4 2 5 2" xfId="55220"/>
    <cellStyle name="Comma 3 2 2 4 2 5 3" xfId="44194"/>
    <cellStyle name="Comma 3 2 2 4 2 6" xfId="35827"/>
    <cellStyle name="Comma 3 2 2 4 2 6 2" xfId="52883"/>
    <cellStyle name="Comma 3 2 2 4 2 7" xfId="38354"/>
    <cellStyle name="Comma 3 2 2 4 3" xfId="1174"/>
    <cellStyle name="Comma 3 2 2 4 3 2" xfId="4191"/>
    <cellStyle name="Comma 3 2 2 4 3 2 2" xfId="45624"/>
    <cellStyle name="Comma 3 2 2 4 3 2 2 2" xfId="56352"/>
    <cellStyle name="Comma 3 2 2 4 3 2 3" xfId="54234"/>
    <cellStyle name="Comma 3 2 2 4 3 2 4" xfId="42611"/>
    <cellStyle name="Comma 3 2 2 4 3 3" xfId="2832"/>
    <cellStyle name="Comma 3 2 2 4 3 3 2" xfId="57521"/>
    <cellStyle name="Comma 3 2 2 4 3 3 3" xfId="51713"/>
    <cellStyle name="Comma 3 2 2 4 3 4" xfId="32967"/>
    <cellStyle name="Comma 3 2 2 4 3 4 2" xfId="55402"/>
    <cellStyle name="Comma 3 2 2 4 3 4 3" xfId="44376"/>
    <cellStyle name="Comma 3 2 2 4 3 5" xfId="36014"/>
    <cellStyle name="Comma 3 2 2 4 3 5 2" xfId="53065"/>
    <cellStyle name="Comma 3 2 2 4 3 6" xfId="38541"/>
    <cellStyle name="Comma 3 2 2 4 4" xfId="1488"/>
    <cellStyle name="Comma 3 2 2 4 4 2" xfId="4470"/>
    <cellStyle name="Comma 3 2 2 4 4 2 2" xfId="45900"/>
    <cellStyle name="Comma 3 2 2 4 4 2 2 2" xfId="56608"/>
    <cellStyle name="Comma 3 2 2 4 4 2 3" xfId="54490"/>
    <cellStyle name="Comma 3 2 2 4 4 2 4" xfId="42871"/>
    <cellStyle name="Comma 3 2 2 4 4 3" xfId="2392"/>
    <cellStyle name="Comma 3 2 2 4 4 3 2" xfId="57777"/>
    <cellStyle name="Comma 3 2 2 4 4 3 3" xfId="51969"/>
    <cellStyle name="Comma 3 2 2 4 4 4" xfId="33281"/>
    <cellStyle name="Comma 3 2 2 4 4 4 2" xfId="55074"/>
    <cellStyle name="Comma 3 2 2 4 4 4 3" xfId="44048"/>
    <cellStyle name="Comma 3 2 2 4 4 5" xfId="36328"/>
    <cellStyle name="Comma 3 2 2 4 4 5 2" xfId="53321"/>
    <cellStyle name="Comma 3 2 2 4 4 6" xfId="38855"/>
    <cellStyle name="Comma 3 2 2 4 5" xfId="3823"/>
    <cellStyle name="Comma 3 2 2 4 5 2" xfId="32538"/>
    <cellStyle name="Comma 3 2 2 4 5 2 2" xfId="51385"/>
    <cellStyle name="Comma 3 2 2 4 5 2 2 2" xfId="57193"/>
    <cellStyle name="Comma 3 2 2 4 5 2 3" xfId="53906"/>
    <cellStyle name="Comma 3 2 2 4 5 2 4" xfId="42279"/>
    <cellStyle name="Comma 3 2 2 4 5 3" xfId="35585"/>
    <cellStyle name="Comma 3 2 2 4 5 3 2" xfId="56024"/>
    <cellStyle name="Comma 3 2 2 4 5 3 3" xfId="45261"/>
    <cellStyle name="Comma 3 2 2 4 5 4" xfId="52737"/>
    <cellStyle name="Comma 3 2 2 4 5 5" xfId="38121"/>
    <cellStyle name="Comma 3 2 2 4 6" xfId="3516"/>
    <cellStyle name="Comma 3 2 2 4 6 2" xfId="45041"/>
    <cellStyle name="Comma 3 2 2 4 6 2 2" xfId="55804"/>
    <cellStyle name="Comma 3 2 2 4 6 3" xfId="52517"/>
    <cellStyle name="Comma 3 2 2 4 6 4" xfId="37814"/>
    <cellStyle name="Comma 3 2 2 4 7" xfId="3104"/>
    <cellStyle name="Comma 3 2 2 4 7 2" xfId="44648"/>
    <cellStyle name="Comma 3 2 2 4 7 2 2" xfId="55621"/>
    <cellStyle name="Comma 3 2 2 4 7 3" xfId="53686"/>
    <cellStyle name="Comma 3 2 2 4 7 4" xfId="41972"/>
    <cellStyle name="Comma 3 2 2 4 8" xfId="2079"/>
    <cellStyle name="Comma 3 2 2 4 8 2" xfId="56973"/>
    <cellStyle name="Comma 3 2 2 4 8 3" xfId="51165"/>
    <cellStyle name="Comma 3 2 2 4 9" xfId="32231"/>
    <cellStyle name="Comma 3 2 2 4 9 2" xfId="54818"/>
    <cellStyle name="Comma 3 2 2 4 9 3" xfId="43792"/>
    <cellStyle name="Comma 3 2 2 5" xfId="582"/>
    <cellStyle name="Comma 3 2 2 5 10" xfId="35113"/>
    <cellStyle name="Comma 3 2 2 5 10 2" xfId="52225"/>
    <cellStyle name="Comma 3 2 2 5 11" xfId="37224"/>
    <cellStyle name="Comma 3 2 2 5 2" xfId="1028"/>
    <cellStyle name="Comma 3 2 2 5 2 2" xfId="1726"/>
    <cellStyle name="Comma 3 2 2 5 2 2 2" xfId="4701"/>
    <cellStyle name="Comma 3 2 2 5 2 2 2 2" xfId="52151"/>
    <cellStyle name="Comma 3 2 2 5 2 2 2 2 2" xfId="57959"/>
    <cellStyle name="Comma 3 2 2 5 2 2 2 3" xfId="54672"/>
    <cellStyle name="Comma 3 2 2 5 2 2 2 4" xfId="43109"/>
    <cellStyle name="Comma 3 2 2 5 2 2 3" xfId="33519"/>
    <cellStyle name="Comma 3 2 2 5 2 2 3 2" xfId="56790"/>
    <cellStyle name="Comma 3 2 2 5 2 2 3 3" xfId="46082"/>
    <cellStyle name="Comma 3 2 2 5 2 2 4" xfId="36566"/>
    <cellStyle name="Comma 3 2 2 5 2 2 4 2" xfId="53503"/>
    <cellStyle name="Comma 3 2 2 5 2 2 5" xfId="39093"/>
    <cellStyle name="Comma 3 2 2 5 2 3" xfId="4045"/>
    <cellStyle name="Comma 3 2 2 5 2 3 2" xfId="45478"/>
    <cellStyle name="Comma 3 2 2 5 2 3 2 2" xfId="56206"/>
    <cellStyle name="Comma 3 2 2 5 2 3 3" xfId="54088"/>
    <cellStyle name="Comma 3 2 2 5 2 3 4" xfId="42465"/>
    <cellStyle name="Comma 3 2 2 5 2 4" xfId="2686"/>
    <cellStyle name="Comma 3 2 2 5 2 4 2" xfId="57375"/>
    <cellStyle name="Comma 3 2 2 5 2 4 3" xfId="51567"/>
    <cellStyle name="Comma 3 2 2 5 2 5" xfId="32821"/>
    <cellStyle name="Comma 3 2 2 5 2 5 2" xfId="55256"/>
    <cellStyle name="Comma 3 2 2 5 2 5 3" xfId="44230"/>
    <cellStyle name="Comma 3 2 2 5 2 6" xfId="35868"/>
    <cellStyle name="Comma 3 2 2 5 2 6 2" xfId="52919"/>
    <cellStyle name="Comma 3 2 2 5 2 7" xfId="38395"/>
    <cellStyle name="Comma 3 2 2 5 3" xfId="1210"/>
    <cellStyle name="Comma 3 2 2 5 3 2" xfId="4227"/>
    <cellStyle name="Comma 3 2 2 5 3 2 2" xfId="45660"/>
    <cellStyle name="Comma 3 2 2 5 3 2 2 2" xfId="56388"/>
    <cellStyle name="Comma 3 2 2 5 3 2 3" xfId="54270"/>
    <cellStyle name="Comma 3 2 2 5 3 2 4" xfId="42647"/>
    <cellStyle name="Comma 3 2 2 5 3 3" xfId="2868"/>
    <cellStyle name="Comma 3 2 2 5 3 3 2" xfId="57557"/>
    <cellStyle name="Comma 3 2 2 5 3 3 3" xfId="51749"/>
    <cellStyle name="Comma 3 2 2 5 3 4" xfId="33003"/>
    <cellStyle name="Comma 3 2 2 5 3 4 2" xfId="55438"/>
    <cellStyle name="Comma 3 2 2 5 3 4 3" xfId="44412"/>
    <cellStyle name="Comma 3 2 2 5 3 5" xfId="36050"/>
    <cellStyle name="Comma 3 2 2 5 3 5 2" xfId="53101"/>
    <cellStyle name="Comma 3 2 2 5 3 6" xfId="38577"/>
    <cellStyle name="Comma 3 2 2 5 4" xfId="1358"/>
    <cellStyle name="Comma 3 2 2 5 4 2" xfId="4354"/>
    <cellStyle name="Comma 3 2 2 5 4 2 2" xfId="45784"/>
    <cellStyle name="Comma 3 2 2 5 4 2 2 2" xfId="56499"/>
    <cellStyle name="Comma 3 2 2 5 4 2 3" xfId="54381"/>
    <cellStyle name="Comma 3 2 2 5 4 2 4" xfId="42762"/>
    <cellStyle name="Comma 3 2 2 5 4 3" xfId="2266"/>
    <cellStyle name="Comma 3 2 2 5 4 3 2" xfId="57668"/>
    <cellStyle name="Comma 3 2 2 5 4 3 3" xfId="51860"/>
    <cellStyle name="Comma 3 2 2 5 4 4" xfId="33151"/>
    <cellStyle name="Comma 3 2 2 5 4 4 2" xfId="54965"/>
    <cellStyle name="Comma 3 2 2 5 4 4 3" xfId="43939"/>
    <cellStyle name="Comma 3 2 2 5 4 5" xfId="36198"/>
    <cellStyle name="Comma 3 2 2 5 4 5 2" xfId="53212"/>
    <cellStyle name="Comma 3 2 2 5 4 6" xfId="38725"/>
    <cellStyle name="Comma 3 2 2 5 5" xfId="3707"/>
    <cellStyle name="Comma 3 2 2 5 5 2" xfId="32422"/>
    <cellStyle name="Comma 3 2 2 5 5 2 2" xfId="51276"/>
    <cellStyle name="Comma 3 2 2 5 5 2 2 2" xfId="57084"/>
    <cellStyle name="Comma 3 2 2 5 5 2 3" xfId="53797"/>
    <cellStyle name="Comma 3 2 2 5 5 2 4" xfId="42163"/>
    <cellStyle name="Comma 3 2 2 5 5 3" xfId="35469"/>
    <cellStyle name="Comma 3 2 2 5 5 3 2" xfId="55915"/>
    <cellStyle name="Comma 3 2 2 5 5 3 3" xfId="45152"/>
    <cellStyle name="Comma 3 2 2 5 5 4" xfId="52628"/>
    <cellStyle name="Comma 3 2 2 5 5 5" xfId="38005"/>
    <cellStyle name="Comma 3 2 2 5 6" xfId="3373"/>
    <cellStyle name="Comma 3 2 2 5 6 2" xfId="44900"/>
    <cellStyle name="Comma 3 2 2 5 6 2 2" xfId="55695"/>
    <cellStyle name="Comma 3 2 2 5 6 3" xfId="52408"/>
    <cellStyle name="Comma 3 2 2 5 6 4" xfId="37671"/>
    <cellStyle name="Comma 3 2 2 5 7" xfId="2989"/>
    <cellStyle name="Comma 3 2 2 5 7 2" xfId="44533"/>
    <cellStyle name="Comma 3 2 2 5 7 2 2" xfId="55512"/>
    <cellStyle name="Comma 3 2 2 5 7 3" xfId="53577"/>
    <cellStyle name="Comma 3 2 2 5 7 4" xfId="41863"/>
    <cellStyle name="Comma 3 2 2 5 8" xfId="2119"/>
    <cellStyle name="Comma 3 2 2 5 8 2" xfId="56864"/>
    <cellStyle name="Comma 3 2 2 5 8 3" xfId="51056"/>
    <cellStyle name="Comma 3 2 2 5 9" xfId="32066"/>
    <cellStyle name="Comma 3 2 2 5 9 2" xfId="54854"/>
    <cellStyle name="Comma 3 2 2 5 9 3" xfId="43828"/>
    <cellStyle name="Comma 3 2 2 6" xfId="822"/>
    <cellStyle name="Comma 3 2 2 6 2" xfId="1581"/>
    <cellStyle name="Comma 3 2 2 6 2 2" xfId="4556"/>
    <cellStyle name="Comma 3 2 2 6 2 2 2" xfId="52006"/>
    <cellStyle name="Comma 3 2 2 6 2 2 2 2" xfId="57814"/>
    <cellStyle name="Comma 3 2 2 6 2 2 3" xfId="54527"/>
    <cellStyle name="Comma 3 2 2 6 2 2 4" xfId="42964"/>
    <cellStyle name="Comma 3 2 2 6 2 3" xfId="33374"/>
    <cellStyle name="Comma 3 2 2 6 2 3 2" xfId="56645"/>
    <cellStyle name="Comma 3 2 2 6 2 3 3" xfId="45937"/>
    <cellStyle name="Comma 3 2 2 6 2 4" xfId="36421"/>
    <cellStyle name="Comma 3 2 2 6 2 4 2" xfId="53358"/>
    <cellStyle name="Comma 3 2 2 6 2 5" xfId="38948"/>
    <cellStyle name="Comma 3 2 2 6 3" xfId="3885"/>
    <cellStyle name="Comma 3 2 2 6 3 2" xfId="45318"/>
    <cellStyle name="Comma 3 2 2 6 3 2 2" xfId="56061"/>
    <cellStyle name="Comma 3 2 2 6 3 3" xfId="53943"/>
    <cellStyle name="Comma 3 2 2 6 3 4" xfId="42320"/>
    <cellStyle name="Comma 3 2 2 6 4" xfId="2489"/>
    <cellStyle name="Comma 3 2 2 6 4 2" xfId="57230"/>
    <cellStyle name="Comma 3 2 2 6 4 3" xfId="51422"/>
    <cellStyle name="Comma 3 2 2 6 5" xfId="32615"/>
    <cellStyle name="Comma 3 2 2 6 5 2" xfId="55111"/>
    <cellStyle name="Comma 3 2 2 6 5 3" xfId="44085"/>
    <cellStyle name="Comma 3 2 2 6 6" xfId="35662"/>
    <cellStyle name="Comma 3 2 2 6 6 2" xfId="52774"/>
    <cellStyle name="Comma 3 2 2 6 7" xfId="38189"/>
    <cellStyle name="Comma 3 2 2 7" xfId="1065"/>
    <cellStyle name="Comma 3 2 2 7 2" xfId="4082"/>
    <cellStyle name="Comma 3 2 2 7 2 2" xfId="45515"/>
    <cellStyle name="Comma 3 2 2 7 2 2 2" xfId="56243"/>
    <cellStyle name="Comma 3 2 2 7 2 3" xfId="54125"/>
    <cellStyle name="Comma 3 2 2 7 2 4" xfId="42502"/>
    <cellStyle name="Comma 3 2 2 7 3" xfId="2723"/>
    <cellStyle name="Comma 3 2 2 7 3 2" xfId="57412"/>
    <cellStyle name="Comma 3 2 2 7 3 3" xfId="51604"/>
    <cellStyle name="Comma 3 2 2 7 4" xfId="32858"/>
    <cellStyle name="Comma 3 2 2 7 4 2" xfId="55293"/>
    <cellStyle name="Comma 3 2 2 7 4 3" xfId="44267"/>
    <cellStyle name="Comma 3 2 2 7 5" xfId="35905"/>
    <cellStyle name="Comma 3 2 2 7 5 2" xfId="52956"/>
    <cellStyle name="Comma 3 2 2 7 6" xfId="38432"/>
    <cellStyle name="Comma 3 2 2 8" xfId="1251"/>
    <cellStyle name="Comma 3 2 2 8 2" xfId="4266"/>
    <cellStyle name="Comma 3 2 2 8 2 2" xfId="45699"/>
    <cellStyle name="Comma 3 2 2 8 2 2 2" xfId="56425"/>
    <cellStyle name="Comma 3 2 2 8 2 3" xfId="54307"/>
    <cellStyle name="Comma 3 2 2 8 2 4" xfId="42684"/>
    <cellStyle name="Comma 3 2 2 8 3" xfId="2161"/>
    <cellStyle name="Comma 3 2 2 8 3 2" xfId="57594"/>
    <cellStyle name="Comma 3 2 2 8 3 3" xfId="51786"/>
    <cellStyle name="Comma 3 2 2 8 4" xfId="33044"/>
    <cellStyle name="Comma 3 2 2 8 4 2" xfId="54891"/>
    <cellStyle name="Comma 3 2 2 8 4 3" xfId="43865"/>
    <cellStyle name="Comma 3 2 2 8 5" xfId="36091"/>
    <cellStyle name="Comma 3 2 2 8 5 2" xfId="53138"/>
    <cellStyle name="Comma 3 2 2 8 6" xfId="38618"/>
    <cellStyle name="Comma 3 2 2 9" xfId="3623"/>
    <cellStyle name="Comma 3 2 2 9 2" xfId="32338"/>
    <cellStyle name="Comma 3 2 2 9 2 2" xfId="51202"/>
    <cellStyle name="Comma 3 2 2 9 2 2 2" xfId="57010"/>
    <cellStyle name="Comma 3 2 2 9 2 3" xfId="53723"/>
    <cellStyle name="Comma 3 2 2 9 2 4" xfId="42079"/>
    <cellStyle name="Comma 3 2 2 9 3" xfId="35385"/>
    <cellStyle name="Comma 3 2 2 9 3 2" xfId="55841"/>
    <cellStyle name="Comma 3 2 2 9 3 3" xfId="45078"/>
    <cellStyle name="Comma 3 2 2 9 4" xfId="52554"/>
    <cellStyle name="Comma 3 2 2 9 5" xfId="37921"/>
    <cellStyle name="Comma 3 2 3" xfId="518"/>
    <cellStyle name="Comma 3 2 3 10" xfId="32114"/>
    <cellStyle name="Comma 3 2 3 10 2" xfId="54728"/>
    <cellStyle name="Comma 3 2 3 10 3" xfId="43702"/>
    <cellStyle name="Comma 3 2 3 11" xfId="35161"/>
    <cellStyle name="Comma 3 2 3 11 2" xfId="52244"/>
    <cellStyle name="Comma 3 2 3 12" xfId="37243"/>
    <cellStyle name="Comma 3 2 3 2" xfId="601"/>
    <cellStyle name="Comma 3 2 3 2 2" xfId="1377"/>
    <cellStyle name="Comma 3 2 3 2 2 2" xfId="4373"/>
    <cellStyle name="Comma 3 2 3 2 2 2 2" xfId="51879"/>
    <cellStyle name="Comma 3 2 3 2 2 2 2 2" xfId="57687"/>
    <cellStyle name="Comma 3 2 3 2 2 2 3" xfId="54400"/>
    <cellStyle name="Comma 3 2 3 2 2 2 4" xfId="42781"/>
    <cellStyle name="Comma 3 2 3 2 2 3" xfId="33170"/>
    <cellStyle name="Comma 3 2 3 2 2 3 2" xfId="56518"/>
    <cellStyle name="Comma 3 2 3 2 2 3 3" xfId="45803"/>
    <cellStyle name="Comma 3 2 3 2 2 4" xfId="36217"/>
    <cellStyle name="Comma 3 2 3 2 2 4 2" xfId="53231"/>
    <cellStyle name="Comma 3 2 3 2 2 5" xfId="38744"/>
    <cellStyle name="Comma 3 2 3 2 3" xfId="3726"/>
    <cellStyle name="Comma 3 2 3 2 3 2" xfId="45171"/>
    <cellStyle name="Comma 3 2 3 2 3 2 2" xfId="55934"/>
    <cellStyle name="Comma 3 2 3 2 3 3" xfId="53816"/>
    <cellStyle name="Comma 3 2 3 2 3 4" xfId="42182"/>
    <cellStyle name="Comma 3 2 3 2 4" xfId="2285"/>
    <cellStyle name="Comma 3 2 3 2 4 2" xfId="57103"/>
    <cellStyle name="Comma 3 2 3 2 4 3" xfId="51295"/>
    <cellStyle name="Comma 3 2 3 2 5" xfId="32441"/>
    <cellStyle name="Comma 3 2 3 2 5 2" xfId="54984"/>
    <cellStyle name="Comma 3 2 3 2 5 3" xfId="43958"/>
    <cellStyle name="Comma 3 2 3 2 6" xfId="35488"/>
    <cellStyle name="Comma 3 2 3 2 6 2" xfId="52647"/>
    <cellStyle name="Comma 3 2 3 2 7" xfId="38024"/>
    <cellStyle name="Comma 3 2 3 3" xfId="870"/>
    <cellStyle name="Comma 3 2 3 3 2" xfId="1600"/>
    <cellStyle name="Comma 3 2 3 3 2 2" xfId="4575"/>
    <cellStyle name="Comma 3 2 3 3 2 2 2" xfId="52025"/>
    <cellStyle name="Comma 3 2 3 3 2 2 2 2" xfId="57833"/>
    <cellStyle name="Comma 3 2 3 3 2 2 3" xfId="54546"/>
    <cellStyle name="Comma 3 2 3 3 2 2 4" xfId="42983"/>
    <cellStyle name="Comma 3 2 3 3 2 3" xfId="33393"/>
    <cellStyle name="Comma 3 2 3 3 2 3 2" xfId="56664"/>
    <cellStyle name="Comma 3 2 3 3 2 3 3" xfId="45956"/>
    <cellStyle name="Comma 3 2 3 3 2 4" xfId="36440"/>
    <cellStyle name="Comma 3 2 3 3 2 4 2" xfId="53377"/>
    <cellStyle name="Comma 3 2 3 3 2 5" xfId="38967"/>
    <cellStyle name="Comma 3 2 3 3 3" xfId="3911"/>
    <cellStyle name="Comma 3 2 3 3 3 2" xfId="45344"/>
    <cellStyle name="Comma 3 2 3 3 3 2 2" xfId="56080"/>
    <cellStyle name="Comma 3 2 3 3 3 3" xfId="53962"/>
    <cellStyle name="Comma 3 2 3 3 3 4" xfId="42339"/>
    <cellStyle name="Comma 3 2 3 3 4" xfId="2536"/>
    <cellStyle name="Comma 3 2 3 3 4 2" xfId="57249"/>
    <cellStyle name="Comma 3 2 3 3 4 3" xfId="51441"/>
    <cellStyle name="Comma 3 2 3 3 5" xfId="32663"/>
    <cellStyle name="Comma 3 2 3 3 5 2" xfId="55130"/>
    <cellStyle name="Comma 3 2 3 3 5 3" xfId="44104"/>
    <cellStyle name="Comma 3 2 3 3 6" xfId="35710"/>
    <cellStyle name="Comma 3 2 3 3 6 2" xfId="52793"/>
    <cellStyle name="Comma 3 2 3 3 7" xfId="38237"/>
    <cellStyle name="Comma 3 2 3 4" xfId="1084"/>
    <cellStyle name="Comma 3 2 3 4 2" xfId="4101"/>
    <cellStyle name="Comma 3 2 3 4 2 2" xfId="45534"/>
    <cellStyle name="Comma 3 2 3 4 2 2 2" xfId="56262"/>
    <cellStyle name="Comma 3 2 3 4 2 3" xfId="54144"/>
    <cellStyle name="Comma 3 2 3 4 2 4" xfId="42521"/>
    <cellStyle name="Comma 3 2 3 4 3" xfId="2742"/>
    <cellStyle name="Comma 3 2 3 4 3 2" xfId="57431"/>
    <cellStyle name="Comma 3 2 3 4 3 3" xfId="51623"/>
    <cellStyle name="Comma 3 2 3 4 4" xfId="32877"/>
    <cellStyle name="Comma 3 2 3 4 4 2" xfId="55312"/>
    <cellStyle name="Comma 3 2 3 4 4 3" xfId="44286"/>
    <cellStyle name="Comma 3 2 3 4 5" xfId="35924"/>
    <cellStyle name="Comma 3 2 3 4 5 2" xfId="52975"/>
    <cellStyle name="Comma 3 2 3 4 6" xfId="38451"/>
    <cellStyle name="Comma 3 2 3 5" xfId="1299"/>
    <cellStyle name="Comma 3 2 3 5 2" xfId="4296"/>
    <cellStyle name="Comma 3 2 3 5 2 2" xfId="45729"/>
    <cellStyle name="Comma 3 2 3 5 2 2 2" xfId="56444"/>
    <cellStyle name="Comma 3 2 3 5 2 3" xfId="54326"/>
    <cellStyle name="Comma 3 2 3 5 2 4" xfId="42703"/>
    <cellStyle name="Comma 3 2 3 5 3" xfId="2207"/>
    <cellStyle name="Comma 3 2 3 5 3 2" xfId="57613"/>
    <cellStyle name="Comma 3 2 3 5 3 3" xfId="51805"/>
    <cellStyle name="Comma 3 2 3 5 4" xfId="33092"/>
    <cellStyle name="Comma 3 2 3 5 4 2" xfId="54910"/>
    <cellStyle name="Comma 3 2 3 5 4 3" xfId="43884"/>
    <cellStyle name="Comma 3 2 3 5 5" xfId="36139"/>
    <cellStyle name="Comma 3 2 3 5 5 2" xfId="53157"/>
    <cellStyle name="Comma 3 2 3 5 6" xfId="38666"/>
    <cellStyle name="Comma 3 2 3 6" xfId="3651"/>
    <cellStyle name="Comma 3 2 3 6 2" xfId="32366"/>
    <cellStyle name="Comma 3 2 3 6 2 2" xfId="51221"/>
    <cellStyle name="Comma 3 2 3 6 2 2 2" xfId="57029"/>
    <cellStyle name="Comma 3 2 3 6 2 3" xfId="53742"/>
    <cellStyle name="Comma 3 2 3 6 2 4" xfId="42107"/>
    <cellStyle name="Comma 3 2 3 6 3" xfId="35413"/>
    <cellStyle name="Comma 3 2 3 6 3 2" xfId="55860"/>
    <cellStyle name="Comma 3 2 3 6 3 3" xfId="45097"/>
    <cellStyle name="Comma 3 2 3 6 4" xfId="52573"/>
    <cellStyle name="Comma 3 2 3 6 5" xfId="37949"/>
    <cellStyle name="Comma 3 2 3 7" xfId="3411"/>
    <cellStyle name="Comma 3 2 3 7 2" xfId="44937"/>
    <cellStyle name="Comma 3 2 3 7 2 2" xfId="55714"/>
    <cellStyle name="Comma 3 2 3 7 3" xfId="52427"/>
    <cellStyle name="Comma 3 2 3 7 4" xfId="37709"/>
    <cellStyle name="Comma 3 2 3 8" xfId="3008"/>
    <cellStyle name="Comma 3 2 3 8 2" xfId="44552"/>
    <cellStyle name="Comma 3 2 3 8 2 2" xfId="55531"/>
    <cellStyle name="Comma 3 2 3 8 3" xfId="53596"/>
    <cellStyle name="Comma 3 2 3 8 4" xfId="41882"/>
    <cellStyle name="Comma 3 2 3 9" xfId="1966"/>
    <cellStyle name="Comma 3 2 3 9 2" xfId="56883"/>
    <cellStyle name="Comma 3 2 3 9 3" xfId="51075"/>
    <cellStyle name="Comma 3 2 4" xfId="644"/>
    <cellStyle name="Comma 3 2 4 10" xfId="35204"/>
    <cellStyle name="Comma 3 2 4 10 2" xfId="52280"/>
    <cellStyle name="Comma 3 2 4 11" xfId="37286"/>
    <cellStyle name="Comma 3 2 4 2" xfId="913"/>
    <cellStyle name="Comma 3 2 4 2 2" xfId="1636"/>
    <cellStyle name="Comma 3 2 4 2 2 2" xfId="4611"/>
    <cellStyle name="Comma 3 2 4 2 2 2 2" xfId="52061"/>
    <cellStyle name="Comma 3 2 4 2 2 2 2 2" xfId="57869"/>
    <cellStyle name="Comma 3 2 4 2 2 2 3" xfId="54582"/>
    <cellStyle name="Comma 3 2 4 2 2 2 4" xfId="43019"/>
    <cellStyle name="Comma 3 2 4 2 2 3" xfId="33429"/>
    <cellStyle name="Comma 3 2 4 2 2 3 2" xfId="56700"/>
    <cellStyle name="Comma 3 2 4 2 2 3 3" xfId="45992"/>
    <cellStyle name="Comma 3 2 4 2 2 4" xfId="36476"/>
    <cellStyle name="Comma 3 2 4 2 2 4 2" xfId="53413"/>
    <cellStyle name="Comma 3 2 4 2 2 5" xfId="39003"/>
    <cellStyle name="Comma 3 2 4 2 3" xfId="3950"/>
    <cellStyle name="Comma 3 2 4 2 3 2" xfId="45383"/>
    <cellStyle name="Comma 3 2 4 2 3 2 2" xfId="56116"/>
    <cellStyle name="Comma 3 2 4 2 3 3" xfId="53998"/>
    <cellStyle name="Comma 3 2 4 2 3 4" xfId="42375"/>
    <cellStyle name="Comma 3 2 4 2 4" xfId="2579"/>
    <cellStyle name="Comma 3 2 4 2 4 2" xfId="57285"/>
    <cellStyle name="Comma 3 2 4 2 4 3" xfId="51477"/>
    <cellStyle name="Comma 3 2 4 2 5" xfId="32706"/>
    <cellStyle name="Comma 3 2 4 2 5 2" xfId="55166"/>
    <cellStyle name="Comma 3 2 4 2 5 3" xfId="44140"/>
    <cellStyle name="Comma 3 2 4 2 6" xfId="35753"/>
    <cellStyle name="Comma 3 2 4 2 6 2" xfId="52829"/>
    <cellStyle name="Comma 3 2 4 2 7" xfId="38280"/>
    <cellStyle name="Comma 3 2 4 3" xfId="1120"/>
    <cellStyle name="Comma 3 2 4 3 2" xfId="4137"/>
    <cellStyle name="Comma 3 2 4 3 2 2" xfId="45570"/>
    <cellStyle name="Comma 3 2 4 3 2 2 2" xfId="56298"/>
    <cellStyle name="Comma 3 2 4 3 2 3" xfId="54180"/>
    <cellStyle name="Comma 3 2 4 3 2 4" xfId="42557"/>
    <cellStyle name="Comma 3 2 4 3 3" xfId="2778"/>
    <cellStyle name="Comma 3 2 4 3 3 2" xfId="57467"/>
    <cellStyle name="Comma 3 2 4 3 3 3" xfId="51659"/>
    <cellStyle name="Comma 3 2 4 3 4" xfId="32913"/>
    <cellStyle name="Comma 3 2 4 3 4 2" xfId="55348"/>
    <cellStyle name="Comma 3 2 4 3 4 3" xfId="44322"/>
    <cellStyle name="Comma 3 2 4 3 5" xfId="35960"/>
    <cellStyle name="Comma 3 2 4 3 5 2" xfId="53011"/>
    <cellStyle name="Comma 3 2 4 3 6" xfId="38487"/>
    <cellStyle name="Comma 3 2 4 4" xfId="1418"/>
    <cellStyle name="Comma 3 2 4 4 2" xfId="4412"/>
    <cellStyle name="Comma 3 2 4 4 2 2" xfId="45842"/>
    <cellStyle name="Comma 3 2 4 4 2 2 2" xfId="56554"/>
    <cellStyle name="Comma 3 2 4 4 2 3" xfId="54436"/>
    <cellStyle name="Comma 3 2 4 4 2 4" xfId="42817"/>
    <cellStyle name="Comma 3 2 4 4 3" xfId="2325"/>
    <cellStyle name="Comma 3 2 4 4 3 2" xfId="57723"/>
    <cellStyle name="Comma 3 2 4 4 3 3" xfId="51915"/>
    <cellStyle name="Comma 3 2 4 4 4" xfId="33211"/>
    <cellStyle name="Comma 3 2 4 4 4 2" xfId="55020"/>
    <cellStyle name="Comma 3 2 4 4 4 3" xfId="43994"/>
    <cellStyle name="Comma 3 2 4 4 5" xfId="36258"/>
    <cellStyle name="Comma 3 2 4 4 5 2" xfId="53267"/>
    <cellStyle name="Comma 3 2 4 4 6" xfId="38785"/>
    <cellStyle name="Comma 3 2 4 5" xfId="3764"/>
    <cellStyle name="Comma 3 2 4 5 2" xfId="32479"/>
    <cellStyle name="Comma 3 2 4 5 2 2" xfId="51331"/>
    <cellStyle name="Comma 3 2 4 5 2 2 2" xfId="57139"/>
    <cellStyle name="Comma 3 2 4 5 2 3" xfId="53852"/>
    <cellStyle name="Comma 3 2 4 5 2 4" xfId="42220"/>
    <cellStyle name="Comma 3 2 4 5 3" xfId="35526"/>
    <cellStyle name="Comma 3 2 4 5 3 2" xfId="55970"/>
    <cellStyle name="Comma 3 2 4 5 3 3" xfId="45207"/>
    <cellStyle name="Comma 3 2 4 5 4" xfId="52683"/>
    <cellStyle name="Comma 3 2 4 5 5" xfId="38062"/>
    <cellStyle name="Comma 3 2 4 6" xfId="3451"/>
    <cellStyle name="Comma 3 2 4 6 2" xfId="44977"/>
    <cellStyle name="Comma 3 2 4 6 2 2" xfId="55750"/>
    <cellStyle name="Comma 3 2 4 6 3" xfId="52463"/>
    <cellStyle name="Comma 3 2 4 6 4" xfId="37749"/>
    <cellStyle name="Comma 3 2 4 7" xfId="3047"/>
    <cellStyle name="Comma 3 2 4 7 2" xfId="44591"/>
    <cellStyle name="Comma 3 2 4 7 2 2" xfId="55567"/>
    <cellStyle name="Comma 3 2 4 7 3" xfId="53632"/>
    <cellStyle name="Comma 3 2 4 7 4" xfId="41918"/>
    <cellStyle name="Comma 3 2 4 8" xfId="2007"/>
    <cellStyle name="Comma 3 2 4 8 2" xfId="56919"/>
    <cellStyle name="Comma 3 2 4 8 3" xfId="51111"/>
    <cellStyle name="Comma 3 2 4 9" xfId="32157"/>
    <cellStyle name="Comma 3 2 4 9 2" xfId="54764"/>
    <cellStyle name="Comma 3 2 4 9 3" xfId="43738"/>
    <cellStyle name="Comma 3 2 5" xfId="696"/>
    <cellStyle name="Comma 3 2 5 10" xfId="35256"/>
    <cellStyle name="Comma 3 2 5 10 2" xfId="52316"/>
    <cellStyle name="Comma 3 2 5 11" xfId="37338"/>
    <cellStyle name="Comma 3 2 5 2" xfId="965"/>
    <cellStyle name="Comma 3 2 5 2 2" xfId="1672"/>
    <cellStyle name="Comma 3 2 5 2 2 2" xfId="4647"/>
    <cellStyle name="Comma 3 2 5 2 2 2 2" xfId="52097"/>
    <cellStyle name="Comma 3 2 5 2 2 2 2 2" xfId="57905"/>
    <cellStyle name="Comma 3 2 5 2 2 2 3" xfId="54618"/>
    <cellStyle name="Comma 3 2 5 2 2 2 4" xfId="43055"/>
    <cellStyle name="Comma 3 2 5 2 2 3" xfId="33465"/>
    <cellStyle name="Comma 3 2 5 2 2 3 2" xfId="56736"/>
    <cellStyle name="Comma 3 2 5 2 2 3 3" xfId="46028"/>
    <cellStyle name="Comma 3 2 5 2 2 4" xfId="36512"/>
    <cellStyle name="Comma 3 2 5 2 2 4 2" xfId="53449"/>
    <cellStyle name="Comma 3 2 5 2 2 5" xfId="39039"/>
    <cellStyle name="Comma 3 2 5 2 3" xfId="3990"/>
    <cellStyle name="Comma 3 2 5 2 3 2" xfId="45423"/>
    <cellStyle name="Comma 3 2 5 2 3 2 2" xfId="56152"/>
    <cellStyle name="Comma 3 2 5 2 3 3" xfId="54034"/>
    <cellStyle name="Comma 3 2 5 2 3 4" xfId="42411"/>
    <cellStyle name="Comma 3 2 5 2 4" xfId="2627"/>
    <cellStyle name="Comma 3 2 5 2 4 2" xfId="57321"/>
    <cellStyle name="Comma 3 2 5 2 4 3" xfId="51513"/>
    <cellStyle name="Comma 3 2 5 2 5" xfId="32758"/>
    <cellStyle name="Comma 3 2 5 2 5 2" xfId="55202"/>
    <cellStyle name="Comma 3 2 5 2 5 3" xfId="44176"/>
    <cellStyle name="Comma 3 2 5 2 6" xfId="35805"/>
    <cellStyle name="Comma 3 2 5 2 6 2" xfId="52865"/>
    <cellStyle name="Comma 3 2 5 2 7" xfId="38332"/>
    <cellStyle name="Comma 3 2 5 3" xfId="1156"/>
    <cellStyle name="Comma 3 2 5 3 2" xfId="4173"/>
    <cellStyle name="Comma 3 2 5 3 2 2" xfId="45606"/>
    <cellStyle name="Comma 3 2 5 3 2 2 2" xfId="56334"/>
    <cellStyle name="Comma 3 2 5 3 2 3" xfId="54216"/>
    <cellStyle name="Comma 3 2 5 3 2 4" xfId="42593"/>
    <cellStyle name="Comma 3 2 5 3 3" xfId="2814"/>
    <cellStyle name="Comma 3 2 5 3 3 2" xfId="57503"/>
    <cellStyle name="Comma 3 2 5 3 3 3" xfId="51695"/>
    <cellStyle name="Comma 3 2 5 3 4" xfId="32949"/>
    <cellStyle name="Comma 3 2 5 3 4 2" xfId="55384"/>
    <cellStyle name="Comma 3 2 5 3 4 3" xfId="44358"/>
    <cellStyle name="Comma 3 2 5 3 5" xfId="35996"/>
    <cellStyle name="Comma 3 2 5 3 5 2" xfId="53047"/>
    <cellStyle name="Comma 3 2 5 3 6" xfId="38523"/>
    <cellStyle name="Comma 3 2 5 4" xfId="1466"/>
    <cellStyle name="Comma 3 2 5 4 2" xfId="4451"/>
    <cellStyle name="Comma 3 2 5 4 2 2" xfId="45881"/>
    <cellStyle name="Comma 3 2 5 4 2 2 2" xfId="56590"/>
    <cellStyle name="Comma 3 2 5 4 2 3" xfId="54472"/>
    <cellStyle name="Comma 3 2 5 4 2 4" xfId="42853"/>
    <cellStyle name="Comma 3 2 5 4 3" xfId="2371"/>
    <cellStyle name="Comma 3 2 5 4 3 2" xfId="57759"/>
    <cellStyle name="Comma 3 2 5 4 3 3" xfId="51951"/>
    <cellStyle name="Comma 3 2 5 4 4" xfId="33259"/>
    <cellStyle name="Comma 3 2 5 4 4 2" xfId="55056"/>
    <cellStyle name="Comma 3 2 5 4 4 3" xfId="44030"/>
    <cellStyle name="Comma 3 2 5 4 5" xfId="36306"/>
    <cellStyle name="Comma 3 2 5 4 5 2" xfId="53303"/>
    <cellStyle name="Comma 3 2 5 4 6" xfId="38833"/>
    <cellStyle name="Comma 3 2 5 5" xfId="3804"/>
    <cellStyle name="Comma 3 2 5 5 2" xfId="32519"/>
    <cellStyle name="Comma 3 2 5 5 2 2" xfId="51367"/>
    <cellStyle name="Comma 3 2 5 5 2 2 2" xfId="57175"/>
    <cellStyle name="Comma 3 2 5 5 2 3" xfId="53888"/>
    <cellStyle name="Comma 3 2 5 5 2 4" xfId="42260"/>
    <cellStyle name="Comma 3 2 5 5 3" xfId="35566"/>
    <cellStyle name="Comma 3 2 5 5 3 2" xfId="56006"/>
    <cellStyle name="Comma 3 2 5 5 3 3" xfId="45243"/>
    <cellStyle name="Comma 3 2 5 5 4" xfId="52719"/>
    <cellStyle name="Comma 3 2 5 5 5" xfId="38102"/>
    <cellStyle name="Comma 3 2 5 6" xfId="3496"/>
    <cellStyle name="Comma 3 2 5 6 2" xfId="45021"/>
    <cellStyle name="Comma 3 2 5 6 2 2" xfId="55786"/>
    <cellStyle name="Comma 3 2 5 6 3" xfId="52499"/>
    <cellStyle name="Comma 3 2 5 6 4" xfId="37794"/>
    <cellStyle name="Comma 3 2 5 7" xfId="3086"/>
    <cellStyle name="Comma 3 2 5 7 2" xfId="44630"/>
    <cellStyle name="Comma 3 2 5 7 2 2" xfId="55603"/>
    <cellStyle name="Comma 3 2 5 7 3" xfId="53668"/>
    <cellStyle name="Comma 3 2 5 7 4" xfId="41954"/>
    <cellStyle name="Comma 3 2 5 8" xfId="2057"/>
    <cellStyle name="Comma 3 2 5 8 2" xfId="56955"/>
    <cellStyle name="Comma 3 2 5 8 3" xfId="51147"/>
    <cellStyle name="Comma 3 2 5 9" xfId="32209"/>
    <cellStyle name="Comma 3 2 5 9 2" xfId="54800"/>
    <cellStyle name="Comma 3 2 5 9 3" xfId="43774"/>
    <cellStyle name="Comma 3 2 6" xfId="558"/>
    <cellStyle name="Comma 3 2 6 10" xfId="35091"/>
    <cellStyle name="Comma 3 2 6 10 2" xfId="52207"/>
    <cellStyle name="Comma 3 2 6 11" xfId="37200"/>
    <cellStyle name="Comma 3 2 6 2" xfId="1008"/>
    <cellStyle name="Comma 3 2 6 2 2" xfId="1708"/>
    <cellStyle name="Comma 3 2 6 2 2 2" xfId="4683"/>
    <cellStyle name="Comma 3 2 6 2 2 2 2" xfId="52133"/>
    <cellStyle name="Comma 3 2 6 2 2 2 2 2" xfId="57941"/>
    <cellStyle name="Comma 3 2 6 2 2 2 3" xfId="54654"/>
    <cellStyle name="Comma 3 2 6 2 2 2 4" xfId="43091"/>
    <cellStyle name="Comma 3 2 6 2 2 3" xfId="33501"/>
    <cellStyle name="Comma 3 2 6 2 2 3 2" xfId="56772"/>
    <cellStyle name="Comma 3 2 6 2 2 3 3" xfId="46064"/>
    <cellStyle name="Comma 3 2 6 2 2 4" xfId="36548"/>
    <cellStyle name="Comma 3 2 6 2 2 4 2" xfId="53485"/>
    <cellStyle name="Comma 3 2 6 2 2 5" xfId="39075"/>
    <cellStyle name="Comma 3 2 6 2 3" xfId="4026"/>
    <cellStyle name="Comma 3 2 6 2 3 2" xfId="45459"/>
    <cellStyle name="Comma 3 2 6 2 3 2 2" xfId="56188"/>
    <cellStyle name="Comma 3 2 6 2 3 3" xfId="54070"/>
    <cellStyle name="Comma 3 2 6 2 3 4" xfId="42447"/>
    <cellStyle name="Comma 3 2 6 2 4" xfId="2666"/>
    <cellStyle name="Comma 3 2 6 2 4 2" xfId="57357"/>
    <cellStyle name="Comma 3 2 6 2 4 3" xfId="51549"/>
    <cellStyle name="Comma 3 2 6 2 5" xfId="32801"/>
    <cellStyle name="Comma 3 2 6 2 5 2" xfId="55238"/>
    <cellStyle name="Comma 3 2 6 2 5 3" xfId="44212"/>
    <cellStyle name="Comma 3 2 6 2 6" xfId="35848"/>
    <cellStyle name="Comma 3 2 6 2 6 2" xfId="52901"/>
    <cellStyle name="Comma 3 2 6 2 7" xfId="38375"/>
    <cellStyle name="Comma 3 2 6 3" xfId="1192"/>
    <cellStyle name="Comma 3 2 6 3 2" xfId="4209"/>
    <cellStyle name="Comma 3 2 6 3 2 2" xfId="45642"/>
    <cellStyle name="Comma 3 2 6 3 2 2 2" xfId="56370"/>
    <cellStyle name="Comma 3 2 6 3 2 3" xfId="54252"/>
    <cellStyle name="Comma 3 2 6 3 2 4" xfId="42629"/>
    <cellStyle name="Comma 3 2 6 3 3" xfId="2850"/>
    <cellStyle name="Comma 3 2 6 3 3 2" xfId="57539"/>
    <cellStyle name="Comma 3 2 6 3 3 3" xfId="51731"/>
    <cellStyle name="Comma 3 2 6 3 4" xfId="32985"/>
    <cellStyle name="Comma 3 2 6 3 4 2" xfId="55420"/>
    <cellStyle name="Comma 3 2 6 3 4 3" xfId="44394"/>
    <cellStyle name="Comma 3 2 6 3 5" xfId="36032"/>
    <cellStyle name="Comma 3 2 6 3 5 2" xfId="53083"/>
    <cellStyle name="Comma 3 2 6 3 6" xfId="38559"/>
    <cellStyle name="Comma 3 2 6 4" xfId="1336"/>
    <cellStyle name="Comma 3 2 6 4 2" xfId="4333"/>
    <cellStyle name="Comma 3 2 6 4 2 2" xfId="45766"/>
    <cellStyle name="Comma 3 2 6 4 2 2 2" xfId="56481"/>
    <cellStyle name="Comma 3 2 6 4 2 3" xfId="54363"/>
    <cellStyle name="Comma 3 2 6 4 2 4" xfId="42740"/>
    <cellStyle name="Comma 3 2 6 4 3" xfId="2244"/>
    <cellStyle name="Comma 3 2 6 4 3 2" xfId="57650"/>
    <cellStyle name="Comma 3 2 6 4 3 3" xfId="51842"/>
    <cellStyle name="Comma 3 2 6 4 4" xfId="33129"/>
    <cellStyle name="Comma 3 2 6 4 4 2" xfId="54947"/>
    <cellStyle name="Comma 3 2 6 4 4 3" xfId="43921"/>
    <cellStyle name="Comma 3 2 6 4 5" xfId="36176"/>
    <cellStyle name="Comma 3 2 6 4 5 2" xfId="53194"/>
    <cellStyle name="Comma 3 2 6 4 6" xfId="38703"/>
    <cellStyle name="Comma 3 2 6 5" xfId="3689"/>
    <cellStyle name="Comma 3 2 6 5 2" xfId="32404"/>
    <cellStyle name="Comma 3 2 6 5 2 2" xfId="51258"/>
    <cellStyle name="Comma 3 2 6 5 2 2 2" xfId="57066"/>
    <cellStyle name="Comma 3 2 6 5 2 3" xfId="53779"/>
    <cellStyle name="Comma 3 2 6 5 2 4" xfId="42145"/>
    <cellStyle name="Comma 3 2 6 5 3" xfId="35451"/>
    <cellStyle name="Comma 3 2 6 5 3 2" xfId="55897"/>
    <cellStyle name="Comma 3 2 6 5 3 3" xfId="45134"/>
    <cellStyle name="Comma 3 2 6 5 4" xfId="52610"/>
    <cellStyle name="Comma 3 2 6 5 5" xfId="37987"/>
    <cellStyle name="Comma 3 2 6 6" xfId="3353"/>
    <cellStyle name="Comma 3 2 6 6 2" xfId="44880"/>
    <cellStyle name="Comma 3 2 6 6 2 2" xfId="55677"/>
    <cellStyle name="Comma 3 2 6 6 3" xfId="52390"/>
    <cellStyle name="Comma 3 2 6 6 4" xfId="37651"/>
    <cellStyle name="Comma 3 2 6 7" xfId="2967"/>
    <cellStyle name="Comma 3 2 6 7 2" xfId="44511"/>
    <cellStyle name="Comma 3 2 6 7 2 2" xfId="55494"/>
    <cellStyle name="Comma 3 2 6 7 3" xfId="53559"/>
    <cellStyle name="Comma 3 2 6 7 4" xfId="41845"/>
    <cellStyle name="Comma 3 2 6 8" xfId="2100"/>
    <cellStyle name="Comma 3 2 6 8 2" xfId="56846"/>
    <cellStyle name="Comma 3 2 6 8 3" xfId="51038"/>
    <cellStyle name="Comma 3 2 6 9" xfId="32044"/>
    <cellStyle name="Comma 3 2 6 9 2" xfId="54836"/>
    <cellStyle name="Comma 3 2 6 9 3" xfId="43810"/>
    <cellStyle name="Comma 3 2 7" xfId="800"/>
    <cellStyle name="Comma 3 2 7 2" xfId="1563"/>
    <cellStyle name="Comma 3 2 7 2 2" xfId="4538"/>
    <cellStyle name="Comma 3 2 7 2 2 2" xfId="51988"/>
    <cellStyle name="Comma 3 2 7 2 2 2 2" xfId="57796"/>
    <cellStyle name="Comma 3 2 7 2 2 3" xfId="54509"/>
    <cellStyle name="Comma 3 2 7 2 2 4" xfId="42946"/>
    <cellStyle name="Comma 3 2 7 2 3" xfId="33356"/>
    <cellStyle name="Comma 3 2 7 2 3 2" xfId="56627"/>
    <cellStyle name="Comma 3 2 7 2 3 3" xfId="45919"/>
    <cellStyle name="Comma 3 2 7 2 4" xfId="36403"/>
    <cellStyle name="Comma 3 2 7 2 4 2" xfId="53340"/>
    <cellStyle name="Comma 3 2 7 2 5" xfId="38930"/>
    <cellStyle name="Comma 3 2 7 3" xfId="3867"/>
    <cellStyle name="Comma 3 2 7 3 2" xfId="45300"/>
    <cellStyle name="Comma 3 2 7 3 2 2" xfId="56043"/>
    <cellStyle name="Comma 3 2 7 3 3" xfId="53925"/>
    <cellStyle name="Comma 3 2 7 3 4" xfId="42302"/>
    <cellStyle name="Comma 3 2 7 4" xfId="2467"/>
    <cellStyle name="Comma 3 2 7 4 2" xfId="57212"/>
    <cellStyle name="Comma 3 2 7 4 3" xfId="51404"/>
    <cellStyle name="Comma 3 2 7 5" xfId="32593"/>
    <cellStyle name="Comma 3 2 7 5 2" xfId="55093"/>
    <cellStyle name="Comma 3 2 7 5 3" xfId="44067"/>
    <cellStyle name="Comma 3 2 7 6" xfId="35640"/>
    <cellStyle name="Comma 3 2 7 6 2" xfId="52756"/>
    <cellStyle name="Comma 3 2 7 7" xfId="38167"/>
    <cellStyle name="Comma 3 2 8" xfId="1047"/>
    <cellStyle name="Comma 3 2 8 2" xfId="4064"/>
    <cellStyle name="Comma 3 2 8 2 2" xfId="45497"/>
    <cellStyle name="Comma 3 2 8 2 2 2" xfId="56225"/>
    <cellStyle name="Comma 3 2 8 2 3" xfId="54107"/>
    <cellStyle name="Comma 3 2 8 2 4" xfId="42484"/>
    <cellStyle name="Comma 3 2 8 3" xfId="2705"/>
    <cellStyle name="Comma 3 2 8 3 2" xfId="57394"/>
    <cellStyle name="Comma 3 2 8 3 3" xfId="51586"/>
    <cellStyle name="Comma 3 2 8 4" xfId="32840"/>
    <cellStyle name="Comma 3 2 8 4 2" xfId="55275"/>
    <cellStyle name="Comma 3 2 8 4 3" xfId="44249"/>
    <cellStyle name="Comma 3 2 8 5" xfId="35887"/>
    <cellStyle name="Comma 3 2 8 5 2" xfId="52938"/>
    <cellStyle name="Comma 3 2 8 6" xfId="38414"/>
    <cellStyle name="Comma 3 2 9" xfId="1233"/>
    <cellStyle name="Comma 3 2 9 2" xfId="4248"/>
    <cellStyle name="Comma 3 2 9 2 2" xfId="45681"/>
    <cellStyle name="Comma 3 2 9 2 2 2" xfId="56407"/>
    <cellStyle name="Comma 3 2 9 2 3" xfId="54289"/>
    <cellStyle name="Comma 3 2 9 2 4" xfId="42666"/>
    <cellStyle name="Comma 3 2 9 3" xfId="2143"/>
    <cellStyle name="Comma 3 2 9 3 2" xfId="57576"/>
    <cellStyle name="Comma 3 2 9 3 3" xfId="51768"/>
    <cellStyle name="Comma 3 2 9 4" xfId="33026"/>
    <cellStyle name="Comma 3 2 9 4 2" xfId="54873"/>
    <cellStyle name="Comma 3 2 9 4 3" xfId="43847"/>
    <cellStyle name="Comma 3 2 9 5" xfId="36073"/>
    <cellStyle name="Comma 3 2 9 5 2" xfId="53120"/>
    <cellStyle name="Comma 3 2 9 6" xfId="38600"/>
    <cellStyle name="Comma 3 3" xfId="469"/>
    <cellStyle name="Comma 3 3 10" xfId="3317"/>
    <cellStyle name="Comma 3 3 10 2" xfId="44844"/>
    <cellStyle name="Comma 3 3 10 2 2" xfId="55657"/>
    <cellStyle name="Comma 3 3 10 3" xfId="52370"/>
    <cellStyle name="Comma 3 3 10 4" xfId="37615"/>
    <cellStyle name="Comma 3 3 11" xfId="2940"/>
    <cellStyle name="Comma 3 3 11 2" xfId="44484"/>
    <cellStyle name="Comma 3 3 11 2 2" xfId="55474"/>
    <cellStyle name="Comma 3 3 11 3" xfId="53539"/>
    <cellStyle name="Comma 3 3 11 4" xfId="41825"/>
    <cellStyle name="Comma 3 3 12" xfId="1921"/>
    <cellStyle name="Comma 3 3 12 2" xfId="56826"/>
    <cellStyle name="Comma 3 3 12 3" xfId="51018"/>
    <cellStyle name="Comma 3 3 13" xfId="31990"/>
    <cellStyle name="Comma 3 3 13 2" xfId="54708"/>
    <cellStyle name="Comma 3 3 13 3" xfId="43682"/>
    <cellStyle name="Comma 3 3 14" xfId="35037"/>
    <cellStyle name="Comma 3 3 14 2" xfId="52187"/>
    <cellStyle name="Comma 3 3 15" xfId="37148"/>
    <cellStyle name="Comma 3 3 2" xfId="535"/>
    <cellStyle name="Comma 3 3 2 10" xfId="32131"/>
    <cellStyle name="Comma 3 3 2 10 2" xfId="54745"/>
    <cellStyle name="Comma 3 3 2 10 3" xfId="43719"/>
    <cellStyle name="Comma 3 3 2 11" xfId="35178"/>
    <cellStyle name="Comma 3 3 2 11 2" xfId="52261"/>
    <cellStyle name="Comma 3 3 2 12" xfId="37260"/>
    <cellStyle name="Comma 3 3 2 2" xfId="618"/>
    <cellStyle name="Comma 3 3 2 2 2" xfId="1394"/>
    <cellStyle name="Comma 3 3 2 2 2 2" xfId="4390"/>
    <cellStyle name="Comma 3 3 2 2 2 2 2" xfId="51896"/>
    <cellStyle name="Comma 3 3 2 2 2 2 2 2" xfId="57704"/>
    <cellStyle name="Comma 3 3 2 2 2 2 3" xfId="54417"/>
    <cellStyle name="Comma 3 3 2 2 2 2 4" xfId="42798"/>
    <cellStyle name="Comma 3 3 2 2 2 3" xfId="33187"/>
    <cellStyle name="Comma 3 3 2 2 2 3 2" xfId="56535"/>
    <cellStyle name="Comma 3 3 2 2 2 3 3" xfId="45820"/>
    <cellStyle name="Comma 3 3 2 2 2 4" xfId="36234"/>
    <cellStyle name="Comma 3 3 2 2 2 4 2" xfId="53248"/>
    <cellStyle name="Comma 3 3 2 2 2 5" xfId="38761"/>
    <cellStyle name="Comma 3 3 2 2 3" xfId="3743"/>
    <cellStyle name="Comma 3 3 2 2 3 2" xfId="45188"/>
    <cellStyle name="Comma 3 3 2 2 3 2 2" xfId="55951"/>
    <cellStyle name="Comma 3 3 2 2 3 3" xfId="53833"/>
    <cellStyle name="Comma 3 3 2 2 3 4" xfId="42199"/>
    <cellStyle name="Comma 3 3 2 2 4" xfId="2302"/>
    <cellStyle name="Comma 3 3 2 2 4 2" xfId="57120"/>
    <cellStyle name="Comma 3 3 2 2 4 3" xfId="51312"/>
    <cellStyle name="Comma 3 3 2 2 5" xfId="32458"/>
    <cellStyle name="Comma 3 3 2 2 5 2" xfId="55001"/>
    <cellStyle name="Comma 3 3 2 2 5 3" xfId="43975"/>
    <cellStyle name="Comma 3 3 2 2 6" xfId="35505"/>
    <cellStyle name="Comma 3 3 2 2 6 2" xfId="52664"/>
    <cellStyle name="Comma 3 3 2 2 7" xfId="38041"/>
    <cellStyle name="Comma 3 3 2 3" xfId="887"/>
    <cellStyle name="Comma 3 3 2 3 2" xfId="1617"/>
    <cellStyle name="Comma 3 3 2 3 2 2" xfId="4592"/>
    <cellStyle name="Comma 3 3 2 3 2 2 2" xfId="52042"/>
    <cellStyle name="Comma 3 3 2 3 2 2 2 2" xfId="57850"/>
    <cellStyle name="Comma 3 3 2 3 2 2 3" xfId="54563"/>
    <cellStyle name="Comma 3 3 2 3 2 2 4" xfId="43000"/>
    <cellStyle name="Comma 3 3 2 3 2 3" xfId="33410"/>
    <cellStyle name="Comma 3 3 2 3 2 3 2" xfId="56681"/>
    <cellStyle name="Comma 3 3 2 3 2 3 3" xfId="45973"/>
    <cellStyle name="Comma 3 3 2 3 2 4" xfId="36457"/>
    <cellStyle name="Comma 3 3 2 3 2 4 2" xfId="53394"/>
    <cellStyle name="Comma 3 3 2 3 2 5" xfId="38984"/>
    <cellStyle name="Comma 3 3 2 3 3" xfId="3928"/>
    <cellStyle name="Comma 3 3 2 3 3 2" xfId="45361"/>
    <cellStyle name="Comma 3 3 2 3 3 2 2" xfId="56097"/>
    <cellStyle name="Comma 3 3 2 3 3 3" xfId="53979"/>
    <cellStyle name="Comma 3 3 2 3 3 4" xfId="42356"/>
    <cellStyle name="Comma 3 3 2 3 4" xfId="2553"/>
    <cellStyle name="Comma 3 3 2 3 4 2" xfId="57266"/>
    <cellStyle name="Comma 3 3 2 3 4 3" xfId="51458"/>
    <cellStyle name="Comma 3 3 2 3 5" xfId="32680"/>
    <cellStyle name="Comma 3 3 2 3 5 2" xfId="55147"/>
    <cellStyle name="Comma 3 3 2 3 5 3" xfId="44121"/>
    <cellStyle name="Comma 3 3 2 3 6" xfId="35727"/>
    <cellStyle name="Comma 3 3 2 3 6 2" xfId="52810"/>
    <cellStyle name="Comma 3 3 2 3 7" xfId="38254"/>
    <cellStyle name="Comma 3 3 2 4" xfId="1101"/>
    <cellStyle name="Comma 3 3 2 4 2" xfId="4118"/>
    <cellStyle name="Comma 3 3 2 4 2 2" xfId="45551"/>
    <cellStyle name="Comma 3 3 2 4 2 2 2" xfId="56279"/>
    <cellStyle name="Comma 3 3 2 4 2 3" xfId="54161"/>
    <cellStyle name="Comma 3 3 2 4 2 4" xfId="42538"/>
    <cellStyle name="Comma 3 3 2 4 3" xfId="2759"/>
    <cellStyle name="Comma 3 3 2 4 3 2" xfId="57448"/>
    <cellStyle name="Comma 3 3 2 4 3 3" xfId="51640"/>
    <cellStyle name="Comma 3 3 2 4 4" xfId="32894"/>
    <cellStyle name="Comma 3 3 2 4 4 2" xfId="55329"/>
    <cellStyle name="Comma 3 3 2 4 4 3" xfId="44303"/>
    <cellStyle name="Comma 3 3 2 4 5" xfId="35941"/>
    <cellStyle name="Comma 3 3 2 4 5 2" xfId="52992"/>
    <cellStyle name="Comma 3 3 2 4 6" xfId="38468"/>
    <cellStyle name="Comma 3 3 2 5" xfId="1316"/>
    <cellStyle name="Comma 3 3 2 5 2" xfId="4313"/>
    <cellStyle name="Comma 3 3 2 5 2 2" xfId="45746"/>
    <cellStyle name="Comma 3 3 2 5 2 2 2" xfId="56461"/>
    <cellStyle name="Comma 3 3 2 5 2 3" xfId="54343"/>
    <cellStyle name="Comma 3 3 2 5 2 4" xfId="42720"/>
    <cellStyle name="Comma 3 3 2 5 3" xfId="2224"/>
    <cellStyle name="Comma 3 3 2 5 3 2" xfId="57630"/>
    <cellStyle name="Comma 3 3 2 5 3 3" xfId="51822"/>
    <cellStyle name="Comma 3 3 2 5 4" xfId="33109"/>
    <cellStyle name="Comma 3 3 2 5 4 2" xfId="54927"/>
    <cellStyle name="Comma 3 3 2 5 4 3" xfId="43901"/>
    <cellStyle name="Comma 3 3 2 5 5" xfId="36156"/>
    <cellStyle name="Comma 3 3 2 5 5 2" xfId="53174"/>
    <cellStyle name="Comma 3 3 2 5 6" xfId="38683"/>
    <cellStyle name="Comma 3 3 2 6" xfId="3668"/>
    <cellStyle name="Comma 3 3 2 6 2" xfId="32383"/>
    <cellStyle name="Comma 3 3 2 6 2 2" xfId="51238"/>
    <cellStyle name="Comma 3 3 2 6 2 2 2" xfId="57046"/>
    <cellStyle name="Comma 3 3 2 6 2 3" xfId="53759"/>
    <cellStyle name="Comma 3 3 2 6 2 4" xfId="42124"/>
    <cellStyle name="Comma 3 3 2 6 3" xfId="35430"/>
    <cellStyle name="Comma 3 3 2 6 3 2" xfId="55877"/>
    <cellStyle name="Comma 3 3 2 6 3 3" xfId="45114"/>
    <cellStyle name="Comma 3 3 2 6 4" xfId="52590"/>
    <cellStyle name="Comma 3 3 2 6 5" xfId="37966"/>
    <cellStyle name="Comma 3 3 2 7" xfId="3428"/>
    <cellStyle name="Comma 3 3 2 7 2" xfId="44954"/>
    <cellStyle name="Comma 3 3 2 7 2 2" xfId="55731"/>
    <cellStyle name="Comma 3 3 2 7 3" xfId="52444"/>
    <cellStyle name="Comma 3 3 2 7 4" xfId="37726"/>
    <cellStyle name="Comma 3 3 2 8" xfId="3025"/>
    <cellStyle name="Comma 3 3 2 8 2" xfId="44569"/>
    <cellStyle name="Comma 3 3 2 8 2 2" xfId="55548"/>
    <cellStyle name="Comma 3 3 2 8 3" xfId="53613"/>
    <cellStyle name="Comma 3 3 2 8 4" xfId="41899"/>
    <cellStyle name="Comma 3 3 2 9" xfId="1983"/>
    <cellStyle name="Comma 3 3 2 9 2" xfId="56900"/>
    <cellStyle name="Comma 3 3 2 9 3" xfId="51092"/>
    <cellStyle name="Comma 3 3 3" xfId="676"/>
    <cellStyle name="Comma 3 3 3 10" xfId="35236"/>
    <cellStyle name="Comma 3 3 3 10 2" xfId="52297"/>
    <cellStyle name="Comma 3 3 3 11" xfId="37318"/>
    <cellStyle name="Comma 3 3 3 2" xfId="945"/>
    <cellStyle name="Comma 3 3 3 2 2" xfId="1653"/>
    <cellStyle name="Comma 3 3 3 2 2 2" xfId="4628"/>
    <cellStyle name="Comma 3 3 3 2 2 2 2" xfId="52078"/>
    <cellStyle name="Comma 3 3 3 2 2 2 2 2" xfId="57886"/>
    <cellStyle name="Comma 3 3 3 2 2 2 3" xfId="54599"/>
    <cellStyle name="Comma 3 3 3 2 2 2 4" xfId="43036"/>
    <cellStyle name="Comma 3 3 3 2 2 3" xfId="33446"/>
    <cellStyle name="Comma 3 3 3 2 2 3 2" xfId="56717"/>
    <cellStyle name="Comma 3 3 3 2 2 3 3" xfId="46009"/>
    <cellStyle name="Comma 3 3 3 2 2 4" xfId="36493"/>
    <cellStyle name="Comma 3 3 3 2 2 4 2" xfId="53430"/>
    <cellStyle name="Comma 3 3 3 2 2 5" xfId="39020"/>
    <cellStyle name="Comma 3 3 3 2 3" xfId="3970"/>
    <cellStyle name="Comma 3 3 3 2 3 2" xfId="45403"/>
    <cellStyle name="Comma 3 3 3 2 3 2 2" xfId="56133"/>
    <cellStyle name="Comma 3 3 3 2 3 3" xfId="54015"/>
    <cellStyle name="Comma 3 3 3 2 3 4" xfId="42392"/>
    <cellStyle name="Comma 3 3 3 2 4" xfId="2607"/>
    <cellStyle name="Comma 3 3 3 2 4 2" xfId="57302"/>
    <cellStyle name="Comma 3 3 3 2 4 3" xfId="51494"/>
    <cellStyle name="Comma 3 3 3 2 5" xfId="32738"/>
    <cellStyle name="Comma 3 3 3 2 5 2" xfId="55183"/>
    <cellStyle name="Comma 3 3 3 2 5 3" xfId="44157"/>
    <cellStyle name="Comma 3 3 3 2 6" xfId="35785"/>
    <cellStyle name="Comma 3 3 3 2 6 2" xfId="52846"/>
    <cellStyle name="Comma 3 3 3 2 7" xfId="38312"/>
    <cellStyle name="Comma 3 3 3 3" xfId="1137"/>
    <cellStyle name="Comma 3 3 3 3 2" xfId="4154"/>
    <cellStyle name="Comma 3 3 3 3 2 2" xfId="45587"/>
    <cellStyle name="Comma 3 3 3 3 2 2 2" xfId="56315"/>
    <cellStyle name="Comma 3 3 3 3 2 3" xfId="54197"/>
    <cellStyle name="Comma 3 3 3 3 2 4" xfId="42574"/>
    <cellStyle name="Comma 3 3 3 3 3" xfId="2795"/>
    <cellStyle name="Comma 3 3 3 3 3 2" xfId="57484"/>
    <cellStyle name="Comma 3 3 3 3 3 3" xfId="51676"/>
    <cellStyle name="Comma 3 3 3 3 4" xfId="32930"/>
    <cellStyle name="Comma 3 3 3 3 4 2" xfId="55365"/>
    <cellStyle name="Comma 3 3 3 3 4 3" xfId="44339"/>
    <cellStyle name="Comma 3 3 3 3 5" xfId="35977"/>
    <cellStyle name="Comma 3 3 3 3 5 2" xfId="53028"/>
    <cellStyle name="Comma 3 3 3 3 6" xfId="38504"/>
    <cellStyle name="Comma 3 3 3 4" xfId="1446"/>
    <cellStyle name="Comma 3 3 3 4 2" xfId="4431"/>
    <cellStyle name="Comma 3 3 3 4 2 2" xfId="45861"/>
    <cellStyle name="Comma 3 3 3 4 2 2 2" xfId="56571"/>
    <cellStyle name="Comma 3 3 3 4 2 3" xfId="54453"/>
    <cellStyle name="Comma 3 3 3 4 2 4" xfId="42834"/>
    <cellStyle name="Comma 3 3 3 4 3" xfId="2351"/>
    <cellStyle name="Comma 3 3 3 4 3 2" xfId="57740"/>
    <cellStyle name="Comma 3 3 3 4 3 3" xfId="51932"/>
    <cellStyle name="Comma 3 3 3 4 4" xfId="33239"/>
    <cellStyle name="Comma 3 3 3 4 4 2" xfId="55037"/>
    <cellStyle name="Comma 3 3 3 4 4 3" xfId="44011"/>
    <cellStyle name="Comma 3 3 3 4 5" xfId="36286"/>
    <cellStyle name="Comma 3 3 3 4 5 2" xfId="53284"/>
    <cellStyle name="Comma 3 3 3 4 6" xfId="38813"/>
    <cellStyle name="Comma 3 3 3 5" xfId="3784"/>
    <cellStyle name="Comma 3 3 3 5 2" xfId="32499"/>
    <cellStyle name="Comma 3 3 3 5 2 2" xfId="51348"/>
    <cellStyle name="Comma 3 3 3 5 2 2 2" xfId="57156"/>
    <cellStyle name="Comma 3 3 3 5 2 3" xfId="53869"/>
    <cellStyle name="Comma 3 3 3 5 2 4" xfId="42240"/>
    <cellStyle name="Comma 3 3 3 5 3" xfId="35546"/>
    <cellStyle name="Comma 3 3 3 5 3 2" xfId="55987"/>
    <cellStyle name="Comma 3 3 3 5 3 3" xfId="45224"/>
    <cellStyle name="Comma 3 3 3 5 4" xfId="52700"/>
    <cellStyle name="Comma 3 3 3 5 5" xfId="38082"/>
    <cellStyle name="Comma 3 3 3 6" xfId="3476"/>
    <cellStyle name="Comma 3 3 3 6 2" xfId="45001"/>
    <cellStyle name="Comma 3 3 3 6 2 2" xfId="55767"/>
    <cellStyle name="Comma 3 3 3 6 3" xfId="52480"/>
    <cellStyle name="Comma 3 3 3 6 4" xfId="37774"/>
    <cellStyle name="Comma 3 3 3 7" xfId="3066"/>
    <cellStyle name="Comma 3 3 3 7 2" xfId="44610"/>
    <cellStyle name="Comma 3 3 3 7 2 2" xfId="55584"/>
    <cellStyle name="Comma 3 3 3 7 3" xfId="53649"/>
    <cellStyle name="Comma 3 3 3 7 4" xfId="41935"/>
    <cellStyle name="Comma 3 3 3 8" xfId="2037"/>
    <cellStyle name="Comma 3 3 3 8 2" xfId="56936"/>
    <cellStyle name="Comma 3 3 3 8 3" xfId="51128"/>
    <cellStyle name="Comma 3 3 3 9" xfId="32189"/>
    <cellStyle name="Comma 3 3 3 9 2" xfId="54781"/>
    <cellStyle name="Comma 3 3 3 9 3" xfId="43755"/>
    <cellStyle name="Comma 3 3 4" xfId="717"/>
    <cellStyle name="Comma 3 3 4 10" xfId="35277"/>
    <cellStyle name="Comma 3 3 4 10 2" xfId="52333"/>
    <cellStyle name="Comma 3 3 4 11" xfId="37359"/>
    <cellStyle name="Comma 3 3 4 2" xfId="986"/>
    <cellStyle name="Comma 3 3 4 2 2" xfId="1689"/>
    <cellStyle name="Comma 3 3 4 2 2 2" xfId="4664"/>
    <cellStyle name="Comma 3 3 4 2 2 2 2" xfId="52114"/>
    <cellStyle name="Comma 3 3 4 2 2 2 2 2" xfId="57922"/>
    <cellStyle name="Comma 3 3 4 2 2 2 3" xfId="54635"/>
    <cellStyle name="Comma 3 3 4 2 2 2 4" xfId="43072"/>
    <cellStyle name="Comma 3 3 4 2 2 3" xfId="33482"/>
    <cellStyle name="Comma 3 3 4 2 2 3 2" xfId="56753"/>
    <cellStyle name="Comma 3 3 4 2 2 3 3" xfId="46045"/>
    <cellStyle name="Comma 3 3 4 2 2 4" xfId="36529"/>
    <cellStyle name="Comma 3 3 4 2 2 4 2" xfId="53466"/>
    <cellStyle name="Comma 3 3 4 2 2 5" xfId="39056"/>
    <cellStyle name="Comma 3 3 4 2 3" xfId="4007"/>
    <cellStyle name="Comma 3 3 4 2 3 2" xfId="45440"/>
    <cellStyle name="Comma 3 3 4 2 3 2 2" xfId="56169"/>
    <cellStyle name="Comma 3 3 4 2 3 3" xfId="54051"/>
    <cellStyle name="Comma 3 3 4 2 3 4" xfId="42428"/>
    <cellStyle name="Comma 3 3 4 2 4" xfId="2647"/>
    <cellStyle name="Comma 3 3 4 2 4 2" xfId="57338"/>
    <cellStyle name="Comma 3 3 4 2 4 3" xfId="51530"/>
    <cellStyle name="Comma 3 3 4 2 5" xfId="32779"/>
    <cellStyle name="Comma 3 3 4 2 5 2" xfId="55219"/>
    <cellStyle name="Comma 3 3 4 2 5 3" xfId="44193"/>
    <cellStyle name="Comma 3 3 4 2 6" xfId="35826"/>
    <cellStyle name="Comma 3 3 4 2 6 2" xfId="52882"/>
    <cellStyle name="Comma 3 3 4 2 7" xfId="38353"/>
    <cellStyle name="Comma 3 3 4 3" xfId="1173"/>
    <cellStyle name="Comma 3 3 4 3 2" xfId="4190"/>
    <cellStyle name="Comma 3 3 4 3 2 2" xfId="45623"/>
    <cellStyle name="Comma 3 3 4 3 2 2 2" xfId="56351"/>
    <cellStyle name="Comma 3 3 4 3 2 3" xfId="54233"/>
    <cellStyle name="Comma 3 3 4 3 2 4" xfId="42610"/>
    <cellStyle name="Comma 3 3 4 3 3" xfId="2831"/>
    <cellStyle name="Comma 3 3 4 3 3 2" xfId="57520"/>
    <cellStyle name="Comma 3 3 4 3 3 3" xfId="51712"/>
    <cellStyle name="Comma 3 3 4 3 4" xfId="32966"/>
    <cellStyle name="Comma 3 3 4 3 4 2" xfId="55401"/>
    <cellStyle name="Comma 3 3 4 3 4 3" xfId="44375"/>
    <cellStyle name="Comma 3 3 4 3 5" xfId="36013"/>
    <cellStyle name="Comma 3 3 4 3 5 2" xfId="53064"/>
    <cellStyle name="Comma 3 3 4 3 6" xfId="38540"/>
    <cellStyle name="Comma 3 3 4 4" xfId="1487"/>
    <cellStyle name="Comma 3 3 4 4 2" xfId="4469"/>
    <cellStyle name="Comma 3 3 4 4 2 2" xfId="45899"/>
    <cellStyle name="Comma 3 3 4 4 2 2 2" xfId="56607"/>
    <cellStyle name="Comma 3 3 4 4 2 3" xfId="54489"/>
    <cellStyle name="Comma 3 3 4 4 2 4" xfId="42870"/>
    <cellStyle name="Comma 3 3 4 4 3" xfId="2391"/>
    <cellStyle name="Comma 3 3 4 4 3 2" xfId="57776"/>
    <cellStyle name="Comma 3 3 4 4 3 3" xfId="51968"/>
    <cellStyle name="Comma 3 3 4 4 4" xfId="33280"/>
    <cellStyle name="Comma 3 3 4 4 4 2" xfId="55073"/>
    <cellStyle name="Comma 3 3 4 4 4 3" xfId="44047"/>
    <cellStyle name="Comma 3 3 4 4 5" xfId="36327"/>
    <cellStyle name="Comma 3 3 4 4 5 2" xfId="53320"/>
    <cellStyle name="Comma 3 3 4 4 6" xfId="38854"/>
    <cellStyle name="Comma 3 3 4 5" xfId="3822"/>
    <cellStyle name="Comma 3 3 4 5 2" xfId="32537"/>
    <cellStyle name="Comma 3 3 4 5 2 2" xfId="51384"/>
    <cellStyle name="Comma 3 3 4 5 2 2 2" xfId="57192"/>
    <cellStyle name="Comma 3 3 4 5 2 3" xfId="53905"/>
    <cellStyle name="Comma 3 3 4 5 2 4" xfId="42278"/>
    <cellStyle name="Comma 3 3 4 5 3" xfId="35584"/>
    <cellStyle name="Comma 3 3 4 5 3 2" xfId="56023"/>
    <cellStyle name="Comma 3 3 4 5 3 3" xfId="45260"/>
    <cellStyle name="Comma 3 3 4 5 4" xfId="52736"/>
    <cellStyle name="Comma 3 3 4 5 5" xfId="38120"/>
    <cellStyle name="Comma 3 3 4 6" xfId="3515"/>
    <cellStyle name="Comma 3 3 4 6 2" xfId="45040"/>
    <cellStyle name="Comma 3 3 4 6 2 2" xfId="55803"/>
    <cellStyle name="Comma 3 3 4 6 3" xfId="52516"/>
    <cellStyle name="Comma 3 3 4 6 4" xfId="37813"/>
    <cellStyle name="Comma 3 3 4 7" xfId="3103"/>
    <cellStyle name="Comma 3 3 4 7 2" xfId="44647"/>
    <cellStyle name="Comma 3 3 4 7 2 2" xfId="55620"/>
    <cellStyle name="Comma 3 3 4 7 3" xfId="53685"/>
    <cellStyle name="Comma 3 3 4 7 4" xfId="41971"/>
    <cellStyle name="Comma 3 3 4 8" xfId="2078"/>
    <cellStyle name="Comma 3 3 4 8 2" xfId="56972"/>
    <cellStyle name="Comma 3 3 4 8 3" xfId="51164"/>
    <cellStyle name="Comma 3 3 4 9" xfId="32230"/>
    <cellStyle name="Comma 3 3 4 9 2" xfId="54817"/>
    <cellStyle name="Comma 3 3 4 9 3" xfId="43791"/>
    <cellStyle name="Comma 3 3 5" xfId="581"/>
    <cellStyle name="Comma 3 3 5 10" xfId="35112"/>
    <cellStyle name="Comma 3 3 5 10 2" xfId="52224"/>
    <cellStyle name="Comma 3 3 5 11" xfId="37223"/>
    <cellStyle name="Comma 3 3 5 2" xfId="1027"/>
    <cellStyle name="Comma 3 3 5 2 2" xfId="1725"/>
    <cellStyle name="Comma 3 3 5 2 2 2" xfId="4700"/>
    <cellStyle name="Comma 3 3 5 2 2 2 2" xfId="52150"/>
    <cellStyle name="Comma 3 3 5 2 2 2 2 2" xfId="57958"/>
    <cellStyle name="Comma 3 3 5 2 2 2 3" xfId="54671"/>
    <cellStyle name="Comma 3 3 5 2 2 2 4" xfId="43108"/>
    <cellStyle name="Comma 3 3 5 2 2 3" xfId="33518"/>
    <cellStyle name="Comma 3 3 5 2 2 3 2" xfId="56789"/>
    <cellStyle name="Comma 3 3 5 2 2 3 3" xfId="46081"/>
    <cellStyle name="Comma 3 3 5 2 2 4" xfId="36565"/>
    <cellStyle name="Comma 3 3 5 2 2 4 2" xfId="53502"/>
    <cellStyle name="Comma 3 3 5 2 2 5" xfId="39092"/>
    <cellStyle name="Comma 3 3 5 2 3" xfId="4044"/>
    <cellStyle name="Comma 3 3 5 2 3 2" xfId="45477"/>
    <cellStyle name="Comma 3 3 5 2 3 2 2" xfId="56205"/>
    <cellStyle name="Comma 3 3 5 2 3 3" xfId="54087"/>
    <cellStyle name="Comma 3 3 5 2 3 4" xfId="42464"/>
    <cellStyle name="Comma 3 3 5 2 4" xfId="2685"/>
    <cellStyle name="Comma 3 3 5 2 4 2" xfId="57374"/>
    <cellStyle name="Comma 3 3 5 2 4 3" xfId="51566"/>
    <cellStyle name="Comma 3 3 5 2 5" xfId="32820"/>
    <cellStyle name="Comma 3 3 5 2 5 2" xfId="55255"/>
    <cellStyle name="Comma 3 3 5 2 5 3" xfId="44229"/>
    <cellStyle name="Comma 3 3 5 2 6" xfId="35867"/>
    <cellStyle name="Comma 3 3 5 2 6 2" xfId="52918"/>
    <cellStyle name="Comma 3 3 5 2 7" xfId="38394"/>
    <cellStyle name="Comma 3 3 5 3" xfId="1209"/>
    <cellStyle name="Comma 3 3 5 3 2" xfId="4226"/>
    <cellStyle name="Comma 3 3 5 3 2 2" xfId="45659"/>
    <cellStyle name="Comma 3 3 5 3 2 2 2" xfId="56387"/>
    <cellStyle name="Comma 3 3 5 3 2 3" xfId="54269"/>
    <cellStyle name="Comma 3 3 5 3 2 4" xfId="42646"/>
    <cellStyle name="Comma 3 3 5 3 3" xfId="2867"/>
    <cellStyle name="Comma 3 3 5 3 3 2" xfId="57556"/>
    <cellStyle name="Comma 3 3 5 3 3 3" xfId="51748"/>
    <cellStyle name="Comma 3 3 5 3 4" xfId="33002"/>
    <cellStyle name="Comma 3 3 5 3 4 2" xfId="55437"/>
    <cellStyle name="Comma 3 3 5 3 4 3" xfId="44411"/>
    <cellStyle name="Comma 3 3 5 3 5" xfId="36049"/>
    <cellStyle name="Comma 3 3 5 3 5 2" xfId="53100"/>
    <cellStyle name="Comma 3 3 5 3 6" xfId="38576"/>
    <cellStyle name="Comma 3 3 5 4" xfId="1357"/>
    <cellStyle name="Comma 3 3 5 4 2" xfId="4353"/>
    <cellStyle name="Comma 3 3 5 4 2 2" xfId="45783"/>
    <cellStyle name="Comma 3 3 5 4 2 2 2" xfId="56498"/>
    <cellStyle name="Comma 3 3 5 4 2 3" xfId="54380"/>
    <cellStyle name="Comma 3 3 5 4 2 4" xfId="42761"/>
    <cellStyle name="Comma 3 3 5 4 3" xfId="2265"/>
    <cellStyle name="Comma 3 3 5 4 3 2" xfId="57667"/>
    <cellStyle name="Comma 3 3 5 4 3 3" xfId="51859"/>
    <cellStyle name="Comma 3 3 5 4 4" xfId="33150"/>
    <cellStyle name="Comma 3 3 5 4 4 2" xfId="54964"/>
    <cellStyle name="Comma 3 3 5 4 4 3" xfId="43938"/>
    <cellStyle name="Comma 3 3 5 4 5" xfId="36197"/>
    <cellStyle name="Comma 3 3 5 4 5 2" xfId="53211"/>
    <cellStyle name="Comma 3 3 5 4 6" xfId="38724"/>
    <cellStyle name="Comma 3 3 5 5" xfId="3706"/>
    <cellStyle name="Comma 3 3 5 5 2" xfId="32421"/>
    <cellStyle name="Comma 3 3 5 5 2 2" xfId="51275"/>
    <cellStyle name="Comma 3 3 5 5 2 2 2" xfId="57083"/>
    <cellStyle name="Comma 3 3 5 5 2 3" xfId="53796"/>
    <cellStyle name="Comma 3 3 5 5 2 4" xfId="42162"/>
    <cellStyle name="Comma 3 3 5 5 3" xfId="35468"/>
    <cellStyle name="Comma 3 3 5 5 3 2" xfId="55914"/>
    <cellStyle name="Comma 3 3 5 5 3 3" xfId="45151"/>
    <cellStyle name="Comma 3 3 5 5 4" xfId="52627"/>
    <cellStyle name="Comma 3 3 5 5 5" xfId="38004"/>
    <cellStyle name="Comma 3 3 5 6" xfId="3372"/>
    <cellStyle name="Comma 3 3 5 6 2" xfId="44899"/>
    <cellStyle name="Comma 3 3 5 6 2 2" xfId="55694"/>
    <cellStyle name="Comma 3 3 5 6 3" xfId="52407"/>
    <cellStyle name="Comma 3 3 5 6 4" xfId="37670"/>
    <cellStyle name="Comma 3 3 5 7" xfId="2988"/>
    <cellStyle name="Comma 3 3 5 7 2" xfId="44532"/>
    <cellStyle name="Comma 3 3 5 7 2 2" xfId="55511"/>
    <cellStyle name="Comma 3 3 5 7 3" xfId="53576"/>
    <cellStyle name="Comma 3 3 5 7 4" xfId="41862"/>
    <cellStyle name="Comma 3 3 5 8" xfId="2118"/>
    <cellStyle name="Comma 3 3 5 8 2" xfId="56863"/>
    <cellStyle name="Comma 3 3 5 8 3" xfId="51055"/>
    <cellStyle name="Comma 3 3 5 9" xfId="32065"/>
    <cellStyle name="Comma 3 3 5 9 2" xfId="54853"/>
    <cellStyle name="Comma 3 3 5 9 3" xfId="43827"/>
    <cellStyle name="Comma 3 3 6" xfId="821"/>
    <cellStyle name="Comma 3 3 6 2" xfId="1580"/>
    <cellStyle name="Comma 3 3 6 2 2" xfId="4555"/>
    <cellStyle name="Comma 3 3 6 2 2 2" xfId="52005"/>
    <cellStyle name="Comma 3 3 6 2 2 2 2" xfId="57813"/>
    <cellStyle name="Comma 3 3 6 2 2 3" xfId="54526"/>
    <cellStyle name="Comma 3 3 6 2 2 4" xfId="42963"/>
    <cellStyle name="Comma 3 3 6 2 3" xfId="33373"/>
    <cellStyle name="Comma 3 3 6 2 3 2" xfId="56644"/>
    <cellStyle name="Comma 3 3 6 2 3 3" xfId="45936"/>
    <cellStyle name="Comma 3 3 6 2 4" xfId="36420"/>
    <cellStyle name="Comma 3 3 6 2 4 2" xfId="53357"/>
    <cellStyle name="Comma 3 3 6 2 5" xfId="38947"/>
    <cellStyle name="Comma 3 3 6 3" xfId="3884"/>
    <cellStyle name="Comma 3 3 6 3 2" xfId="45317"/>
    <cellStyle name="Comma 3 3 6 3 2 2" xfId="56060"/>
    <cellStyle name="Comma 3 3 6 3 3" xfId="53942"/>
    <cellStyle name="Comma 3 3 6 3 4" xfId="42319"/>
    <cellStyle name="Comma 3 3 6 4" xfId="2488"/>
    <cellStyle name="Comma 3 3 6 4 2" xfId="57229"/>
    <cellStyle name="Comma 3 3 6 4 3" xfId="51421"/>
    <cellStyle name="Comma 3 3 6 5" xfId="32614"/>
    <cellStyle name="Comma 3 3 6 5 2" xfId="55110"/>
    <cellStyle name="Comma 3 3 6 5 3" xfId="44084"/>
    <cellStyle name="Comma 3 3 6 6" xfId="35661"/>
    <cellStyle name="Comma 3 3 6 6 2" xfId="52773"/>
    <cellStyle name="Comma 3 3 6 7" xfId="38188"/>
    <cellStyle name="Comma 3 3 7" xfId="1064"/>
    <cellStyle name="Comma 3 3 7 2" xfId="4081"/>
    <cellStyle name="Comma 3 3 7 2 2" xfId="45514"/>
    <cellStyle name="Comma 3 3 7 2 2 2" xfId="56242"/>
    <cellStyle name="Comma 3 3 7 2 3" xfId="54124"/>
    <cellStyle name="Comma 3 3 7 2 4" xfId="42501"/>
    <cellStyle name="Comma 3 3 7 3" xfId="2722"/>
    <cellStyle name="Comma 3 3 7 3 2" xfId="57411"/>
    <cellStyle name="Comma 3 3 7 3 3" xfId="51603"/>
    <cellStyle name="Comma 3 3 7 4" xfId="32857"/>
    <cellStyle name="Comma 3 3 7 4 2" xfId="55292"/>
    <cellStyle name="Comma 3 3 7 4 3" xfId="44266"/>
    <cellStyle name="Comma 3 3 7 5" xfId="35904"/>
    <cellStyle name="Comma 3 3 7 5 2" xfId="52955"/>
    <cellStyle name="Comma 3 3 7 6" xfId="38431"/>
    <cellStyle name="Comma 3 3 8" xfId="1250"/>
    <cellStyle name="Comma 3 3 8 2" xfId="4265"/>
    <cellStyle name="Comma 3 3 8 2 2" xfId="45698"/>
    <cellStyle name="Comma 3 3 8 2 2 2" xfId="56424"/>
    <cellStyle name="Comma 3 3 8 2 3" xfId="54306"/>
    <cellStyle name="Comma 3 3 8 2 4" xfId="42683"/>
    <cellStyle name="Comma 3 3 8 3" xfId="2160"/>
    <cellStyle name="Comma 3 3 8 3 2" xfId="57593"/>
    <cellStyle name="Comma 3 3 8 3 3" xfId="51785"/>
    <cellStyle name="Comma 3 3 8 4" xfId="33043"/>
    <cellStyle name="Comma 3 3 8 4 2" xfId="54890"/>
    <cellStyle name="Comma 3 3 8 4 3" xfId="43864"/>
    <cellStyle name="Comma 3 3 8 5" xfId="36090"/>
    <cellStyle name="Comma 3 3 8 5 2" xfId="53137"/>
    <cellStyle name="Comma 3 3 8 6" xfId="38617"/>
    <cellStyle name="Comma 3 3 9" xfId="3622"/>
    <cellStyle name="Comma 3 3 9 2" xfId="32337"/>
    <cellStyle name="Comma 3 3 9 2 2" xfId="51201"/>
    <cellStyle name="Comma 3 3 9 2 2 2" xfId="57009"/>
    <cellStyle name="Comma 3 3 9 2 3" xfId="53722"/>
    <cellStyle name="Comma 3 3 9 2 4" xfId="42078"/>
    <cellStyle name="Comma 3 3 9 3" xfId="35384"/>
    <cellStyle name="Comma 3 3 9 3 2" xfId="55840"/>
    <cellStyle name="Comma 3 3 9 3 3" xfId="45077"/>
    <cellStyle name="Comma 3 3 9 4" xfId="52553"/>
    <cellStyle name="Comma 3 3 9 5" xfId="37920"/>
    <cellStyle name="Comma 3 4" xfId="517"/>
    <cellStyle name="Comma 3 4 10" xfId="32113"/>
    <cellStyle name="Comma 3 4 10 2" xfId="54727"/>
    <cellStyle name="Comma 3 4 10 3" xfId="43701"/>
    <cellStyle name="Comma 3 4 11" xfId="35160"/>
    <cellStyle name="Comma 3 4 11 2" xfId="52243"/>
    <cellStyle name="Comma 3 4 12" xfId="37242"/>
    <cellStyle name="Comma 3 4 2" xfId="600"/>
    <cellStyle name="Comma 3 4 2 2" xfId="1376"/>
    <cellStyle name="Comma 3 4 2 2 2" xfId="4372"/>
    <cellStyle name="Comma 3 4 2 2 2 2" xfId="51878"/>
    <cellStyle name="Comma 3 4 2 2 2 2 2" xfId="57686"/>
    <cellStyle name="Comma 3 4 2 2 2 3" xfId="54399"/>
    <cellStyle name="Comma 3 4 2 2 2 4" xfId="42780"/>
    <cellStyle name="Comma 3 4 2 2 3" xfId="33169"/>
    <cellStyle name="Comma 3 4 2 2 3 2" xfId="56517"/>
    <cellStyle name="Comma 3 4 2 2 3 3" xfId="45802"/>
    <cellStyle name="Comma 3 4 2 2 4" xfId="36216"/>
    <cellStyle name="Comma 3 4 2 2 4 2" xfId="53230"/>
    <cellStyle name="Comma 3 4 2 2 5" xfId="38743"/>
    <cellStyle name="Comma 3 4 2 3" xfId="3725"/>
    <cellStyle name="Comma 3 4 2 3 2" xfId="45170"/>
    <cellStyle name="Comma 3 4 2 3 2 2" xfId="55933"/>
    <cellStyle name="Comma 3 4 2 3 3" xfId="53815"/>
    <cellStyle name="Comma 3 4 2 3 4" xfId="42181"/>
    <cellStyle name="Comma 3 4 2 4" xfId="2284"/>
    <cellStyle name="Comma 3 4 2 4 2" xfId="57102"/>
    <cellStyle name="Comma 3 4 2 4 3" xfId="51294"/>
    <cellStyle name="Comma 3 4 2 5" xfId="32440"/>
    <cellStyle name="Comma 3 4 2 5 2" xfId="54983"/>
    <cellStyle name="Comma 3 4 2 5 3" xfId="43957"/>
    <cellStyle name="Comma 3 4 2 6" xfId="35487"/>
    <cellStyle name="Comma 3 4 2 6 2" xfId="52646"/>
    <cellStyle name="Comma 3 4 2 7" xfId="38023"/>
    <cellStyle name="Comma 3 4 3" xfId="869"/>
    <cellStyle name="Comma 3 4 3 2" xfId="1599"/>
    <cellStyle name="Comma 3 4 3 2 2" xfId="4574"/>
    <cellStyle name="Comma 3 4 3 2 2 2" xfId="52024"/>
    <cellStyle name="Comma 3 4 3 2 2 2 2" xfId="57832"/>
    <cellStyle name="Comma 3 4 3 2 2 3" xfId="54545"/>
    <cellStyle name="Comma 3 4 3 2 2 4" xfId="42982"/>
    <cellStyle name="Comma 3 4 3 2 3" xfId="33392"/>
    <cellStyle name="Comma 3 4 3 2 3 2" xfId="56663"/>
    <cellStyle name="Comma 3 4 3 2 3 3" xfId="45955"/>
    <cellStyle name="Comma 3 4 3 2 4" xfId="36439"/>
    <cellStyle name="Comma 3 4 3 2 4 2" xfId="53376"/>
    <cellStyle name="Comma 3 4 3 2 5" xfId="38966"/>
    <cellStyle name="Comma 3 4 3 3" xfId="3910"/>
    <cellStyle name="Comma 3 4 3 3 2" xfId="45343"/>
    <cellStyle name="Comma 3 4 3 3 2 2" xfId="56079"/>
    <cellStyle name="Comma 3 4 3 3 3" xfId="53961"/>
    <cellStyle name="Comma 3 4 3 3 4" xfId="42338"/>
    <cellStyle name="Comma 3 4 3 4" xfId="2535"/>
    <cellStyle name="Comma 3 4 3 4 2" xfId="57248"/>
    <cellStyle name="Comma 3 4 3 4 3" xfId="51440"/>
    <cellStyle name="Comma 3 4 3 5" xfId="32662"/>
    <cellStyle name="Comma 3 4 3 5 2" xfId="55129"/>
    <cellStyle name="Comma 3 4 3 5 3" xfId="44103"/>
    <cellStyle name="Comma 3 4 3 6" xfId="35709"/>
    <cellStyle name="Comma 3 4 3 6 2" xfId="52792"/>
    <cellStyle name="Comma 3 4 3 7" xfId="38236"/>
    <cellStyle name="Comma 3 4 4" xfId="1083"/>
    <cellStyle name="Comma 3 4 4 2" xfId="4100"/>
    <cellStyle name="Comma 3 4 4 2 2" xfId="45533"/>
    <cellStyle name="Comma 3 4 4 2 2 2" xfId="56261"/>
    <cellStyle name="Comma 3 4 4 2 3" xfId="54143"/>
    <cellStyle name="Comma 3 4 4 2 4" xfId="42520"/>
    <cellStyle name="Comma 3 4 4 3" xfId="2741"/>
    <cellStyle name="Comma 3 4 4 3 2" xfId="57430"/>
    <cellStyle name="Comma 3 4 4 3 3" xfId="51622"/>
    <cellStyle name="Comma 3 4 4 4" xfId="32876"/>
    <cellStyle name="Comma 3 4 4 4 2" xfId="55311"/>
    <cellStyle name="Comma 3 4 4 4 3" xfId="44285"/>
    <cellStyle name="Comma 3 4 4 5" xfId="35923"/>
    <cellStyle name="Comma 3 4 4 5 2" xfId="52974"/>
    <cellStyle name="Comma 3 4 4 6" xfId="38450"/>
    <cellStyle name="Comma 3 4 5" xfId="1298"/>
    <cellStyle name="Comma 3 4 5 2" xfId="4295"/>
    <cellStyle name="Comma 3 4 5 2 2" xfId="45728"/>
    <cellStyle name="Comma 3 4 5 2 2 2" xfId="56443"/>
    <cellStyle name="Comma 3 4 5 2 3" xfId="54325"/>
    <cellStyle name="Comma 3 4 5 2 4" xfId="42702"/>
    <cellStyle name="Comma 3 4 5 3" xfId="2206"/>
    <cellStyle name="Comma 3 4 5 3 2" xfId="57612"/>
    <cellStyle name="Comma 3 4 5 3 3" xfId="51804"/>
    <cellStyle name="Comma 3 4 5 4" xfId="33091"/>
    <cellStyle name="Comma 3 4 5 4 2" xfId="54909"/>
    <cellStyle name="Comma 3 4 5 4 3" xfId="43883"/>
    <cellStyle name="Comma 3 4 5 5" xfId="36138"/>
    <cellStyle name="Comma 3 4 5 5 2" xfId="53156"/>
    <cellStyle name="Comma 3 4 5 6" xfId="38665"/>
    <cellStyle name="Comma 3 4 6" xfId="3650"/>
    <cellStyle name="Comma 3 4 6 2" xfId="32365"/>
    <cellStyle name="Comma 3 4 6 2 2" xfId="51220"/>
    <cellStyle name="Comma 3 4 6 2 2 2" xfId="57028"/>
    <cellStyle name="Comma 3 4 6 2 3" xfId="53741"/>
    <cellStyle name="Comma 3 4 6 2 4" xfId="42106"/>
    <cellStyle name="Comma 3 4 6 3" xfId="35412"/>
    <cellStyle name="Comma 3 4 6 3 2" xfId="55859"/>
    <cellStyle name="Comma 3 4 6 3 3" xfId="45096"/>
    <cellStyle name="Comma 3 4 6 4" xfId="52572"/>
    <cellStyle name="Comma 3 4 6 5" xfId="37948"/>
    <cellStyle name="Comma 3 4 7" xfId="3410"/>
    <cellStyle name="Comma 3 4 7 2" xfId="44936"/>
    <cellStyle name="Comma 3 4 7 2 2" xfId="55713"/>
    <cellStyle name="Comma 3 4 7 3" xfId="52426"/>
    <cellStyle name="Comma 3 4 7 4" xfId="37708"/>
    <cellStyle name="Comma 3 4 8" xfId="3007"/>
    <cellStyle name="Comma 3 4 8 2" xfId="44551"/>
    <cellStyle name="Comma 3 4 8 2 2" xfId="55530"/>
    <cellStyle name="Comma 3 4 8 3" xfId="53595"/>
    <cellStyle name="Comma 3 4 8 4" xfId="41881"/>
    <cellStyle name="Comma 3 4 9" xfId="1965"/>
    <cellStyle name="Comma 3 4 9 2" xfId="56882"/>
    <cellStyle name="Comma 3 4 9 3" xfId="51074"/>
    <cellStyle name="Comma 3 5" xfId="643"/>
    <cellStyle name="Comma 3 5 10" xfId="35203"/>
    <cellStyle name="Comma 3 5 10 2" xfId="52279"/>
    <cellStyle name="Comma 3 5 11" xfId="37285"/>
    <cellStyle name="Comma 3 5 2" xfId="912"/>
    <cellStyle name="Comma 3 5 2 2" xfId="1635"/>
    <cellStyle name="Comma 3 5 2 2 2" xfId="4610"/>
    <cellStyle name="Comma 3 5 2 2 2 2" xfId="52060"/>
    <cellStyle name="Comma 3 5 2 2 2 2 2" xfId="57868"/>
    <cellStyle name="Comma 3 5 2 2 2 3" xfId="54581"/>
    <cellStyle name="Comma 3 5 2 2 2 4" xfId="43018"/>
    <cellStyle name="Comma 3 5 2 2 3" xfId="33428"/>
    <cellStyle name="Comma 3 5 2 2 3 2" xfId="56699"/>
    <cellStyle name="Comma 3 5 2 2 3 3" xfId="45991"/>
    <cellStyle name="Comma 3 5 2 2 4" xfId="36475"/>
    <cellStyle name="Comma 3 5 2 2 4 2" xfId="53412"/>
    <cellStyle name="Comma 3 5 2 2 5" xfId="39002"/>
    <cellStyle name="Comma 3 5 2 3" xfId="3949"/>
    <cellStyle name="Comma 3 5 2 3 2" xfId="45382"/>
    <cellStyle name="Comma 3 5 2 3 2 2" xfId="56115"/>
    <cellStyle name="Comma 3 5 2 3 3" xfId="53997"/>
    <cellStyle name="Comma 3 5 2 3 4" xfId="42374"/>
    <cellStyle name="Comma 3 5 2 4" xfId="2578"/>
    <cellStyle name="Comma 3 5 2 4 2" xfId="57284"/>
    <cellStyle name="Comma 3 5 2 4 3" xfId="51476"/>
    <cellStyle name="Comma 3 5 2 5" xfId="32705"/>
    <cellStyle name="Comma 3 5 2 5 2" xfId="55165"/>
    <cellStyle name="Comma 3 5 2 5 3" xfId="44139"/>
    <cellStyle name="Comma 3 5 2 6" xfId="35752"/>
    <cellStyle name="Comma 3 5 2 6 2" xfId="52828"/>
    <cellStyle name="Comma 3 5 2 7" xfId="38279"/>
    <cellStyle name="Comma 3 5 3" xfId="1119"/>
    <cellStyle name="Comma 3 5 3 2" xfId="4136"/>
    <cellStyle name="Comma 3 5 3 2 2" xfId="45569"/>
    <cellStyle name="Comma 3 5 3 2 2 2" xfId="56297"/>
    <cellStyle name="Comma 3 5 3 2 3" xfId="54179"/>
    <cellStyle name="Comma 3 5 3 2 4" xfId="42556"/>
    <cellStyle name="Comma 3 5 3 3" xfId="2777"/>
    <cellStyle name="Comma 3 5 3 3 2" xfId="57466"/>
    <cellStyle name="Comma 3 5 3 3 3" xfId="51658"/>
    <cellStyle name="Comma 3 5 3 4" xfId="32912"/>
    <cellStyle name="Comma 3 5 3 4 2" xfId="55347"/>
    <cellStyle name="Comma 3 5 3 4 3" xfId="44321"/>
    <cellStyle name="Comma 3 5 3 5" xfId="35959"/>
    <cellStyle name="Comma 3 5 3 5 2" xfId="53010"/>
    <cellStyle name="Comma 3 5 3 6" xfId="38486"/>
    <cellStyle name="Comma 3 5 4" xfId="1417"/>
    <cellStyle name="Comma 3 5 4 2" xfId="4411"/>
    <cellStyle name="Comma 3 5 4 2 2" xfId="45841"/>
    <cellStyle name="Comma 3 5 4 2 2 2" xfId="56553"/>
    <cellStyle name="Comma 3 5 4 2 3" xfId="54435"/>
    <cellStyle name="Comma 3 5 4 2 4" xfId="42816"/>
    <cellStyle name="Comma 3 5 4 3" xfId="2324"/>
    <cellStyle name="Comma 3 5 4 3 2" xfId="57722"/>
    <cellStyle name="Comma 3 5 4 3 3" xfId="51914"/>
    <cellStyle name="Comma 3 5 4 4" xfId="33210"/>
    <cellStyle name="Comma 3 5 4 4 2" xfId="55019"/>
    <cellStyle name="Comma 3 5 4 4 3" xfId="43993"/>
    <cellStyle name="Comma 3 5 4 5" xfId="36257"/>
    <cellStyle name="Comma 3 5 4 5 2" xfId="53266"/>
    <cellStyle name="Comma 3 5 4 6" xfId="38784"/>
    <cellStyle name="Comma 3 5 5" xfId="3763"/>
    <cellStyle name="Comma 3 5 5 2" xfId="32478"/>
    <cellStyle name="Comma 3 5 5 2 2" xfId="51330"/>
    <cellStyle name="Comma 3 5 5 2 2 2" xfId="57138"/>
    <cellStyle name="Comma 3 5 5 2 3" xfId="53851"/>
    <cellStyle name="Comma 3 5 5 2 4" xfId="42219"/>
    <cellStyle name="Comma 3 5 5 3" xfId="35525"/>
    <cellStyle name="Comma 3 5 5 3 2" xfId="55969"/>
    <cellStyle name="Comma 3 5 5 3 3" xfId="45206"/>
    <cellStyle name="Comma 3 5 5 4" xfId="52682"/>
    <cellStyle name="Comma 3 5 5 5" xfId="38061"/>
    <cellStyle name="Comma 3 5 6" xfId="3450"/>
    <cellStyle name="Comma 3 5 6 2" xfId="44976"/>
    <cellStyle name="Comma 3 5 6 2 2" xfId="55749"/>
    <cellStyle name="Comma 3 5 6 3" xfId="52462"/>
    <cellStyle name="Comma 3 5 6 4" xfId="37748"/>
    <cellStyle name="Comma 3 5 7" xfId="3046"/>
    <cellStyle name="Comma 3 5 7 2" xfId="44590"/>
    <cellStyle name="Comma 3 5 7 2 2" xfId="55566"/>
    <cellStyle name="Comma 3 5 7 3" xfId="53631"/>
    <cellStyle name="Comma 3 5 7 4" xfId="41917"/>
    <cellStyle name="Comma 3 5 8" xfId="2006"/>
    <cellStyle name="Comma 3 5 8 2" xfId="56918"/>
    <cellStyle name="Comma 3 5 8 3" xfId="51110"/>
    <cellStyle name="Comma 3 5 9" xfId="32156"/>
    <cellStyle name="Comma 3 5 9 2" xfId="54763"/>
    <cellStyle name="Comma 3 5 9 3" xfId="43737"/>
    <cellStyle name="Comma 3 6" xfId="695"/>
    <cellStyle name="Comma 3 6 10" xfId="35255"/>
    <cellStyle name="Comma 3 6 10 2" xfId="52315"/>
    <cellStyle name="Comma 3 6 11" xfId="37337"/>
    <cellStyle name="Comma 3 6 2" xfId="964"/>
    <cellStyle name="Comma 3 6 2 2" xfId="1671"/>
    <cellStyle name="Comma 3 6 2 2 2" xfId="4646"/>
    <cellStyle name="Comma 3 6 2 2 2 2" xfId="52096"/>
    <cellStyle name="Comma 3 6 2 2 2 2 2" xfId="57904"/>
    <cellStyle name="Comma 3 6 2 2 2 3" xfId="54617"/>
    <cellStyle name="Comma 3 6 2 2 2 4" xfId="43054"/>
    <cellStyle name="Comma 3 6 2 2 3" xfId="33464"/>
    <cellStyle name="Comma 3 6 2 2 3 2" xfId="56735"/>
    <cellStyle name="Comma 3 6 2 2 3 3" xfId="46027"/>
    <cellStyle name="Comma 3 6 2 2 4" xfId="36511"/>
    <cellStyle name="Comma 3 6 2 2 4 2" xfId="53448"/>
    <cellStyle name="Comma 3 6 2 2 5" xfId="39038"/>
    <cellStyle name="Comma 3 6 2 3" xfId="3989"/>
    <cellStyle name="Comma 3 6 2 3 2" xfId="45422"/>
    <cellStyle name="Comma 3 6 2 3 2 2" xfId="56151"/>
    <cellStyle name="Comma 3 6 2 3 3" xfId="54033"/>
    <cellStyle name="Comma 3 6 2 3 4" xfId="42410"/>
    <cellStyle name="Comma 3 6 2 4" xfId="2626"/>
    <cellStyle name="Comma 3 6 2 4 2" xfId="57320"/>
    <cellStyle name="Comma 3 6 2 4 3" xfId="51512"/>
    <cellStyle name="Comma 3 6 2 5" xfId="32757"/>
    <cellStyle name="Comma 3 6 2 5 2" xfId="55201"/>
    <cellStyle name="Comma 3 6 2 5 3" xfId="44175"/>
    <cellStyle name="Comma 3 6 2 6" xfId="35804"/>
    <cellStyle name="Comma 3 6 2 6 2" xfId="52864"/>
    <cellStyle name="Comma 3 6 2 7" xfId="38331"/>
    <cellStyle name="Comma 3 6 3" xfId="1155"/>
    <cellStyle name="Comma 3 6 3 2" xfId="4172"/>
    <cellStyle name="Comma 3 6 3 2 2" xfId="45605"/>
    <cellStyle name="Comma 3 6 3 2 2 2" xfId="56333"/>
    <cellStyle name="Comma 3 6 3 2 3" xfId="54215"/>
    <cellStyle name="Comma 3 6 3 2 4" xfId="42592"/>
    <cellStyle name="Comma 3 6 3 3" xfId="2813"/>
    <cellStyle name="Comma 3 6 3 3 2" xfId="57502"/>
    <cellStyle name="Comma 3 6 3 3 3" xfId="51694"/>
    <cellStyle name="Comma 3 6 3 4" xfId="32948"/>
    <cellStyle name="Comma 3 6 3 4 2" xfId="55383"/>
    <cellStyle name="Comma 3 6 3 4 3" xfId="44357"/>
    <cellStyle name="Comma 3 6 3 5" xfId="35995"/>
    <cellStyle name="Comma 3 6 3 5 2" xfId="53046"/>
    <cellStyle name="Comma 3 6 3 6" xfId="38522"/>
    <cellStyle name="Comma 3 6 4" xfId="1465"/>
    <cellStyle name="Comma 3 6 4 2" xfId="4450"/>
    <cellStyle name="Comma 3 6 4 2 2" xfId="45880"/>
    <cellStyle name="Comma 3 6 4 2 2 2" xfId="56589"/>
    <cellStyle name="Comma 3 6 4 2 3" xfId="54471"/>
    <cellStyle name="Comma 3 6 4 2 4" xfId="42852"/>
    <cellStyle name="Comma 3 6 4 3" xfId="2370"/>
    <cellStyle name="Comma 3 6 4 3 2" xfId="57758"/>
    <cellStyle name="Comma 3 6 4 3 3" xfId="51950"/>
    <cellStyle name="Comma 3 6 4 4" xfId="33258"/>
    <cellStyle name="Comma 3 6 4 4 2" xfId="55055"/>
    <cellStyle name="Comma 3 6 4 4 3" xfId="44029"/>
    <cellStyle name="Comma 3 6 4 5" xfId="36305"/>
    <cellStyle name="Comma 3 6 4 5 2" xfId="53302"/>
    <cellStyle name="Comma 3 6 4 6" xfId="38832"/>
    <cellStyle name="Comma 3 6 5" xfId="3803"/>
    <cellStyle name="Comma 3 6 5 2" xfId="32518"/>
    <cellStyle name="Comma 3 6 5 2 2" xfId="51366"/>
    <cellStyle name="Comma 3 6 5 2 2 2" xfId="57174"/>
    <cellStyle name="Comma 3 6 5 2 3" xfId="53887"/>
    <cellStyle name="Comma 3 6 5 2 4" xfId="42259"/>
    <cellStyle name="Comma 3 6 5 3" xfId="35565"/>
    <cellStyle name="Comma 3 6 5 3 2" xfId="56005"/>
    <cellStyle name="Comma 3 6 5 3 3" xfId="45242"/>
    <cellStyle name="Comma 3 6 5 4" xfId="52718"/>
    <cellStyle name="Comma 3 6 5 5" xfId="38101"/>
    <cellStyle name="Comma 3 6 6" xfId="3495"/>
    <cellStyle name="Comma 3 6 6 2" xfId="45020"/>
    <cellStyle name="Comma 3 6 6 2 2" xfId="55785"/>
    <cellStyle name="Comma 3 6 6 3" xfId="52498"/>
    <cellStyle name="Comma 3 6 6 4" xfId="37793"/>
    <cellStyle name="Comma 3 6 7" xfId="3085"/>
    <cellStyle name="Comma 3 6 7 2" xfId="44629"/>
    <cellStyle name="Comma 3 6 7 2 2" xfId="55602"/>
    <cellStyle name="Comma 3 6 7 3" xfId="53667"/>
    <cellStyle name="Comma 3 6 7 4" xfId="41953"/>
    <cellStyle name="Comma 3 6 8" xfId="2056"/>
    <cellStyle name="Comma 3 6 8 2" xfId="56954"/>
    <cellStyle name="Comma 3 6 8 3" xfId="51146"/>
    <cellStyle name="Comma 3 6 9" xfId="32208"/>
    <cellStyle name="Comma 3 6 9 2" xfId="54799"/>
    <cellStyle name="Comma 3 6 9 3" xfId="43773"/>
    <cellStyle name="Comma 3 7" xfId="557"/>
    <cellStyle name="Comma 3 7 10" xfId="35090"/>
    <cellStyle name="Comma 3 7 10 2" xfId="52206"/>
    <cellStyle name="Comma 3 7 11" xfId="37199"/>
    <cellStyle name="Comma 3 7 2" xfId="1007"/>
    <cellStyle name="Comma 3 7 2 2" xfId="1707"/>
    <cellStyle name="Comma 3 7 2 2 2" xfId="4682"/>
    <cellStyle name="Comma 3 7 2 2 2 2" xfId="52132"/>
    <cellStyle name="Comma 3 7 2 2 2 2 2" xfId="57940"/>
    <cellStyle name="Comma 3 7 2 2 2 3" xfId="54653"/>
    <cellStyle name="Comma 3 7 2 2 2 4" xfId="43090"/>
    <cellStyle name="Comma 3 7 2 2 3" xfId="33500"/>
    <cellStyle name="Comma 3 7 2 2 3 2" xfId="56771"/>
    <cellStyle name="Comma 3 7 2 2 3 3" xfId="46063"/>
    <cellStyle name="Comma 3 7 2 2 4" xfId="36547"/>
    <cellStyle name="Comma 3 7 2 2 4 2" xfId="53484"/>
    <cellStyle name="Comma 3 7 2 2 5" xfId="39074"/>
    <cellStyle name="Comma 3 7 2 3" xfId="4025"/>
    <cellStyle name="Comma 3 7 2 3 2" xfId="45458"/>
    <cellStyle name="Comma 3 7 2 3 2 2" xfId="56187"/>
    <cellStyle name="Comma 3 7 2 3 3" xfId="54069"/>
    <cellStyle name="Comma 3 7 2 3 4" xfId="42446"/>
    <cellStyle name="Comma 3 7 2 4" xfId="2665"/>
    <cellStyle name="Comma 3 7 2 4 2" xfId="57356"/>
    <cellStyle name="Comma 3 7 2 4 3" xfId="51548"/>
    <cellStyle name="Comma 3 7 2 5" xfId="32800"/>
    <cellStyle name="Comma 3 7 2 5 2" xfId="55237"/>
    <cellStyle name="Comma 3 7 2 5 3" xfId="44211"/>
    <cellStyle name="Comma 3 7 2 6" xfId="35847"/>
    <cellStyle name="Comma 3 7 2 6 2" xfId="52900"/>
    <cellStyle name="Comma 3 7 2 7" xfId="38374"/>
    <cellStyle name="Comma 3 7 3" xfId="1191"/>
    <cellStyle name="Comma 3 7 3 2" xfId="4208"/>
    <cellStyle name="Comma 3 7 3 2 2" xfId="45641"/>
    <cellStyle name="Comma 3 7 3 2 2 2" xfId="56369"/>
    <cellStyle name="Comma 3 7 3 2 3" xfId="54251"/>
    <cellStyle name="Comma 3 7 3 2 4" xfId="42628"/>
    <cellStyle name="Comma 3 7 3 3" xfId="2849"/>
    <cellStyle name="Comma 3 7 3 3 2" xfId="57538"/>
    <cellStyle name="Comma 3 7 3 3 3" xfId="51730"/>
    <cellStyle name="Comma 3 7 3 4" xfId="32984"/>
    <cellStyle name="Comma 3 7 3 4 2" xfId="55419"/>
    <cellStyle name="Comma 3 7 3 4 3" xfId="44393"/>
    <cellStyle name="Comma 3 7 3 5" xfId="36031"/>
    <cellStyle name="Comma 3 7 3 5 2" xfId="53082"/>
    <cellStyle name="Comma 3 7 3 6" xfId="38558"/>
    <cellStyle name="Comma 3 7 4" xfId="1335"/>
    <cellStyle name="Comma 3 7 4 2" xfId="4332"/>
    <cellStyle name="Comma 3 7 4 2 2" xfId="45765"/>
    <cellStyle name="Comma 3 7 4 2 2 2" xfId="56480"/>
    <cellStyle name="Comma 3 7 4 2 3" xfId="54362"/>
    <cellStyle name="Comma 3 7 4 2 4" xfId="42739"/>
    <cellStyle name="Comma 3 7 4 3" xfId="2243"/>
    <cellStyle name="Comma 3 7 4 3 2" xfId="57649"/>
    <cellStyle name="Comma 3 7 4 3 3" xfId="51841"/>
    <cellStyle name="Comma 3 7 4 4" xfId="33128"/>
    <cellStyle name="Comma 3 7 4 4 2" xfId="54946"/>
    <cellStyle name="Comma 3 7 4 4 3" xfId="43920"/>
    <cellStyle name="Comma 3 7 4 5" xfId="36175"/>
    <cellStyle name="Comma 3 7 4 5 2" xfId="53193"/>
    <cellStyle name="Comma 3 7 4 6" xfId="38702"/>
    <cellStyle name="Comma 3 7 5" xfId="3688"/>
    <cellStyle name="Comma 3 7 5 2" xfId="32403"/>
    <cellStyle name="Comma 3 7 5 2 2" xfId="51257"/>
    <cellStyle name="Comma 3 7 5 2 2 2" xfId="57065"/>
    <cellStyle name="Comma 3 7 5 2 3" xfId="53778"/>
    <cellStyle name="Comma 3 7 5 2 4" xfId="42144"/>
    <cellStyle name="Comma 3 7 5 3" xfId="35450"/>
    <cellStyle name="Comma 3 7 5 3 2" xfId="55896"/>
    <cellStyle name="Comma 3 7 5 3 3" xfId="45133"/>
    <cellStyle name="Comma 3 7 5 4" xfId="52609"/>
    <cellStyle name="Comma 3 7 5 5" xfId="37986"/>
    <cellStyle name="Comma 3 7 6" xfId="3352"/>
    <cellStyle name="Comma 3 7 6 2" xfId="44879"/>
    <cellStyle name="Comma 3 7 6 2 2" xfId="55676"/>
    <cellStyle name="Comma 3 7 6 3" xfId="52389"/>
    <cellStyle name="Comma 3 7 6 4" xfId="37650"/>
    <cellStyle name="Comma 3 7 7" xfId="2966"/>
    <cellStyle name="Comma 3 7 7 2" xfId="44510"/>
    <cellStyle name="Comma 3 7 7 2 2" xfId="55493"/>
    <cellStyle name="Comma 3 7 7 3" xfId="53558"/>
    <cellStyle name="Comma 3 7 7 4" xfId="41844"/>
    <cellStyle name="Comma 3 7 8" xfId="2099"/>
    <cellStyle name="Comma 3 7 8 2" xfId="56845"/>
    <cellStyle name="Comma 3 7 8 3" xfId="51037"/>
    <cellStyle name="Comma 3 7 9" xfId="32043"/>
    <cellStyle name="Comma 3 7 9 2" xfId="54835"/>
    <cellStyle name="Comma 3 7 9 3" xfId="43809"/>
    <cellStyle name="Comma 3 8" xfId="799"/>
    <cellStyle name="Comma 3 8 2" xfId="1562"/>
    <cellStyle name="Comma 3 8 2 2" xfId="4537"/>
    <cellStyle name="Comma 3 8 2 2 2" xfId="51987"/>
    <cellStyle name="Comma 3 8 2 2 2 2" xfId="57795"/>
    <cellStyle name="Comma 3 8 2 2 3" xfId="54508"/>
    <cellStyle name="Comma 3 8 2 2 4" xfId="42945"/>
    <cellStyle name="Comma 3 8 2 3" xfId="33355"/>
    <cellStyle name="Comma 3 8 2 3 2" xfId="56626"/>
    <cellStyle name="Comma 3 8 2 3 3" xfId="45918"/>
    <cellStyle name="Comma 3 8 2 4" xfId="36402"/>
    <cellStyle name="Comma 3 8 2 4 2" xfId="53339"/>
    <cellStyle name="Comma 3 8 2 5" xfId="38929"/>
    <cellStyle name="Comma 3 8 3" xfId="3866"/>
    <cellStyle name="Comma 3 8 3 2" xfId="45299"/>
    <cellStyle name="Comma 3 8 3 2 2" xfId="56042"/>
    <cellStyle name="Comma 3 8 3 3" xfId="53924"/>
    <cellStyle name="Comma 3 8 3 4" xfId="42301"/>
    <cellStyle name="Comma 3 8 4" xfId="2466"/>
    <cellStyle name="Comma 3 8 4 2" xfId="57211"/>
    <cellStyle name="Comma 3 8 4 3" xfId="51403"/>
    <cellStyle name="Comma 3 8 5" xfId="32592"/>
    <cellStyle name="Comma 3 8 5 2" xfId="55092"/>
    <cellStyle name="Comma 3 8 5 3" xfId="44066"/>
    <cellStyle name="Comma 3 8 6" xfId="35639"/>
    <cellStyle name="Comma 3 8 6 2" xfId="52755"/>
    <cellStyle name="Comma 3 8 7" xfId="38166"/>
    <cellStyle name="Comma 3 9" xfId="1046"/>
    <cellStyle name="Comma 3 9 2" xfId="4063"/>
    <cellStyle name="Comma 3 9 2 2" xfId="45496"/>
    <cellStyle name="Comma 3 9 2 2 2" xfId="56224"/>
    <cellStyle name="Comma 3 9 2 3" xfId="54106"/>
    <cellStyle name="Comma 3 9 2 4" xfId="42483"/>
    <cellStyle name="Comma 3 9 3" xfId="2704"/>
    <cellStyle name="Comma 3 9 3 2" xfId="57393"/>
    <cellStyle name="Comma 3 9 3 3" xfId="51585"/>
    <cellStyle name="Comma 3 9 4" xfId="32839"/>
    <cellStyle name="Comma 3 9 4 2" xfId="55274"/>
    <cellStyle name="Comma 3 9 4 3" xfId="44248"/>
    <cellStyle name="Comma 3 9 5" xfId="35886"/>
    <cellStyle name="Comma 3 9 5 2" xfId="52937"/>
    <cellStyle name="Comma 3 9 6" xfId="38413"/>
    <cellStyle name="Comma 4" xfId="262"/>
    <cellStyle name="Comma 5" xfId="263"/>
    <cellStyle name="Currency 2" xfId="5"/>
    <cellStyle name="Currency 3" xfId="192"/>
    <cellStyle name="Currency 3 10" xfId="3140"/>
    <cellStyle name="Currency 3 10 2" xfId="44680"/>
    <cellStyle name="Currency 3 10 2 2" xfId="55624"/>
    <cellStyle name="Currency 3 10 3" xfId="52337"/>
    <cellStyle name="Currency 3 10 4" xfId="37438"/>
    <cellStyle name="Currency 3 11" xfId="2873"/>
    <cellStyle name="Currency 3 11 2" xfId="44417"/>
    <cellStyle name="Currency 3 11 2 2" xfId="55441"/>
    <cellStyle name="Currency 3 11 3" xfId="53506"/>
    <cellStyle name="Currency 3 11 4" xfId="41792"/>
    <cellStyle name="Currency 3 12" xfId="1747"/>
    <cellStyle name="Currency 3 12 2" xfId="56793"/>
    <cellStyle name="Currency 3 12 3" xfId="50985"/>
    <cellStyle name="Currency 3 13" xfId="31946"/>
    <cellStyle name="Currency 3 13 2" xfId="54675"/>
    <cellStyle name="Currency 3 13 3" xfId="43649"/>
    <cellStyle name="Currency 3 14" xfId="34999"/>
    <cellStyle name="Currency 3 14 2" xfId="52154"/>
    <cellStyle name="Currency 3 15" xfId="37110"/>
    <cellStyle name="Currency 3 2" xfId="502"/>
    <cellStyle name="Currency 3 2 10" xfId="32098"/>
    <cellStyle name="Currency 3 2 10 2" xfId="54712"/>
    <cellStyle name="Currency 3 2 10 3" xfId="43686"/>
    <cellStyle name="Currency 3 2 11" xfId="35145"/>
    <cellStyle name="Currency 3 2 11 2" xfId="52228"/>
    <cellStyle name="Currency 3 2 12" xfId="37227"/>
    <cellStyle name="Currency 3 2 2" xfId="585"/>
    <cellStyle name="Currency 3 2 2 2" xfId="1361"/>
    <cellStyle name="Currency 3 2 2 2 2" xfId="4357"/>
    <cellStyle name="Currency 3 2 2 2 2 2" xfId="51863"/>
    <cellStyle name="Currency 3 2 2 2 2 2 2" xfId="57671"/>
    <cellStyle name="Currency 3 2 2 2 2 3" xfId="54384"/>
    <cellStyle name="Currency 3 2 2 2 2 4" xfId="42765"/>
    <cellStyle name="Currency 3 2 2 2 3" xfId="33154"/>
    <cellStyle name="Currency 3 2 2 2 3 2" xfId="56502"/>
    <cellStyle name="Currency 3 2 2 2 3 3" xfId="45787"/>
    <cellStyle name="Currency 3 2 2 2 4" xfId="36201"/>
    <cellStyle name="Currency 3 2 2 2 4 2" xfId="53215"/>
    <cellStyle name="Currency 3 2 2 2 5" xfId="38728"/>
    <cellStyle name="Currency 3 2 2 3" xfId="3710"/>
    <cellStyle name="Currency 3 2 2 3 2" xfId="45155"/>
    <cellStyle name="Currency 3 2 2 3 2 2" xfId="55918"/>
    <cellStyle name="Currency 3 2 2 3 3" xfId="53800"/>
    <cellStyle name="Currency 3 2 2 3 4" xfId="42166"/>
    <cellStyle name="Currency 3 2 2 4" xfId="2269"/>
    <cellStyle name="Currency 3 2 2 4 2" xfId="57087"/>
    <cellStyle name="Currency 3 2 2 4 3" xfId="51279"/>
    <cellStyle name="Currency 3 2 2 5" xfId="32425"/>
    <cellStyle name="Currency 3 2 2 5 2" xfId="54968"/>
    <cellStyle name="Currency 3 2 2 5 3" xfId="43942"/>
    <cellStyle name="Currency 3 2 2 6" xfId="35472"/>
    <cellStyle name="Currency 3 2 2 6 2" xfId="52631"/>
    <cellStyle name="Currency 3 2 2 7" xfId="38008"/>
    <cellStyle name="Currency 3 2 3" xfId="854"/>
    <cellStyle name="Currency 3 2 3 2" xfId="1584"/>
    <cellStyle name="Currency 3 2 3 2 2" xfId="4559"/>
    <cellStyle name="Currency 3 2 3 2 2 2" xfId="52009"/>
    <cellStyle name="Currency 3 2 3 2 2 2 2" xfId="57817"/>
    <cellStyle name="Currency 3 2 3 2 2 3" xfId="54530"/>
    <cellStyle name="Currency 3 2 3 2 2 4" xfId="42967"/>
    <cellStyle name="Currency 3 2 3 2 3" xfId="33377"/>
    <cellStyle name="Currency 3 2 3 2 3 2" xfId="56648"/>
    <cellStyle name="Currency 3 2 3 2 3 3" xfId="45940"/>
    <cellStyle name="Currency 3 2 3 2 4" xfId="36424"/>
    <cellStyle name="Currency 3 2 3 2 4 2" xfId="53361"/>
    <cellStyle name="Currency 3 2 3 2 5" xfId="38951"/>
    <cellStyle name="Currency 3 2 3 3" xfId="3895"/>
    <cellStyle name="Currency 3 2 3 3 2" xfId="45328"/>
    <cellStyle name="Currency 3 2 3 3 2 2" xfId="56064"/>
    <cellStyle name="Currency 3 2 3 3 3" xfId="53946"/>
    <cellStyle name="Currency 3 2 3 3 4" xfId="42323"/>
    <cellStyle name="Currency 3 2 3 4" xfId="2520"/>
    <cellStyle name="Currency 3 2 3 4 2" xfId="57233"/>
    <cellStyle name="Currency 3 2 3 4 3" xfId="51425"/>
    <cellStyle name="Currency 3 2 3 5" xfId="32647"/>
    <cellStyle name="Currency 3 2 3 5 2" xfId="55114"/>
    <cellStyle name="Currency 3 2 3 5 3" xfId="44088"/>
    <cellStyle name="Currency 3 2 3 6" xfId="35694"/>
    <cellStyle name="Currency 3 2 3 6 2" xfId="52777"/>
    <cellStyle name="Currency 3 2 3 7" xfId="38221"/>
    <cellStyle name="Currency 3 2 4" xfId="1068"/>
    <cellStyle name="Currency 3 2 4 2" xfId="4085"/>
    <cellStyle name="Currency 3 2 4 2 2" xfId="45518"/>
    <cellStyle name="Currency 3 2 4 2 2 2" xfId="56246"/>
    <cellStyle name="Currency 3 2 4 2 3" xfId="54128"/>
    <cellStyle name="Currency 3 2 4 2 4" xfId="42505"/>
    <cellStyle name="Currency 3 2 4 3" xfId="2726"/>
    <cellStyle name="Currency 3 2 4 3 2" xfId="57415"/>
    <cellStyle name="Currency 3 2 4 3 3" xfId="51607"/>
    <cellStyle name="Currency 3 2 4 4" xfId="32861"/>
    <cellStyle name="Currency 3 2 4 4 2" xfId="55296"/>
    <cellStyle name="Currency 3 2 4 4 3" xfId="44270"/>
    <cellStyle name="Currency 3 2 4 5" xfId="35908"/>
    <cellStyle name="Currency 3 2 4 5 2" xfId="52959"/>
    <cellStyle name="Currency 3 2 4 6" xfId="38435"/>
    <cellStyle name="Currency 3 2 5" xfId="1283"/>
    <cellStyle name="Currency 3 2 5 2" xfId="4280"/>
    <cellStyle name="Currency 3 2 5 2 2" xfId="45713"/>
    <cellStyle name="Currency 3 2 5 2 2 2" xfId="56428"/>
    <cellStyle name="Currency 3 2 5 2 3" xfId="54310"/>
    <cellStyle name="Currency 3 2 5 2 4" xfId="42687"/>
    <cellStyle name="Currency 3 2 5 3" xfId="2191"/>
    <cellStyle name="Currency 3 2 5 3 2" xfId="57597"/>
    <cellStyle name="Currency 3 2 5 3 3" xfId="51789"/>
    <cellStyle name="Currency 3 2 5 4" xfId="33076"/>
    <cellStyle name="Currency 3 2 5 4 2" xfId="54894"/>
    <cellStyle name="Currency 3 2 5 4 3" xfId="43868"/>
    <cellStyle name="Currency 3 2 5 5" xfId="36123"/>
    <cellStyle name="Currency 3 2 5 5 2" xfId="53141"/>
    <cellStyle name="Currency 3 2 5 6" xfId="38650"/>
    <cellStyle name="Currency 3 2 6" xfId="3635"/>
    <cellStyle name="Currency 3 2 6 2" xfId="32350"/>
    <cellStyle name="Currency 3 2 6 2 2" xfId="51205"/>
    <cellStyle name="Currency 3 2 6 2 2 2" xfId="57013"/>
    <cellStyle name="Currency 3 2 6 2 3" xfId="53726"/>
    <cellStyle name="Currency 3 2 6 2 4" xfId="42091"/>
    <cellStyle name="Currency 3 2 6 3" xfId="35397"/>
    <cellStyle name="Currency 3 2 6 3 2" xfId="55844"/>
    <cellStyle name="Currency 3 2 6 3 3" xfId="45081"/>
    <cellStyle name="Currency 3 2 6 4" xfId="52557"/>
    <cellStyle name="Currency 3 2 6 5" xfId="37933"/>
    <cellStyle name="Currency 3 2 7" xfId="3395"/>
    <cellStyle name="Currency 3 2 7 2" xfId="44921"/>
    <cellStyle name="Currency 3 2 7 2 2" xfId="55698"/>
    <cellStyle name="Currency 3 2 7 3" xfId="52411"/>
    <cellStyle name="Currency 3 2 7 4" xfId="37693"/>
    <cellStyle name="Currency 3 2 8" xfId="2992"/>
    <cellStyle name="Currency 3 2 8 2" xfId="44536"/>
    <cellStyle name="Currency 3 2 8 2 2" xfId="55515"/>
    <cellStyle name="Currency 3 2 8 3" xfId="53580"/>
    <cellStyle name="Currency 3 2 8 4" xfId="41866"/>
    <cellStyle name="Currency 3 2 9" xfId="1950"/>
    <cellStyle name="Currency 3 2 9 2" xfId="56867"/>
    <cellStyle name="Currency 3 2 9 3" xfId="51059"/>
    <cellStyle name="Currency 3 3" xfId="625"/>
    <cellStyle name="Currency 3 3 10" xfId="35185"/>
    <cellStyle name="Currency 3 3 10 2" xfId="52264"/>
    <cellStyle name="Currency 3 3 11" xfId="37267"/>
    <cellStyle name="Currency 3 3 2" xfId="894"/>
    <cellStyle name="Currency 3 3 2 2" xfId="1620"/>
    <cellStyle name="Currency 3 3 2 2 2" xfId="4595"/>
    <cellStyle name="Currency 3 3 2 2 2 2" xfId="52045"/>
    <cellStyle name="Currency 3 3 2 2 2 2 2" xfId="57853"/>
    <cellStyle name="Currency 3 3 2 2 2 3" xfId="54566"/>
    <cellStyle name="Currency 3 3 2 2 2 4" xfId="43003"/>
    <cellStyle name="Currency 3 3 2 2 3" xfId="33413"/>
    <cellStyle name="Currency 3 3 2 2 3 2" xfId="56684"/>
    <cellStyle name="Currency 3 3 2 2 3 3" xfId="45976"/>
    <cellStyle name="Currency 3 3 2 2 4" xfId="36460"/>
    <cellStyle name="Currency 3 3 2 2 4 2" xfId="53397"/>
    <cellStyle name="Currency 3 3 2 2 5" xfId="38987"/>
    <cellStyle name="Currency 3 3 2 3" xfId="3931"/>
    <cellStyle name="Currency 3 3 2 3 2" xfId="45364"/>
    <cellStyle name="Currency 3 3 2 3 2 2" xfId="56100"/>
    <cellStyle name="Currency 3 3 2 3 3" xfId="53982"/>
    <cellStyle name="Currency 3 3 2 3 4" xfId="42359"/>
    <cellStyle name="Currency 3 3 2 4" xfId="2560"/>
    <cellStyle name="Currency 3 3 2 4 2" xfId="57269"/>
    <cellStyle name="Currency 3 3 2 4 3" xfId="51461"/>
    <cellStyle name="Currency 3 3 2 5" xfId="32687"/>
    <cellStyle name="Currency 3 3 2 5 2" xfId="55150"/>
    <cellStyle name="Currency 3 3 2 5 3" xfId="44124"/>
    <cellStyle name="Currency 3 3 2 6" xfId="35734"/>
    <cellStyle name="Currency 3 3 2 6 2" xfId="52813"/>
    <cellStyle name="Currency 3 3 2 7" xfId="38261"/>
    <cellStyle name="Currency 3 3 3" xfId="1104"/>
    <cellStyle name="Currency 3 3 3 2" xfId="4121"/>
    <cellStyle name="Currency 3 3 3 2 2" xfId="45554"/>
    <cellStyle name="Currency 3 3 3 2 2 2" xfId="56282"/>
    <cellStyle name="Currency 3 3 3 2 3" xfId="54164"/>
    <cellStyle name="Currency 3 3 3 2 4" xfId="42541"/>
    <cellStyle name="Currency 3 3 3 3" xfId="2762"/>
    <cellStyle name="Currency 3 3 3 3 2" xfId="57451"/>
    <cellStyle name="Currency 3 3 3 3 3" xfId="51643"/>
    <cellStyle name="Currency 3 3 3 4" xfId="32897"/>
    <cellStyle name="Currency 3 3 3 4 2" xfId="55332"/>
    <cellStyle name="Currency 3 3 3 4 3" xfId="44306"/>
    <cellStyle name="Currency 3 3 3 5" xfId="35944"/>
    <cellStyle name="Currency 3 3 3 5 2" xfId="52995"/>
    <cellStyle name="Currency 3 3 3 6" xfId="38471"/>
    <cellStyle name="Currency 3 3 4" xfId="1399"/>
    <cellStyle name="Currency 3 3 4 2" xfId="4393"/>
    <cellStyle name="Currency 3 3 4 2 2" xfId="45823"/>
    <cellStyle name="Currency 3 3 4 2 2 2" xfId="56538"/>
    <cellStyle name="Currency 3 3 4 2 3" xfId="54420"/>
    <cellStyle name="Currency 3 3 4 2 4" xfId="42801"/>
    <cellStyle name="Currency 3 3 4 3" xfId="2307"/>
    <cellStyle name="Currency 3 3 4 3 2" xfId="57707"/>
    <cellStyle name="Currency 3 3 4 3 3" xfId="51899"/>
    <cellStyle name="Currency 3 3 4 4" xfId="33192"/>
    <cellStyle name="Currency 3 3 4 4 2" xfId="55004"/>
    <cellStyle name="Currency 3 3 4 4 3" xfId="43978"/>
    <cellStyle name="Currency 3 3 4 5" xfId="36239"/>
    <cellStyle name="Currency 3 3 4 5 2" xfId="53251"/>
    <cellStyle name="Currency 3 3 4 6" xfId="38766"/>
    <cellStyle name="Currency 3 3 5" xfId="3747"/>
    <cellStyle name="Currency 3 3 5 2" xfId="32462"/>
    <cellStyle name="Currency 3 3 5 2 2" xfId="51315"/>
    <cellStyle name="Currency 3 3 5 2 2 2" xfId="57123"/>
    <cellStyle name="Currency 3 3 5 2 3" xfId="53836"/>
    <cellStyle name="Currency 3 3 5 2 4" xfId="42203"/>
    <cellStyle name="Currency 3 3 5 3" xfId="35509"/>
    <cellStyle name="Currency 3 3 5 3 2" xfId="55954"/>
    <cellStyle name="Currency 3 3 5 3 3" xfId="45191"/>
    <cellStyle name="Currency 3 3 5 4" xfId="52667"/>
    <cellStyle name="Currency 3 3 5 5" xfId="38045"/>
    <cellStyle name="Currency 3 3 6" xfId="3434"/>
    <cellStyle name="Currency 3 3 6 2" xfId="44960"/>
    <cellStyle name="Currency 3 3 6 2 2" xfId="55734"/>
    <cellStyle name="Currency 3 3 6 3" xfId="52447"/>
    <cellStyle name="Currency 3 3 6 4" xfId="37732"/>
    <cellStyle name="Currency 3 3 7" xfId="3028"/>
    <cellStyle name="Currency 3 3 7 2" xfId="44572"/>
    <cellStyle name="Currency 3 3 7 2 2" xfId="55551"/>
    <cellStyle name="Currency 3 3 7 3" xfId="53616"/>
    <cellStyle name="Currency 3 3 7 4" xfId="41902"/>
    <cellStyle name="Currency 3 3 8" xfId="1988"/>
    <cellStyle name="Currency 3 3 8 2" xfId="56903"/>
    <cellStyle name="Currency 3 3 8 3" xfId="51095"/>
    <cellStyle name="Currency 3 3 9" xfId="32138"/>
    <cellStyle name="Currency 3 3 9 2" xfId="54748"/>
    <cellStyle name="Currency 3 3 9 3" xfId="43722"/>
    <cellStyle name="Currency 3 4" xfId="679"/>
    <cellStyle name="Currency 3 4 10" xfId="35239"/>
    <cellStyle name="Currency 3 4 10 2" xfId="52300"/>
    <cellStyle name="Currency 3 4 11" xfId="37321"/>
    <cellStyle name="Currency 3 4 2" xfId="948"/>
    <cellStyle name="Currency 3 4 2 2" xfId="1656"/>
    <cellStyle name="Currency 3 4 2 2 2" xfId="4631"/>
    <cellStyle name="Currency 3 4 2 2 2 2" xfId="52081"/>
    <cellStyle name="Currency 3 4 2 2 2 2 2" xfId="57889"/>
    <cellStyle name="Currency 3 4 2 2 2 3" xfId="54602"/>
    <cellStyle name="Currency 3 4 2 2 2 4" xfId="43039"/>
    <cellStyle name="Currency 3 4 2 2 3" xfId="33449"/>
    <cellStyle name="Currency 3 4 2 2 3 2" xfId="56720"/>
    <cellStyle name="Currency 3 4 2 2 3 3" xfId="46012"/>
    <cellStyle name="Currency 3 4 2 2 4" xfId="36496"/>
    <cellStyle name="Currency 3 4 2 2 4 2" xfId="53433"/>
    <cellStyle name="Currency 3 4 2 2 5" xfId="39023"/>
    <cellStyle name="Currency 3 4 2 3" xfId="3973"/>
    <cellStyle name="Currency 3 4 2 3 2" xfId="45406"/>
    <cellStyle name="Currency 3 4 2 3 2 2" xfId="56136"/>
    <cellStyle name="Currency 3 4 2 3 3" xfId="54018"/>
    <cellStyle name="Currency 3 4 2 3 4" xfId="42395"/>
    <cellStyle name="Currency 3 4 2 4" xfId="2610"/>
    <cellStyle name="Currency 3 4 2 4 2" xfId="57305"/>
    <cellStyle name="Currency 3 4 2 4 3" xfId="51497"/>
    <cellStyle name="Currency 3 4 2 5" xfId="32741"/>
    <cellStyle name="Currency 3 4 2 5 2" xfId="55186"/>
    <cellStyle name="Currency 3 4 2 5 3" xfId="44160"/>
    <cellStyle name="Currency 3 4 2 6" xfId="35788"/>
    <cellStyle name="Currency 3 4 2 6 2" xfId="52849"/>
    <cellStyle name="Currency 3 4 2 7" xfId="38315"/>
    <cellStyle name="Currency 3 4 3" xfId="1140"/>
    <cellStyle name="Currency 3 4 3 2" xfId="4157"/>
    <cellStyle name="Currency 3 4 3 2 2" xfId="45590"/>
    <cellStyle name="Currency 3 4 3 2 2 2" xfId="56318"/>
    <cellStyle name="Currency 3 4 3 2 3" xfId="54200"/>
    <cellStyle name="Currency 3 4 3 2 4" xfId="42577"/>
    <cellStyle name="Currency 3 4 3 3" xfId="2798"/>
    <cellStyle name="Currency 3 4 3 3 2" xfId="57487"/>
    <cellStyle name="Currency 3 4 3 3 3" xfId="51679"/>
    <cellStyle name="Currency 3 4 3 4" xfId="32933"/>
    <cellStyle name="Currency 3 4 3 4 2" xfId="55368"/>
    <cellStyle name="Currency 3 4 3 4 3" xfId="44342"/>
    <cellStyle name="Currency 3 4 3 5" xfId="35980"/>
    <cellStyle name="Currency 3 4 3 5 2" xfId="53031"/>
    <cellStyle name="Currency 3 4 3 6" xfId="38507"/>
    <cellStyle name="Currency 3 4 4" xfId="1449"/>
    <cellStyle name="Currency 3 4 4 2" xfId="4434"/>
    <cellStyle name="Currency 3 4 4 2 2" xfId="45864"/>
    <cellStyle name="Currency 3 4 4 2 2 2" xfId="56574"/>
    <cellStyle name="Currency 3 4 4 2 3" xfId="54456"/>
    <cellStyle name="Currency 3 4 4 2 4" xfId="42837"/>
    <cellStyle name="Currency 3 4 4 3" xfId="2354"/>
    <cellStyle name="Currency 3 4 4 3 2" xfId="57743"/>
    <cellStyle name="Currency 3 4 4 3 3" xfId="51935"/>
    <cellStyle name="Currency 3 4 4 4" xfId="33242"/>
    <cellStyle name="Currency 3 4 4 4 2" xfId="55040"/>
    <cellStyle name="Currency 3 4 4 4 3" xfId="44014"/>
    <cellStyle name="Currency 3 4 4 5" xfId="36289"/>
    <cellStyle name="Currency 3 4 4 5 2" xfId="53287"/>
    <cellStyle name="Currency 3 4 4 6" xfId="38816"/>
    <cellStyle name="Currency 3 4 5" xfId="3787"/>
    <cellStyle name="Currency 3 4 5 2" xfId="32502"/>
    <cellStyle name="Currency 3 4 5 2 2" xfId="51351"/>
    <cellStyle name="Currency 3 4 5 2 2 2" xfId="57159"/>
    <cellStyle name="Currency 3 4 5 2 3" xfId="53872"/>
    <cellStyle name="Currency 3 4 5 2 4" xfId="42243"/>
    <cellStyle name="Currency 3 4 5 3" xfId="35549"/>
    <cellStyle name="Currency 3 4 5 3 2" xfId="55990"/>
    <cellStyle name="Currency 3 4 5 3 3" xfId="45227"/>
    <cellStyle name="Currency 3 4 5 4" xfId="52703"/>
    <cellStyle name="Currency 3 4 5 5" xfId="38085"/>
    <cellStyle name="Currency 3 4 6" xfId="3479"/>
    <cellStyle name="Currency 3 4 6 2" xfId="45004"/>
    <cellStyle name="Currency 3 4 6 2 2" xfId="55770"/>
    <cellStyle name="Currency 3 4 6 3" xfId="52483"/>
    <cellStyle name="Currency 3 4 6 4" xfId="37777"/>
    <cellStyle name="Currency 3 4 7" xfId="3069"/>
    <cellStyle name="Currency 3 4 7 2" xfId="44613"/>
    <cellStyle name="Currency 3 4 7 2 2" xfId="55587"/>
    <cellStyle name="Currency 3 4 7 3" xfId="53652"/>
    <cellStyle name="Currency 3 4 7 4" xfId="41938"/>
    <cellStyle name="Currency 3 4 8" xfId="2040"/>
    <cellStyle name="Currency 3 4 8 2" xfId="56939"/>
    <cellStyle name="Currency 3 4 8 3" xfId="51131"/>
    <cellStyle name="Currency 3 4 9" xfId="32192"/>
    <cellStyle name="Currency 3 4 9 2" xfId="54784"/>
    <cellStyle name="Currency 3 4 9 3" xfId="43758"/>
    <cellStyle name="Currency 3 5" xfId="539"/>
    <cellStyle name="Currency 3 5 10" xfId="35074"/>
    <cellStyle name="Currency 3 5 10 2" xfId="52191"/>
    <cellStyle name="Currency 3 5 11" xfId="37181"/>
    <cellStyle name="Currency 3 5 2" xfId="989"/>
    <cellStyle name="Currency 3 5 2 2" xfId="1692"/>
    <cellStyle name="Currency 3 5 2 2 2" xfId="4667"/>
    <cellStyle name="Currency 3 5 2 2 2 2" xfId="52117"/>
    <cellStyle name="Currency 3 5 2 2 2 2 2" xfId="57925"/>
    <cellStyle name="Currency 3 5 2 2 2 3" xfId="54638"/>
    <cellStyle name="Currency 3 5 2 2 2 4" xfId="43075"/>
    <cellStyle name="Currency 3 5 2 2 3" xfId="33485"/>
    <cellStyle name="Currency 3 5 2 2 3 2" xfId="56756"/>
    <cellStyle name="Currency 3 5 2 2 3 3" xfId="46048"/>
    <cellStyle name="Currency 3 5 2 2 4" xfId="36532"/>
    <cellStyle name="Currency 3 5 2 2 4 2" xfId="53469"/>
    <cellStyle name="Currency 3 5 2 2 5" xfId="39059"/>
    <cellStyle name="Currency 3 5 2 3" xfId="4010"/>
    <cellStyle name="Currency 3 5 2 3 2" xfId="45443"/>
    <cellStyle name="Currency 3 5 2 3 2 2" xfId="56172"/>
    <cellStyle name="Currency 3 5 2 3 3" xfId="54054"/>
    <cellStyle name="Currency 3 5 2 3 4" xfId="42431"/>
    <cellStyle name="Currency 3 5 2 4" xfId="2650"/>
    <cellStyle name="Currency 3 5 2 4 2" xfId="57341"/>
    <cellStyle name="Currency 3 5 2 4 3" xfId="51533"/>
    <cellStyle name="Currency 3 5 2 5" xfId="32782"/>
    <cellStyle name="Currency 3 5 2 5 2" xfId="55222"/>
    <cellStyle name="Currency 3 5 2 5 3" xfId="44196"/>
    <cellStyle name="Currency 3 5 2 6" xfId="35829"/>
    <cellStyle name="Currency 3 5 2 6 2" xfId="52885"/>
    <cellStyle name="Currency 3 5 2 7" xfId="38356"/>
    <cellStyle name="Currency 3 5 3" xfId="1176"/>
    <cellStyle name="Currency 3 5 3 2" xfId="4193"/>
    <cellStyle name="Currency 3 5 3 2 2" xfId="45626"/>
    <cellStyle name="Currency 3 5 3 2 2 2" xfId="56354"/>
    <cellStyle name="Currency 3 5 3 2 3" xfId="54236"/>
    <cellStyle name="Currency 3 5 3 2 4" xfId="42613"/>
    <cellStyle name="Currency 3 5 3 3" xfId="2834"/>
    <cellStyle name="Currency 3 5 3 3 2" xfId="57523"/>
    <cellStyle name="Currency 3 5 3 3 3" xfId="51715"/>
    <cellStyle name="Currency 3 5 3 4" xfId="32969"/>
    <cellStyle name="Currency 3 5 3 4 2" xfId="55404"/>
    <cellStyle name="Currency 3 5 3 4 3" xfId="44378"/>
    <cellStyle name="Currency 3 5 3 5" xfId="36016"/>
    <cellStyle name="Currency 3 5 3 5 2" xfId="53067"/>
    <cellStyle name="Currency 3 5 3 6" xfId="38543"/>
    <cellStyle name="Currency 3 5 4" xfId="1320"/>
    <cellStyle name="Currency 3 5 4 2" xfId="4317"/>
    <cellStyle name="Currency 3 5 4 2 2" xfId="45750"/>
    <cellStyle name="Currency 3 5 4 2 2 2" xfId="56465"/>
    <cellStyle name="Currency 3 5 4 2 3" xfId="54347"/>
    <cellStyle name="Currency 3 5 4 2 4" xfId="42724"/>
    <cellStyle name="Currency 3 5 4 3" xfId="2228"/>
    <cellStyle name="Currency 3 5 4 3 2" xfId="57634"/>
    <cellStyle name="Currency 3 5 4 3 3" xfId="51826"/>
    <cellStyle name="Currency 3 5 4 4" xfId="33113"/>
    <cellStyle name="Currency 3 5 4 4 2" xfId="54931"/>
    <cellStyle name="Currency 3 5 4 4 3" xfId="43905"/>
    <cellStyle name="Currency 3 5 4 5" xfId="36160"/>
    <cellStyle name="Currency 3 5 4 5 2" xfId="53178"/>
    <cellStyle name="Currency 3 5 4 6" xfId="38687"/>
    <cellStyle name="Currency 3 5 5" xfId="3672"/>
    <cellStyle name="Currency 3 5 5 2" xfId="32387"/>
    <cellStyle name="Currency 3 5 5 2 2" xfId="51242"/>
    <cellStyle name="Currency 3 5 5 2 2 2" xfId="57050"/>
    <cellStyle name="Currency 3 5 5 2 3" xfId="53763"/>
    <cellStyle name="Currency 3 5 5 2 4" xfId="42128"/>
    <cellStyle name="Currency 3 5 5 3" xfId="35434"/>
    <cellStyle name="Currency 3 5 5 3 2" xfId="55881"/>
    <cellStyle name="Currency 3 5 5 3 3" xfId="45118"/>
    <cellStyle name="Currency 3 5 5 4" xfId="52594"/>
    <cellStyle name="Currency 3 5 5 5" xfId="37970"/>
    <cellStyle name="Currency 3 5 6" xfId="3336"/>
    <cellStyle name="Currency 3 5 6 2" xfId="44863"/>
    <cellStyle name="Currency 3 5 6 2 2" xfId="55661"/>
    <cellStyle name="Currency 3 5 6 3" xfId="52374"/>
    <cellStyle name="Currency 3 5 6 4" xfId="37634"/>
    <cellStyle name="Currency 3 5 7" xfId="2951"/>
    <cellStyle name="Currency 3 5 7 2" xfId="44495"/>
    <cellStyle name="Currency 3 5 7 2 2" xfId="55478"/>
    <cellStyle name="Currency 3 5 7 3" xfId="53543"/>
    <cellStyle name="Currency 3 5 7 4" xfId="41829"/>
    <cellStyle name="Currency 3 5 8" xfId="2081"/>
    <cellStyle name="Currency 3 5 8 2" xfId="56830"/>
    <cellStyle name="Currency 3 5 8 3" xfId="51022"/>
    <cellStyle name="Currency 3 5 9" xfId="32027"/>
    <cellStyle name="Currency 3 5 9 2" xfId="54820"/>
    <cellStyle name="Currency 3 5 9 3" xfId="43794"/>
    <cellStyle name="Currency 3 6" xfId="783"/>
    <cellStyle name="Currency 3 6 2" xfId="1547"/>
    <cellStyle name="Currency 3 6 2 2" xfId="4522"/>
    <cellStyle name="Currency 3 6 2 2 2" xfId="51972"/>
    <cellStyle name="Currency 3 6 2 2 2 2" xfId="57780"/>
    <cellStyle name="Currency 3 6 2 2 3" xfId="54493"/>
    <cellStyle name="Currency 3 6 2 2 4" xfId="42930"/>
    <cellStyle name="Currency 3 6 2 3" xfId="33340"/>
    <cellStyle name="Currency 3 6 2 3 2" xfId="56611"/>
    <cellStyle name="Currency 3 6 2 3 3" xfId="45903"/>
    <cellStyle name="Currency 3 6 2 4" xfId="36387"/>
    <cellStyle name="Currency 3 6 2 4 2" xfId="53324"/>
    <cellStyle name="Currency 3 6 2 5" xfId="38914"/>
    <cellStyle name="Currency 3 6 3" xfId="3850"/>
    <cellStyle name="Currency 3 6 3 2" xfId="45283"/>
    <cellStyle name="Currency 3 6 3 2 2" xfId="56027"/>
    <cellStyle name="Currency 3 6 3 3" xfId="53909"/>
    <cellStyle name="Currency 3 6 3 4" xfId="42286"/>
    <cellStyle name="Currency 3 6 4" xfId="2450"/>
    <cellStyle name="Currency 3 6 4 2" xfId="57196"/>
    <cellStyle name="Currency 3 6 4 3" xfId="51388"/>
    <cellStyle name="Currency 3 6 5" xfId="32576"/>
    <cellStyle name="Currency 3 6 5 2" xfId="55077"/>
    <cellStyle name="Currency 3 6 5 3" xfId="44051"/>
    <cellStyle name="Currency 3 6 6" xfId="35623"/>
    <cellStyle name="Currency 3 6 6 2" xfId="52740"/>
    <cellStyle name="Currency 3 6 7" xfId="38150"/>
    <cellStyle name="Currency 3 7" xfId="1031"/>
    <cellStyle name="Currency 3 7 2" xfId="4048"/>
    <cellStyle name="Currency 3 7 2 2" xfId="45481"/>
    <cellStyle name="Currency 3 7 2 2 2" xfId="56209"/>
    <cellStyle name="Currency 3 7 2 3" xfId="54091"/>
    <cellStyle name="Currency 3 7 2 4" xfId="42468"/>
    <cellStyle name="Currency 3 7 3" xfId="2689"/>
    <cellStyle name="Currency 3 7 3 2" xfId="57378"/>
    <cellStyle name="Currency 3 7 3 3" xfId="51570"/>
    <cellStyle name="Currency 3 7 4" xfId="32824"/>
    <cellStyle name="Currency 3 7 4 2" xfId="55259"/>
    <cellStyle name="Currency 3 7 4 3" xfId="44233"/>
    <cellStyle name="Currency 3 7 5" xfId="35871"/>
    <cellStyle name="Currency 3 7 5 2" xfId="52922"/>
    <cellStyle name="Currency 3 7 6" xfId="38398"/>
    <cellStyle name="Currency 3 8" xfId="1217"/>
    <cellStyle name="Currency 3 8 2" xfId="4232"/>
    <cellStyle name="Currency 3 8 2 2" xfId="45665"/>
    <cellStyle name="Currency 3 8 2 2 2" xfId="56391"/>
    <cellStyle name="Currency 3 8 2 3" xfId="54273"/>
    <cellStyle name="Currency 3 8 2 4" xfId="42650"/>
    <cellStyle name="Currency 3 8 3" xfId="2127"/>
    <cellStyle name="Currency 3 8 3 2" xfId="57560"/>
    <cellStyle name="Currency 3 8 3 3" xfId="51752"/>
    <cellStyle name="Currency 3 8 4" xfId="33010"/>
    <cellStyle name="Currency 3 8 4 2" xfId="54857"/>
    <cellStyle name="Currency 3 8 4 3" xfId="43831"/>
    <cellStyle name="Currency 3 8 5" xfId="36057"/>
    <cellStyle name="Currency 3 8 5 2" xfId="53104"/>
    <cellStyle name="Currency 3 8 6" xfId="38584"/>
    <cellStyle name="Currency 3 9" xfId="3526"/>
    <cellStyle name="Currency 3 9 2" xfId="32241"/>
    <cellStyle name="Currency 3 9 2 2" xfId="51168"/>
    <cellStyle name="Currency 3 9 2 2 2" xfId="56976"/>
    <cellStyle name="Currency 3 9 2 3" xfId="53689"/>
    <cellStyle name="Currency 3 9 2 4" xfId="41982"/>
    <cellStyle name="Currency 3 9 3" xfId="35288"/>
    <cellStyle name="Currency 3 9 3 2" xfId="55807"/>
    <cellStyle name="Currency 3 9 3 3" xfId="45044"/>
    <cellStyle name="Currency 3 9 4" xfId="52520"/>
    <cellStyle name="Currency 3 9 5" xfId="37824"/>
    <cellStyle name="Currency 4" xfId="454"/>
    <cellStyle name="Currency 4 10" xfId="3302"/>
    <cellStyle name="Currency 4 10 2" xfId="44829"/>
    <cellStyle name="Currency 4 10 2 2" xfId="55642"/>
    <cellStyle name="Currency 4 10 3" xfId="52355"/>
    <cellStyle name="Currency 4 10 4" xfId="37600"/>
    <cellStyle name="Currency 4 11" xfId="2925"/>
    <cellStyle name="Currency 4 11 2" xfId="44469"/>
    <cellStyle name="Currency 4 11 2 2" xfId="55459"/>
    <cellStyle name="Currency 4 11 3" xfId="53524"/>
    <cellStyle name="Currency 4 11 4" xfId="41810"/>
    <cellStyle name="Currency 4 12" xfId="1906"/>
    <cellStyle name="Currency 4 12 2" xfId="56811"/>
    <cellStyle name="Currency 4 12 3" xfId="51003"/>
    <cellStyle name="Currency 4 13" xfId="31975"/>
    <cellStyle name="Currency 4 13 2" xfId="54693"/>
    <cellStyle name="Currency 4 13 3" xfId="43667"/>
    <cellStyle name="Currency 4 14" xfId="35022"/>
    <cellStyle name="Currency 4 14 2" xfId="52172"/>
    <cellStyle name="Currency 4 15" xfId="37133"/>
    <cellStyle name="Currency 4 2" xfId="520"/>
    <cellStyle name="Currency 4 2 10" xfId="32116"/>
    <cellStyle name="Currency 4 2 10 2" xfId="54730"/>
    <cellStyle name="Currency 4 2 10 3" xfId="43704"/>
    <cellStyle name="Currency 4 2 11" xfId="35163"/>
    <cellStyle name="Currency 4 2 11 2" xfId="52246"/>
    <cellStyle name="Currency 4 2 12" xfId="37245"/>
    <cellStyle name="Currency 4 2 2" xfId="603"/>
    <cellStyle name="Currency 4 2 2 2" xfId="1379"/>
    <cellStyle name="Currency 4 2 2 2 2" xfId="4375"/>
    <cellStyle name="Currency 4 2 2 2 2 2" xfId="51881"/>
    <cellStyle name="Currency 4 2 2 2 2 2 2" xfId="57689"/>
    <cellStyle name="Currency 4 2 2 2 2 3" xfId="54402"/>
    <cellStyle name="Currency 4 2 2 2 2 4" xfId="42783"/>
    <cellStyle name="Currency 4 2 2 2 3" xfId="33172"/>
    <cellStyle name="Currency 4 2 2 2 3 2" xfId="56520"/>
    <cellStyle name="Currency 4 2 2 2 3 3" xfId="45805"/>
    <cellStyle name="Currency 4 2 2 2 4" xfId="36219"/>
    <cellStyle name="Currency 4 2 2 2 4 2" xfId="53233"/>
    <cellStyle name="Currency 4 2 2 2 5" xfId="38746"/>
    <cellStyle name="Currency 4 2 2 3" xfId="3728"/>
    <cellStyle name="Currency 4 2 2 3 2" xfId="45173"/>
    <cellStyle name="Currency 4 2 2 3 2 2" xfId="55936"/>
    <cellStyle name="Currency 4 2 2 3 3" xfId="53818"/>
    <cellStyle name="Currency 4 2 2 3 4" xfId="42184"/>
    <cellStyle name="Currency 4 2 2 4" xfId="2287"/>
    <cellStyle name="Currency 4 2 2 4 2" xfId="57105"/>
    <cellStyle name="Currency 4 2 2 4 3" xfId="51297"/>
    <cellStyle name="Currency 4 2 2 5" xfId="32443"/>
    <cellStyle name="Currency 4 2 2 5 2" xfId="54986"/>
    <cellStyle name="Currency 4 2 2 5 3" xfId="43960"/>
    <cellStyle name="Currency 4 2 2 6" xfId="35490"/>
    <cellStyle name="Currency 4 2 2 6 2" xfId="52649"/>
    <cellStyle name="Currency 4 2 2 7" xfId="38026"/>
    <cellStyle name="Currency 4 2 3" xfId="872"/>
    <cellStyle name="Currency 4 2 3 2" xfId="1602"/>
    <cellStyle name="Currency 4 2 3 2 2" xfId="4577"/>
    <cellStyle name="Currency 4 2 3 2 2 2" xfId="52027"/>
    <cellStyle name="Currency 4 2 3 2 2 2 2" xfId="57835"/>
    <cellStyle name="Currency 4 2 3 2 2 3" xfId="54548"/>
    <cellStyle name="Currency 4 2 3 2 2 4" xfId="42985"/>
    <cellStyle name="Currency 4 2 3 2 3" xfId="33395"/>
    <cellStyle name="Currency 4 2 3 2 3 2" xfId="56666"/>
    <cellStyle name="Currency 4 2 3 2 3 3" xfId="45958"/>
    <cellStyle name="Currency 4 2 3 2 4" xfId="36442"/>
    <cellStyle name="Currency 4 2 3 2 4 2" xfId="53379"/>
    <cellStyle name="Currency 4 2 3 2 5" xfId="38969"/>
    <cellStyle name="Currency 4 2 3 3" xfId="3913"/>
    <cellStyle name="Currency 4 2 3 3 2" xfId="45346"/>
    <cellStyle name="Currency 4 2 3 3 2 2" xfId="56082"/>
    <cellStyle name="Currency 4 2 3 3 3" xfId="53964"/>
    <cellStyle name="Currency 4 2 3 3 4" xfId="42341"/>
    <cellStyle name="Currency 4 2 3 4" xfId="2538"/>
    <cellStyle name="Currency 4 2 3 4 2" xfId="57251"/>
    <cellStyle name="Currency 4 2 3 4 3" xfId="51443"/>
    <cellStyle name="Currency 4 2 3 5" xfId="32665"/>
    <cellStyle name="Currency 4 2 3 5 2" xfId="55132"/>
    <cellStyle name="Currency 4 2 3 5 3" xfId="44106"/>
    <cellStyle name="Currency 4 2 3 6" xfId="35712"/>
    <cellStyle name="Currency 4 2 3 6 2" xfId="52795"/>
    <cellStyle name="Currency 4 2 3 7" xfId="38239"/>
    <cellStyle name="Currency 4 2 4" xfId="1086"/>
    <cellStyle name="Currency 4 2 4 2" xfId="4103"/>
    <cellStyle name="Currency 4 2 4 2 2" xfId="45536"/>
    <cellStyle name="Currency 4 2 4 2 2 2" xfId="56264"/>
    <cellStyle name="Currency 4 2 4 2 3" xfId="54146"/>
    <cellStyle name="Currency 4 2 4 2 4" xfId="42523"/>
    <cellStyle name="Currency 4 2 4 3" xfId="2744"/>
    <cellStyle name="Currency 4 2 4 3 2" xfId="57433"/>
    <cellStyle name="Currency 4 2 4 3 3" xfId="51625"/>
    <cellStyle name="Currency 4 2 4 4" xfId="32879"/>
    <cellStyle name="Currency 4 2 4 4 2" xfId="55314"/>
    <cellStyle name="Currency 4 2 4 4 3" xfId="44288"/>
    <cellStyle name="Currency 4 2 4 5" xfId="35926"/>
    <cellStyle name="Currency 4 2 4 5 2" xfId="52977"/>
    <cellStyle name="Currency 4 2 4 6" xfId="38453"/>
    <cellStyle name="Currency 4 2 5" xfId="1301"/>
    <cellStyle name="Currency 4 2 5 2" xfId="4298"/>
    <cellStyle name="Currency 4 2 5 2 2" xfId="45731"/>
    <cellStyle name="Currency 4 2 5 2 2 2" xfId="56446"/>
    <cellStyle name="Currency 4 2 5 2 3" xfId="54328"/>
    <cellStyle name="Currency 4 2 5 2 4" xfId="42705"/>
    <cellStyle name="Currency 4 2 5 3" xfId="2209"/>
    <cellStyle name="Currency 4 2 5 3 2" xfId="57615"/>
    <cellStyle name="Currency 4 2 5 3 3" xfId="51807"/>
    <cellStyle name="Currency 4 2 5 4" xfId="33094"/>
    <cellStyle name="Currency 4 2 5 4 2" xfId="54912"/>
    <cellStyle name="Currency 4 2 5 4 3" xfId="43886"/>
    <cellStyle name="Currency 4 2 5 5" xfId="36141"/>
    <cellStyle name="Currency 4 2 5 5 2" xfId="53159"/>
    <cellStyle name="Currency 4 2 5 6" xfId="38668"/>
    <cellStyle name="Currency 4 2 6" xfId="3653"/>
    <cellStyle name="Currency 4 2 6 2" xfId="32368"/>
    <cellStyle name="Currency 4 2 6 2 2" xfId="51223"/>
    <cellStyle name="Currency 4 2 6 2 2 2" xfId="57031"/>
    <cellStyle name="Currency 4 2 6 2 3" xfId="53744"/>
    <cellStyle name="Currency 4 2 6 2 4" xfId="42109"/>
    <cellStyle name="Currency 4 2 6 3" xfId="35415"/>
    <cellStyle name="Currency 4 2 6 3 2" xfId="55862"/>
    <cellStyle name="Currency 4 2 6 3 3" xfId="45099"/>
    <cellStyle name="Currency 4 2 6 4" xfId="52575"/>
    <cellStyle name="Currency 4 2 6 5" xfId="37951"/>
    <cellStyle name="Currency 4 2 7" xfId="3413"/>
    <cellStyle name="Currency 4 2 7 2" xfId="44939"/>
    <cellStyle name="Currency 4 2 7 2 2" xfId="55716"/>
    <cellStyle name="Currency 4 2 7 3" xfId="52429"/>
    <cellStyle name="Currency 4 2 7 4" xfId="37711"/>
    <cellStyle name="Currency 4 2 8" xfId="3010"/>
    <cellStyle name="Currency 4 2 8 2" xfId="44554"/>
    <cellStyle name="Currency 4 2 8 2 2" xfId="55533"/>
    <cellStyle name="Currency 4 2 8 3" xfId="53598"/>
    <cellStyle name="Currency 4 2 8 4" xfId="41884"/>
    <cellStyle name="Currency 4 2 9" xfId="1968"/>
    <cellStyle name="Currency 4 2 9 2" xfId="56885"/>
    <cellStyle name="Currency 4 2 9 3" xfId="51077"/>
    <cellStyle name="Currency 4 3" xfId="661"/>
    <cellStyle name="Currency 4 3 10" xfId="35221"/>
    <cellStyle name="Currency 4 3 10 2" xfId="52282"/>
    <cellStyle name="Currency 4 3 11" xfId="37303"/>
    <cellStyle name="Currency 4 3 2" xfId="930"/>
    <cellStyle name="Currency 4 3 2 2" xfId="1638"/>
    <cellStyle name="Currency 4 3 2 2 2" xfId="4613"/>
    <cellStyle name="Currency 4 3 2 2 2 2" xfId="52063"/>
    <cellStyle name="Currency 4 3 2 2 2 2 2" xfId="57871"/>
    <cellStyle name="Currency 4 3 2 2 2 3" xfId="54584"/>
    <cellStyle name="Currency 4 3 2 2 2 4" xfId="43021"/>
    <cellStyle name="Currency 4 3 2 2 3" xfId="33431"/>
    <cellStyle name="Currency 4 3 2 2 3 2" xfId="56702"/>
    <cellStyle name="Currency 4 3 2 2 3 3" xfId="45994"/>
    <cellStyle name="Currency 4 3 2 2 4" xfId="36478"/>
    <cellStyle name="Currency 4 3 2 2 4 2" xfId="53415"/>
    <cellStyle name="Currency 4 3 2 2 5" xfId="39005"/>
    <cellStyle name="Currency 4 3 2 3" xfId="3955"/>
    <cellStyle name="Currency 4 3 2 3 2" xfId="45388"/>
    <cellStyle name="Currency 4 3 2 3 2 2" xfId="56118"/>
    <cellStyle name="Currency 4 3 2 3 3" xfId="54000"/>
    <cellStyle name="Currency 4 3 2 3 4" xfId="42377"/>
    <cellStyle name="Currency 4 3 2 4" xfId="2592"/>
    <cellStyle name="Currency 4 3 2 4 2" xfId="57287"/>
    <cellStyle name="Currency 4 3 2 4 3" xfId="51479"/>
    <cellStyle name="Currency 4 3 2 5" xfId="32723"/>
    <cellStyle name="Currency 4 3 2 5 2" xfId="55168"/>
    <cellStyle name="Currency 4 3 2 5 3" xfId="44142"/>
    <cellStyle name="Currency 4 3 2 6" xfId="35770"/>
    <cellStyle name="Currency 4 3 2 6 2" xfId="52831"/>
    <cellStyle name="Currency 4 3 2 7" xfId="38297"/>
    <cellStyle name="Currency 4 3 3" xfId="1122"/>
    <cellStyle name="Currency 4 3 3 2" xfId="4139"/>
    <cellStyle name="Currency 4 3 3 2 2" xfId="45572"/>
    <cellStyle name="Currency 4 3 3 2 2 2" xfId="56300"/>
    <cellStyle name="Currency 4 3 3 2 3" xfId="54182"/>
    <cellStyle name="Currency 4 3 3 2 4" xfId="42559"/>
    <cellStyle name="Currency 4 3 3 3" xfId="2780"/>
    <cellStyle name="Currency 4 3 3 3 2" xfId="57469"/>
    <cellStyle name="Currency 4 3 3 3 3" xfId="51661"/>
    <cellStyle name="Currency 4 3 3 4" xfId="32915"/>
    <cellStyle name="Currency 4 3 3 4 2" xfId="55350"/>
    <cellStyle name="Currency 4 3 3 4 3" xfId="44324"/>
    <cellStyle name="Currency 4 3 3 5" xfId="35962"/>
    <cellStyle name="Currency 4 3 3 5 2" xfId="53013"/>
    <cellStyle name="Currency 4 3 3 6" xfId="38489"/>
    <cellStyle name="Currency 4 3 4" xfId="1431"/>
    <cellStyle name="Currency 4 3 4 2" xfId="4416"/>
    <cellStyle name="Currency 4 3 4 2 2" xfId="45846"/>
    <cellStyle name="Currency 4 3 4 2 2 2" xfId="56556"/>
    <cellStyle name="Currency 4 3 4 2 3" xfId="54438"/>
    <cellStyle name="Currency 4 3 4 2 4" xfId="42819"/>
    <cellStyle name="Currency 4 3 4 3" xfId="2336"/>
    <cellStyle name="Currency 4 3 4 3 2" xfId="57725"/>
    <cellStyle name="Currency 4 3 4 3 3" xfId="51917"/>
    <cellStyle name="Currency 4 3 4 4" xfId="33224"/>
    <cellStyle name="Currency 4 3 4 4 2" xfId="55022"/>
    <cellStyle name="Currency 4 3 4 4 3" xfId="43996"/>
    <cellStyle name="Currency 4 3 4 5" xfId="36271"/>
    <cellStyle name="Currency 4 3 4 5 2" xfId="53269"/>
    <cellStyle name="Currency 4 3 4 6" xfId="38798"/>
    <cellStyle name="Currency 4 3 5" xfId="3769"/>
    <cellStyle name="Currency 4 3 5 2" xfId="32484"/>
    <cellStyle name="Currency 4 3 5 2 2" xfId="51333"/>
    <cellStyle name="Currency 4 3 5 2 2 2" xfId="57141"/>
    <cellStyle name="Currency 4 3 5 2 3" xfId="53854"/>
    <cellStyle name="Currency 4 3 5 2 4" xfId="42225"/>
    <cellStyle name="Currency 4 3 5 3" xfId="35531"/>
    <cellStyle name="Currency 4 3 5 3 2" xfId="55972"/>
    <cellStyle name="Currency 4 3 5 3 3" xfId="45209"/>
    <cellStyle name="Currency 4 3 5 4" xfId="52685"/>
    <cellStyle name="Currency 4 3 5 5" xfId="38067"/>
    <cellStyle name="Currency 4 3 6" xfId="3461"/>
    <cellStyle name="Currency 4 3 6 2" xfId="44986"/>
    <cellStyle name="Currency 4 3 6 2 2" xfId="55752"/>
    <cellStyle name="Currency 4 3 6 3" xfId="52465"/>
    <cellStyle name="Currency 4 3 6 4" xfId="37759"/>
    <cellStyle name="Currency 4 3 7" xfId="3051"/>
    <cellStyle name="Currency 4 3 7 2" xfId="44595"/>
    <cellStyle name="Currency 4 3 7 2 2" xfId="55569"/>
    <cellStyle name="Currency 4 3 7 3" xfId="53634"/>
    <cellStyle name="Currency 4 3 7 4" xfId="41920"/>
    <cellStyle name="Currency 4 3 8" xfId="2022"/>
    <cellStyle name="Currency 4 3 8 2" xfId="56921"/>
    <cellStyle name="Currency 4 3 8 3" xfId="51113"/>
    <cellStyle name="Currency 4 3 9" xfId="32174"/>
    <cellStyle name="Currency 4 3 9 2" xfId="54766"/>
    <cellStyle name="Currency 4 3 9 3" xfId="43740"/>
    <cellStyle name="Currency 4 4" xfId="702"/>
    <cellStyle name="Currency 4 4 10" xfId="35262"/>
    <cellStyle name="Currency 4 4 10 2" xfId="52318"/>
    <cellStyle name="Currency 4 4 11" xfId="37344"/>
    <cellStyle name="Currency 4 4 2" xfId="971"/>
    <cellStyle name="Currency 4 4 2 2" xfId="1674"/>
    <cellStyle name="Currency 4 4 2 2 2" xfId="4649"/>
    <cellStyle name="Currency 4 4 2 2 2 2" xfId="52099"/>
    <cellStyle name="Currency 4 4 2 2 2 2 2" xfId="57907"/>
    <cellStyle name="Currency 4 4 2 2 2 3" xfId="54620"/>
    <cellStyle name="Currency 4 4 2 2 2 4" xfId="43057"/>
    <cellStyle name="Currency 4 4 2 2 3" xfId="33467"/>
    <cellStyle name="Currency 4 4 2 2 3 2" xfId="56738"/>
    <cellStyle name="Currency 4 4 2 2 3 3" xfId="46030"/>
    <cellStyle name="Currency 4 4 2 2 4" xfId="36514"/>
    <cellStyle name="Currency 4 4 2 2 4 2" xfId="53451"/>
    <cellStyle name="Currency 4 4 2 2 5" xfId="39041"/>
    <cellStyle name="Currency 4 4 2 3" xfId="3992"/>
    <cellStyle name="Currency 4 4 2 3 2" xfId="45425"/>
    <cellStyle name="Currency 4 4 2 3 2 2" xfId="56154"/>
    <cellStyle name="Currency 4 4 2 3 3" xfId="54036"/>
    <cellStyle name="Currency 4 4 2 3 4" xfId="42413"/>
    <cellStyle name="Currency 4 4 2 4" xfId="2632"/>
    <cellStyle name="Currency 4 4 2 4 2" xfId="57323"/>
    <cellStyle name="Currency 4 4 2 4 3" xfId="51515"/>
    <cellStyle name="Currency 4 4 2 5" xfId="32764"/>
    <cellStyle name="Currency 4 4 2 5 2" xfId="55204"/>
    <cellStyle name="Currency 4 4 2 5 3" xfId="44178"/>
    <cellStyle name="Currency 4 4 2 6" xfId="35811"/>
    <cellStyle name="Currency 4 4 2 6 2" xfId="52867"/>
    <cellStyle name="Currency 4 4 2 7" xfId="38338"/>
    <cellStyle name="Currency 4 4 3" xfId="1158"/>
    <cellStyle name="Currency 4 4 3 2" xfId="4175"/>
    <cellStyle name="Currency 4 4 3 2 2" xfId="45608"/>
    <cellStyle name="Currency 4 4 3 2 2 2" xfId="56336"/>
    <cellStyle name="Currency 4 4 3 2 3" xfId="54218"/>
    <cellStyle name="Currency 4 4 3 2 4" xfId="42595"/>
    <cellStyle name="Currency 4 4 3 3" xfId="2816"/>
    <cellStyle name="Currency 4 4 3 3 2" xfId="57505"/>
    <cellStyle name="Currency 4 4 3 3 3" xfId="51697"/>
    <cellStyle name="Currency 4 4 3 4" xfId="32951"/>
    <cellStyle name="Currency 4 4 3 4 2" xfId="55386"/>
    <cellStyle name="Currency 4 4 3 4 3" xfId="44360"/>
    <cellStyle name="Currency 4 4 3 5" xfId="35998"/>
    <cellStyle name="Currency 4 4 3 5 2" xfId="53049"/>
    <cellStyle name="Currency 4 4 3 6" xfId="38525"/>
    <cellStyle name="Currency 4 4 4" xfId="1472"/>
    <cellStyle name="Currency 4 4 4 2" xfId="4454"/>
    <cellStyle name="Currency 4 4 4 2 2" xfId="45884"/>
    <cellStyle name="Currency 4 4 4 2 2 2" xfId="56592"/>
    <cellStyle name="Currency 4 4 4 2 3" xfId="54474"/>
    <cellStyle name="Currency 4 4 4 2 4" xfId="42855"/>
    <cellStyle name="Currency 4 4 4 3" xfId="2376"/>
    <cellStyle name="Currency 4 4 4 3 2" xfId="57761"/>
    <cellStyle name="Currency 4 4 4 3 3" xfId="51953"/>
    <cellStyle name="Currency 4 4 4 4" xfId="33265"/>
    <cellStyle name="Currency 4 4 4 4 2" xfId="55058"/>
    <cellStyle name="Currency 4 4 4 4 3" xfId="44032"/>
    <cellStyle name="Currency 4 4 4 5" xfId="36312"/>
    <cellStyle name="Currency 4 4 4 5 2" xfId="53305"/>
    <cellStyle name="Currency 4 4 4 6" xfId="38839"/>
    <cellStyle name="Currency 4 4 5" xfId="3807"/>
    <cellStyle name="Currency 4 4 5 2" xfId="32522"/>
    <cellStyle name="Currency 4 4 5 2 2" xfId="51369"/>
    <cellStyle name="Currency 4 4 5 2 2 2" xfId="57177"/>
    <cellStyle name="Currency 4 4 5 2 3" xfId="53890"/>
    <cellStyle name="Currency 4 4 5 2 4" xfId="42263"/>
    <cellStyle name="Currency 4 4 5 3" xfId="35569"/>
    <cellStyle name="Currency 4 4 5 3 2" xfId="56008"/>
    <cellStyle name="Currency 4 4 5 3 3" xfId="45245"/>
    <cellStyle name="Currency 4 4 5 4" xfId="52721"/>
    <cellStyle name="Currency 4 4 5 5" xfId="38105"/>
    <cellStyle name="Currency 4 4 6" xfId="3500"/>
    <cellStyle name="Currency 4 4 6 2" xfId="45025"/>
    <cellStyle name="Currency 4 4 6 2 2" xfId="55788"/>
    <cellStyle name="Currency 4 4 6 3" xfId="52501"/>
    <cellStyle name="Currency 4 4 6 4" xfId="37798"/>
    <cellStyle name="Currency 4 4 7" xfId="3088"/>
    <cellStyle name="Currency 4 4 7 2" xfId="44632"/>
    <cellStyle name="Currency 4 4 7 2 2" xfId="55605"/>
    <cellStyle name="Currency 4 4 7 3" xfId="53670"/>
    <cellStyle name="Currency 4 4 7 4" xfId="41956"/>
    <cellStyle name="Currency 4 4 8" xfId="2063"/>
    <cellStyle name="Currency 4 4 8 2" xfId="56957"/>
    <cellStyle name="Currency 4 4 8 3" xfId="51149"/>
    <cellStyle name="Currency 4 4 9" xfId="32215"/>
    <cellStyle name="Currency 4 4 9 2" xfId="54802"/>
    <cellStyle name="Currency 4 4 9 3" xfId="43776"/>
    <cellStyle name="Currency 4 5" xfId="566"/>
    <cellStyle name="Currency 4 5 10" xfId="35097"/>
    <cellStyle name="Currency 4 5 10 2" xfId="52209"/>
    <cellStyle name="Currency 4 5 11" xfId="37208"/>
    <cellStyle name="Currency 4 5 2" xfId="1012"/>
    <cellStyle name="Currency 4 5 2 2" xfId="1710"/>
    <cellStyle name="Currency 4 5 2 2 2" xfId="4685"/>
    <cellStyle name="Currency 4 5 2 2 2 2" xfId="52135"/>
    <cellStyle name="Currency 4 5 2 2 2 2 2" xfId="57943"/>
    <cellStyle name="Currency 4 5 2 2 2 3" xfId="54656"/>
    <cellStyle name="Currency 4 5 2 2 2 4" xfId="43093"/>
    <cellStyle name="Currency 4 5 2 2 3" xfId="33503"/>
    <cellStyle name="Currency 4 5 2 2 3 2" xfId="56774"/>
    <cellStyle name="Currency 4 5 2 2 3 3" xfId="46066"/>
    <cellStyle name="Currency 4 5 2 2 4" xfId="36550"/>
    <cellStyle name="Currency 4 5 2 2 4 2" xfId="53487"/>
    <cellStyle name="Currency 4 5 2 2 5" xfId="39077"/>
    <cellStyle name="Currency 4 5 2 3" xfId="4029"/>
    <cellStyle name="Currency 4 5 2 3 2" xfId="45462"/>
    <cellStyle name="Currency 4 5 2 3 2 2" xfId="56190"/>
    <cellStyle name="Currency 4 5 2 3 3" xfId="54072"/>
    <cellStyle name="Currency 4 5 2 3 4" xfId="42449"/>
    <cellStyle name="Currency 4 5 2 4" xfId="2670"/>
    <cellStyle name="Currency 4 5 2 4 2" xfId="57359"/>
    <cellStyle name="Currency 4 5 2 4 3" xfId="51551"/>
    <cellStyle name="Currency 4 5 2 5" xfId="32805"/>
    <cellStyle name="Currency 4 5 2 5 2" xfId="55240"/>
    <cellStyle name="Currency 4 5 2 5 3" xfId="44214"/>
    <cellStyle name="Currency 4 5 2 6" xfId="35852"/>
    <cellStyle name="Currency 4 5 2 6 2" xfId="52903"/>
    <cellStyle name="Currency 4 5 2 7" xfId="38379"/>
    <cellStyle name="Currency 4 5 3" xfId="1194"/>
    <cellStyle name="Currency 4 5 3 2" xfId="4211"/>
    <cellStyle name="Currency 4 5 3 2 2" xfId="45644"/>
    <cellStyle name="Currency 4 5 3 2 2 2" xfId="56372"/>
    <cellStyle name="Currency 4 5 3 2 3" xfId="54254"/>
    <cellStyle name="Currency 4 5 3 2 4" xfId="42631"/>
    <cellStyle name="Currency 4 5 3 3" xfId="2852"/>
    <cellStyle name="Currency 4 5 3 3 2" xfId="57541"/>
    <cellStyle name="Currency 4 5 3 3 3" xfId="51733"/>
    <cellStyle name="Currency 4 5 3 4" xfId="32987"/>
    <cellStyle name="Currency 4 5 3 4 2" xfId="55422"/>
    <cellStyle name="Currency 4 5 3 4 3" xfId="44396"/>
    <cellStyle name="Currency 4 5 3 5" xfId="36034"/>
    <cellStyle name="Currency 4 5 3 5 2" xfId="53085"/>
    <cellStyle name="Currency 4 5 3 6" xfId="38561"/>
    <cellStyle name="Currency 4 5 4" xfId="1342"/>
    <cellStyle name="Currency 4 5 4 2" xfId="4338"/>
    <cellStyle name="Currency 4 5 4 2 2" xfId="45768"/>
    <cellStyle name="Currency 4 5 4 2 2 2" xfId="56483"/>
    <cellStyle name="Currency 4 5 4 2 3" xfId="54365"/>
    <cellStyle name="Currency 4 5 4 2 4" xfId="42746"/>
    <cellStyle name="Currency 4 5 4 3" xfId="2250"/>
    <cellStyle name="Currency 4 5 4 3 2" xfId="57652"/>
    <cellStyle name="Currency 4 5 4 3 3" xfId="51844"/>
    <cellStyle name="Currency 4 5 4 4" xfId="33135"/>
    <cellStyle name="Currency 4 5 4 4 2" xfId="54949"/>
    <cellStyle name="Currency 4 5 4 4 3" xfId="43923"/>
    <cellStyle name="Currency 4 5 4 5" xfId="36182"/>
    <cellStyle name="Currency 4 5 4 5 2" xfId="53196"/>
    <cellStyle name="Currency 4 5 4 6" xfId="38709"/>
    <cellStyle name="Currency 4 5 5" xfId="3691"/>
    <cellStyle name="Currency 4 5 5 2" xfId="32406"/>
    <cellStyle name="Currency 4 5 5 2 2" xfId="51260"/>
    <cellStyle name="Currency 4 5 5 2 2 2" xfId="57068"/>
    <cellStyle name="Currency 4 5 5 2 3" xfId="53781"/>
    <cellStyle name="Currency 4 5 5 2 4" xfId="42147"/>
    <cellStyle name="Currency 4 5 5 3" xfId="35453"/>
    <cellStyle name="Currency 4 5 5 3 2" xfId="55899"/>
    <cellStyle name="Currency 4 5 5 3 3" xfId="45136"/>
    <cellStyle name="Currency 4 5 5 4" xfId="52612"/>
    <cellStyle name="Currency 4 5 5 5" xfId="37989"/>
    <cellStyle name="Currency 4 5 6" xfId="3357"/>
    <cellStyle name="Currency 4 5 6 2" xfId="44884"/>
    <cellStyle name="Currency 4 5 6 2 2" xfId="55679"/>
    <cellStyle name="Currency 4 5 6 3" xfId="52392"/>
    <cellStyle name="Currency 4 5 6 4" xfId="37655"/>
    <cellStyle name="Currency 4 5 7" xfId="2973"/>
    <cellStyle name="Currency 4 5 7 2" xfId="44517"/>
    <cellStyle name="Currency 4 5 7 2 2" xfId="55496"/>
    <cellStyle name="Currency 4 5 7 3" xfId="53561"/>
    <cellStyle name="Currency 4 5 7 4" xfId="41847"/>
    <cellStyle name="Currency 4 5 8" xfId="2103"/>
    <cellStyle name="Currency 4 5 8 2" xfId="56848"/>
    <cellStyle name="Currency 4 5 8 3" xfId="51040"/>
    <cellStyle name="Currency 4 5 9" xfId="32050"/>
    <cellStyle name="Currency 4 5 9 2" xfId="54838"/>
    <cellStyle name="Currency 4 5 9 3" xfId="43812"/>
    <cellStyle name="Currency 4 6" xfId="806"/>
    <cellStyle name="Currency 4 6 2" xfId="1565"/>
    <cellStyle name="Currency 4 6 2 2" xfId="4540"/>
    <cellStyle name="Currency 4 6 2 2 2" xfId="51990"/>
    <cellStyle name="Currency 4 6 2 2 2 2" xfId="57798"/>
    <cellStyle name="Currency 4 6 2 2 3" xfId="54511"/>
    <cellStyle name="Currency 4 6 2 2 4" xfId="42948"/>
    <cellStyle name="Currency 4 6 2 3" xfId="33358"/>
    <cellStyle name="Currency 4 6 2 3 2" xfId="56629"/>
    <cellStyle name="Currency 4 6 2 3 3" xfId="45921"/>
    <cellStyle name="Currency 4 6 2 4" xfId="36405"/>
    <cellStyle name="Currency 4 6 2 4 2" xfId="53342"/>
    <cellStyle name="Currency 4 6 2 5" xfId="38932"/>
    <cellStyle name="Currency 4 6 3" xfId="3869"/>
    <cellStyle name="Currency 4 6 3 2" xfId="45302"/>
    <cellStyle name="Currency 4 6 3 2 2" xfId="56045"/>
    <cellStyle name="Currency 4 6 3 3" xfId="53927"/>
    <cellStyle name="Currency 4 6 3 4" xfId="42304"/>
    <cellStyle name="Currency 4 6 4" xfId="2473"/>
    <cellStyle name="Currency 4 6 4 2" xfId="57214"/>
    <cellStyle name="Currency 4 6 4 3" xfId="51406"/>
    <cellStyle name="Currency 4 6 5" xfId="32599"/>
    <cellStyle name="Currency 4 6 5 2" xfId="55095"/>
    <cellStyle name="Currency 4 6 5 3" xfId="44069"/>
    <cellStyle name="Currency 4 6 6" xfId="35646"/>
    <cellStyle name="Currency 4 6 6 2" xfId="52758"/>
    <cellStyle name="Currency 4 6 7" xfId="38173"/>
    <cellStyle name="Currency 4 7" xfId="1049"/>
    <cellStyle name="Currency 4 7 2" xfId="4066"/>
    <cellStyle name="Currency 4 7 2 2" xfId="45499"/>
    <cellStyle name="Currency 4 7 2 2 2" xfId="56227"/>
    <cellStyle name="Currency 4 7 2 3" xfId="54109"/>
    <cellStyle name="Currency 4 7 2 4" xfId="42486"/>
    <cellStyle name="Currency 4 7 3" xfId="2707"/>
    <cellStyle name="Currency 4 7 3 2" xfId="57396"/>
    <cellStyle name="Currency 4 7 3 3" xfId="51588"/>
    <cellStyle name="Currency 4 7 4" xfId="32842"/>
    <cellStyle name="Currency 4 7 4 2" xfId="55277"/>
    <cellStyle name="Currency 4 7 4 3" xfId="44251"/>
    <cellStyle name="Currency 4 7 5" xfId="35889"/>
    <cellStyle name="Currency 4 7 5 2" xfId="52940"/>
    <cellStyle name="Currency 4 7 6" xfId="38416"/>
    <cellStyle name="Currency 4 8" xfId="1235"/>
    <cellStyle name="Currency 4 8 2" xfId="4250"/>
    <cellStyle name="Currency 4 8 2 2" xfId="45683"/>
    <cellStyle name="Currency 4 8 2 2 2" xfId="56409"/>
    <cellStyle name="Currency 4 8 2 3" xfId="54291"/>
    <cellStyle name="Currency 4 8 2 4" xfId="42668"/>
    <cellStyle name="Currency 4 8 3" xfId="2145"/>
    <cellStyle name="Currency 4 8 3 2" xfId="57578"/>
    <cellStyle name="Currency 4 8 3 3" xfId="51770"/>
    <cellStyle name="Currency 4 8 4" xfId="33028"/>
    <cellStyle name="Currency 4 8 4 2" xfId="54875"/>
    <cellStyle name="Currency 4 8 4 3" xfId="43849"/>
    <cellStyle name="Currency 4 8 5" xfId="36075"/>
    <cellStyle name="Currency 4 8 5 2" xfId="53122"/>
    <cellStyle name="Currency 4 8 6" xfId="38602"/>
    <cellStyle name="Currency 4 9" xfId="3607"/>
    <cellStyle name="Currency 4 9 2" xfId="32322"/>
    <cellStyle name="Currency 4 9 2 2" xfId="51186"/>
    <cellStyle name="Currency 4 9 2 2 2" xfId="56994"/>
    <cellStyle name="Currency 4 9 2 3" xfId="53707"/>
    <cellStyle name="Currency 4 9 2 4" xfId="42063"/>
    <cellStyle name="Currency 4 9 3" xfId="35369"/>
    <cellStyle name="Currency 4 9 3 2" xfId="55825"/>
    <cellStyle name="Currency 4 9 3 3" xfId="45062"/>
    <cellStyle name="Currency 4 9 4" xfId="52538"/>
    <cellStyle name="Currency 4 9 5" xfId="37905"/>
    <cellStyle name="Explanatory Text 2" xfId="264"/>
    <cellStyle name="Explanatory Text 3" xfId="265"/>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Good 2" xfId="194"/>
    <cellStyle name="Good 3" xfId="266"/>
    <cellStyle name="Header" xfId="267"/>
    <cellStyle name="Header 2" xfId="268"/>
    <cellStyle name="Header 3" xfId="269"/>
    <cellStyle name="Heading 1 2" xfId="270"/>
    <cellStyle name="Heading 1 3" xfId="271"/>
    <cellStyle name="Heading 2 2" xfId="272"/>
    <cellStyle name="Heading 2 3" xfId="273"/>
    <cellStyle name="Heading 3 2" xfId="274"/>
    <cellStyle name="Heading 3 3" xfId="275"/>
    <cellStyle name="Heading 4 2" xfId="276"/>
    <cellStyle name="Heading 4 3" xfId="277"/>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776" builtinId="8"/>
    <cellStyle name="Hyperlink 2" xfId="278"/>
    <cellStyle name="Hyperlink 2 2" xfId="279"/>
    <cellStyle name="Hyperlink 3" xfId="191"/>
    <cellStyle name="Hyperlink 4" xfId="6548"/>
    <cellStyle name="Input 2" xfId="280"/>
    <cellStyle name="Input 3" xfId="281"/>
    <cellStyle name="Input 3 10" xfId="4708"/>
    <cellStyle name="Input 3 10 10" xfId="25587"/>
    <cellStyle name="Input 3 10 11" xfId="33526"/>
    <cellStyle name="Input 3 10 12" xfId="34462"/>
    <cellStyle name="Input 3 10 13" xfId="36573"/>
    <cellStyle name="Input 3 10 14" xfId="39100"/>
    <cellStyle name="Input 3 10 2" xfId="5662"/>
    <cellStyle name="Input 3 10 2 2" xfId="14364"/>
    <cellStyle name="Input 3 10 2 2 2" xfId="46479"/>
    <cellStyle name="Input 3 10 2 3" xfId="13035"/>
    <cellStyle name="Input 3 10 2 4" xfId="26541"/>
    <cellStyle name="Input 3 10 2 5" xfId="40054"/>
    <cellStyle name="Input 3 10 3" xfId="6799"/>
    <cellStyle name="Input 3 10 3 2" xfId="15501"/>
    <cellStyle name="Input 3 10 3 2 2" xfId="47477"/>
    <cellStyle name="Input 3 10 3 3" xfId="11136"/>
    <cellStyle name="Input 3 10 3 4" xfId="27677"/>
    <cellStyle name="Input 3 10 3 5" xfId="41190"/>
    <cellStyle name="Input 3 10 4" xfId="8464"/>
    <cellStyle name="Input 3 10 4 2" xfId="17166"/>
    <cellStyle name="Input 3 10 4 3" xfId="4499"/>
    <cellStyle name="Input 3 10 4 4" xfId="29342"/>
    <cellStyle name="Input 3 10 4 5" xfId="43116"/>
    <cellStyle name="Input 3 10 5" xfId="9219"/>
    <cellStyle name="Input 3 10 5 2" xfId="17921"/>
    <cellStyle name="Input 3 10 5 3" xfId="23771"/>
    <cellStyle name="Input 3 10 5 4" xfId="30097"/>
    <cellStyle name="Input 3 10 5 5" xfId="49140"/>
    <cellStyle name="Input 3 10 6" xfId="9913"/>
    <cellStyle name="Input 3 10 6 2" xfId="18615"/>
    <cellStyle name="Input 3 10 6 3" xfId="19956"/>
    <cellStyle name="Input 3 10 6 4" xfId="30791"/>
    <cellStyle name="Input 3 10 6 5" xfId="49834"/>
    <cellStyle name="Input 3 10 7" xfId="10531"/>
    <cellStyle name="Input 3 10 7 2" xfId="19233"/>
    <cellStyle name="Input 3 10 7 3" xfId="13156"/>
    <cellStyle name="Input 3 10 7 4" xfId="31409"/>
    <cellStyle name="Input 3 10 7 5" xfId="50452"/>
    <cellStyle name="Input 3 10 8" xfId="13410"/>
    <cellStyle name="Input 3 10 9" xfId="22900"/>
    <cellStyle name="Input 3 11" xfId="3629"/>
    <cellStyle name="Input 3 11 10" xfId="13377"/>
    <cellStyle name="Input 3 11 11" xfId="32344"/>
    <cellStyle name="Input 3 11 12" xfId="34229"/>
    <cellStyle name="Input 3 11 13" xfId="35391"/>
    <cellStyle name="Input 3 11 14" xfId="37927"/>
    <cellStyle name="Input 3 11 2" xfId="6478"/>
    <cellStyle name="Input 3 11 2 2" xfId="15180"/>
    <cellStyle name="Input 3 11 2 2 2" xfId="47220"/>
    <cellStyle name="Input 3 11 2 3" xfId="22624"/>
    <cellStyle name="Input 3 11 2 4" xfId="27357"/>
    <cellStyle name="Input 3 11 2 5" xfId="40870"/>
    <cellStyle name="Input 3 11 3" xfId="6511"/>
    <cellStyle name="Input 3 11 3 2" xfId="15213"/>
    <cellStyle name="Input 3 11 3 2 2" xfId="47245"/>
    <cellStyle name="Input 3 11 3 3" xfId="25406"/>
    <cellStyle name="Input 3 11 3 4" xfId="27390"/>
    <cellStyle name="Input 3 11 3 5" xfId="40903"/>
    <cellStyle name="Input 3 11 4" xfId="7707"/>
    <cellStyle name="Input 3 11 4 2" xfId="16409"/>
    <cellStyle name="Input 3 11 4 3" xfId="25160"/>
    <cellStyle name="Input 3 11 4 4" xfId="28585"/>
    <cellStyle name="Input 3 11 4 5" xfId="42085"/>
    <cellStyle name="Input 3 11 5" xfId="8013"/>
    <cellStyle name="Input 3 11 5 2" xfId="16715"/>
    <cellStyle name="Input 3 11 5 3" xfId="23023"/>
    <cellStyle name="Input 3 11 5 4" xfId="28891"/>
    <cellStyle name="Input 3 11 5 5" xfId="48531"/>
    <cellStyle name="Input 3 11 6" xfId="7734"/>
    <cellStyle name="Input 3 11 6 2" xfId="16436"/>
    <cellStyle name="Input 3 11 6 3" xfId="20258"/>
    <cellStyle name="Input 3 11 6 4" xfId="28612"/>
    <cellStyle name="Input 3 11 6 5" xfId="48264"/>
    <cellStyle name="Input 3 11 7" xfId="7931"/>
    <cellStyle name="Input 3 11 7 2" xfId="16633"/>
    <cellStyle name="Input 3 11 7 3" xfId="23708"/>
    <cellStyle name="Input 3 11 7 4" xfId="28809"/>
    <cellStyle name="Input 3 11 7 5" xfId="48449"/>
    <cellStyle name="Input 3 11 8" xfId="12424"/>
    <cellStyle name="Input 3 11 9" xfId="22938"/>
    <cellStyle name="Input 3 12" xfId="6017"/>
    <cellStyle name="Input 3 12 2" xfId="14719"/>
    <cellStyle name="Input 3 12 2 2" xfId="46802"/>
    <cellStyle name="Input 3 12 3" xfId="22745"/>
    <cellStyle name="Input 3 12 4" xfId="26896"/>
    <cellStyle name="Input 3 12 5" xfId="40409"/>
    <cellStyle name="Input 3 13" xfId="6495"/>
    <cellStyle name="Input 3 13 2" xfId="15197"/>
    <cellStyle name="Input 3 13 2 2" xfId="47232"/>
    <cellStyle name="Input 3 13 3" xfId="22175"/>
    <cellStyle name="Input 3 13 4" xfId="27374"/>
    <cellStyle name="Input 3 13 5" xfId="40887"/>
    <cellStyle name="Input 3 14" xfId="6053"/>
    <cellStyle name="Input 3 14 2" xfId="14755"/>
    <cellStyle name="Input 3 14 2 2" xfId="46833"/>
    <cellStyle name="Input 3 14 3" xfId="24956"/>
    <cellStyle name="Input 3 14 4" xfId="26932"/>
    <cellStyle name="Input 3 14 5" xfId="40445"/>
    <cellStyle name="Input 3 15" xfId="6411"/>
    <cellStyle name="Input 3 15 2" xfId="15113"/>
    <cellStyle name="Input 3 15 3" xfId="20996"/>
    <cellStyle name="Input 3 15 4" xfId="27290"/>
    <cellStyle name="Input 3 15 5" xfId="40803"/>
    <cellStyle name="Input 3 16" xfId="2969"/>
    <cellStyle name="Input 3 16 2" xfId="11800"/>
    <cellStyle name="Input 3 16 3" xfId="23077"/>
    <cellStyle name="Input 3 16 4" xfId="21221"/>
    <cellStyle name="Input 3 16 5" xfId="44513"/>
    <cellStyle name="Input 3 17" xfId="7401"/>
    <cellStyle name="Input 3 17 2" xfId="16103"/>
    <cellStyle name="Input 3 17 3" xfId="23128"/>
    <cellStyle name="Input 3 17 4" xfId="28279"/>
    <cellStyle name="Input 3 17 5" xfId="48010"/>
    <cellStyle name="Input 3 18" xfId="3113"/>
    <cellStyle name="Input 3 18 2" xfId="11932"/>
    <cellStyle name="Input 3 18 3" xfId="22511"/>
    <cellStyle name="Input 3 18 4" xfId="23213"/>
    <cellStyle name="Input 3 18 5" xfId="44657"/>
    <cellStyle name="Input 3 19" xfId="2898"/>
    <cellStyle name="Input 3 19 2" xfId="11731"/>
    <cellStyle name="Input 3 19 3" xfId="22950"/>
    <cellStyle name="Input 3 19 4" xfId="1848"/>
    <cellStyle name="Input 3 19 5" xfId="44442"/>
    <cellStyle name="Input 3 2" xfId="487"/>
    <cellStyle name="Input 3 2 10" xfId="5838"/>
    <cellStyle name="Input 3 2 10 2" xfId="14540"/>
    <cellStyle name="Input 3 2 10 3" xfId="11818"/>
    <cellStyle name="Input 3 2 10 4" xfId="26717"/>
    <cellStyle name="Input 3 2 10 5" xfId="40230"/>
    <cellStyle name="Input 3 2 11" xfId="7454"/>
    <cellStyle name="Input 3 2 11 2" xfId="16156"/>
    <cellStyle name="Input 3 2 11 3" xfId="24196"/>
    <cellStyle name="Input 3 2 11 4" xfId="28332"/>
    <cellStyle name="Input 3 2 11 5" xfId="48063"/>
    <cellStyle name="Input 3 2 12" xfId="3105"/>
    <cellStyle name="Input 3 2 12 2" xfId="11924"/>
    <cellStyle name="Input 3 2 12 3" xfId="23944"/>
    <cellStyle name="Input 3 2 12 4" xfId="24824"/>
    <cellStyle name="Input 3 2 12 5" xfId="44649"/>
    <cellStyle name="Input 3 2 13" xfId="4229"/>
    <cellStyle name="Input 3 2 13 2" xfId="12964"/>
    <cellStyle name="Input 3 2 13 3" xfId="1731"/>
    <cellStyle name="Input 3 2 13 4" xfId="25501"/>
    <cellStyle name="Input 3 2 13 5" xfId="45662"/>
    <cellStyle name="Input 3 2 14" xfId="7422"/>
    <cellStyle name="Input 3 2 14 2" xfId="16124"/>
    <cellStyle name="Input 3 2 14 3" xfId="12743"/>
    <cellStyle name="Input 3 2 14 4" xfId="28300"/>
    <cellStyle name="Input 3 2 14 5" xfId="48031"/>
    <cellStyle name="Input 3 2 15" xfId="2171"/>
    <cellStyle name="Input 3 2 16" xfId="23900"/>
    <cellStyle name="Input 3 2 17" xfId="24323"/>
    <cellStyle name="Input 3 2 18" xfId="32008"/>
    <cellStyle name="Input 3 2 19" xfId="34076"/>
    <cellStyle name="Input 3 2 2" xfId="735"/>
    <cellStyle name="Input 3 2 2 10" xfId="8421"/>
    <cellStyle name="Input 3 2 2 10 2" xfId="17123"/>
    <cellStyle name="Input 3 2 2 10 3" xfId="22615"/>
    <cellStyle name="Input 3 2 2 10 4" xfId="29299"/>
    <cellStyle name="Input 3 2 2 10 5" xfId="48879"/>
    <cellStyle name="Input 3 2 2 11" xfId="9184"/>
    <cellStyle name="Input 3 2 2 11 2" xfId="17886"/>
    <cellStyle name="Input 3 2 2 11 3" xfId="22450"/>
    <cellStyle name="Input 3 2 2 11 4" xfId="30062"/>
    <cellStyle name="Input 3 2 2 11 5" xfId="49105"/>
    <cellStyle name="Input 3 2 2 12" xfId="9892"/>
    <cellStyle name="Input 3 2 2 12 2" xfId="18594"/>
    <cellStyle name="Input 3 2 2 12 3" xfId="19851"/>
    <cellStyle name="Input 3 2 2 12 4" xfId="30770"/>
    <cellStyle name="Input 3 2 2 12 5" xfId="49813"/>
    <cellStyle name="Input 3 2 2 13" xfId="11284"/>
    <cellStyle name="Input 3 2 2 14" xfId="19963"/>
    <cellStyle name="Input 3 2 2 15" xfId="21813"/>
    <cellStyle name="Input 3 2 2 16" xfId="32083"/>
    <cellStyle name="Input 3 2 2 17" xfId="34114"/>
    <cellStyle name="Input 3 2 2 18" xfId="35130"/>
    <cellStyle name="Input 3 2 2 19" xfId="37377"/>
    <cellStyle name="Input 3 2 2 2" xfId="1505"/>
    <cellStyle name="Input 3 2 2 2 10" xfId="13202"/>
    <cellStyle name="Input 3 2 2 2 11" xfId="20507"/>
    <cellStyle name="Input 3 2 2 2 12" xfId="25541"/>
    <cellStyle name="Input 3 2 2 2 13" xfId="33298"/>
    <cellStyle name="Input 3 2 2 2 14" xfId="34416"/>
    <cellStyle name="Input 3 2 2 2 15" xfId="36345"/>
    <cellStyle name="Input 3 2 2 2 16" xfId="38872"/>
    <cellStyle name="Input 3 2 2 2 2" xfId="5084"/>
    <cellStyle name="Input 3 2 2 2 2 10" xfId="25963"/>
    <cellStyle name="Input 3 2 2 2 2 11" xfId="33902"/>
    <cellStyle name="Input 3 2 2 2 2 12" xfId="34838"/>
    <cellStyle name="Input 3 2 2 2 2 13" xfId="36949"/>
    <cellStyle name="Input 3 2 2 2 2 14" xfId="39476"/>
    <cellStyle name="Input 3 2 2 2 2 2" xfId="5870"/>
    <cellStyle name="Input 3 2 2 2 2 2 2" xfId="14572"/>
    <cellStyle name="Input 3 2 2 2 2 2 2 2" xfId="46667"/>
    <cellStyle name="Input 3 2 2 2 2 2 3" xfId="24024"/>
    <cellStyle name="Input 3 2 2 2 2 2 4" xfId="26749"/>
    <cellStyle name="Input 3 2 2 2 2 2 5" xfId="40262"/>
    <cellStyle name="Input 3 2 2 2 2 3" xfId="7175"/>
    <cellStyle name="Input 3 2 2 2 2 3 2" xfId="15877"/>
    <cellStyle name="Input 3 2 2 2 2 3 2 2" xfId="47853"/>
    <cellStyle name="Input 3 2 2 2 2 3 3" xfId="2580"/>
    <cellStyle name="Input 3 2 2 2 2 3 4" xfId="28053"/>
    <cellStyle name="Input 3 2 2 2 2 3 5" xfId="41566"/>
    <cellStyle name="Input 3 2 2 2 2 4" xfId="8840"/>
    <cellStyle name="Input 3 2 2 2 2 4 2" xfId="17542"/>
    <cellStyle name="Input 3 2 2 2 2 4 3" xfId="21367"/>
    <cellStyle name="Input 3 2 2 2 2 4 4" xfId="29718"/>
    <cellStyle name="Input 3 2 2 2 2 4 5" xfId="43492"/>
    <cellStyle name="Input 3 2 2 2 2 5" xfId="9595"/>
    <cellStyle name="Input 3 2 2 2 2 5 2" xfId="18297"/>
    <cellStyle name="Input 3 2 2 2 2 5 3" xfId="19803"/>
    <cellStyle name="Input 3 2 2 2 2 5 4" xfId="30473"/>
    <cellStyle name="Input 3 2 2 2 2 5 5" xfId="49516"/>
    <cellStyle name="Input 3 2 2 2 2 6" xfId="10289"/>
    <cellStyle name="Input 3 2 2 2 2 6 2" xfId="18991"/>
    <cellStyle name="Input 3 2 2 2 2 6 3" xfId="20320"/>
    <cellStyle name="Input 3 2 2 2 2 6 4" xfId="31167"/>
    <cellStyle name="Input 3 2 2 2 2 6 5" xfId="50210"/>
    <cellStyle name="Input 3 2 2 2 2 7" xfId="10907"/>
    <cellStyle name="Input 3 2 2 2 2 7 2" xfId="19609"/>
    <cellStyle name="Input 3 2 2 2 2 7 3" xfId="20400"/>
    <cellStyle name="Input 3 2 2 2 2 7 4" xfId="31785"/>
    <cellStyle name="Input 3 2 2 2 2 7 5" xfId="50828"/>
    <cellStyle name="Input 3 2 2 2 2 8" xfId="13786"/>
    <cellStyle name="Input 3 2 2 2 2 9" xfId="20890"/>
    <cellStyle name="Input 3 2 2 2 3" xfId="5199"/>
    <cellStyle name="Input 3 2 2 2 3 10" xfId="26078"/>
    <cellStyle name="Input 3 2 2 2 3 11" xfId="34017"/>
    <cellStyle name="Input 3 2 2 2 3 12" xfId="34953"/>
    <cellStyle name="Input 3 2 2 2 3 13" xfId="37064"/>
    <cellStyle name="Input 3 2 2 2 3 14" xfId="39591"/>
    <cellStyle name="Input 3 2 2 2 3 2" xfId="6176"/>
    <cellStyle name="Input 3 2 2 2 3 2 2" xfId="14878"/>
    <cellStyle name="Input 3 2 2 2 3 2 2 2" xfId="46943"/>
    <cellStyle name="Input 3 2 2 2 3 2 3" xfId="22323"/>
    <cellStyle name="Input 3 2 2 2 3 2 4" xfId="27055"/>
    <cellStyle name="Input 3 2 2 2 3 2 5" xfId="40568"/>
    <cellStyle name="Input 3 2 2 2 3 3" xfId="7290"/>
    <cellStyle name="Input 3 2 2 2 3 3 2" xfId="15992"/>
    <cellStyle name="Input 3 2 2 2 3 3 2 2" xfId="47968"/>
    <cellStyle name="Input 3 2 2 2 3 3 3" xfId="22746"/>
    <cellStyle name="Input 3 2 2 2 3 3 4" xfId="28168"/>
    <cellStyle name="Input 3 2 2 2 3 3 5" xfId="41681"/>
    <cellStyle name="Input 3 2 2 2 3 4" xfId="8955"/>
    <cellStyle name="Input 3 2 2 2 3 4 2" xfId="17657"/>
    <cellStyle name="Input 3 2 2 2 3 4 3" xfId="20239"/>
    <cellStyle name="Input 3 2 2 2 3 4 4" xfId="29833"/>
    <cellStyle name="Input 3 2 2 2 3 4 5" xfId="43607"/>
    <cellStyle name="Input 3 2 2 2 3 5" xfId="9710"/>
    <cellStyle name="Input 3 2 2 2 3 5 2" xfId="18412"/>
    <cellStyle name="Input 3 2 2 2 3 5 3" xfId="11786"/>
    <cellStyle name="Input 3 2 2 2 3 5 4" xfId="30588"/>
    <cellStyle name="Input 3 2 2 2 3 5 5" xfId="49631"/>
    <cellStyle name="Input 3 2 2 2 3 6" xfId="10404"/>
    <cellStyle name="Input 3 2 2 2 3 6 2" xfId="19106"/>
    <cellStyle name="Input 3 2 2 2 3 6 3" xfId="1780"/>
    <cellStyle name="Input 3 2 2 2 3 6 4" xfId="31282"/>
    <cellStyle name="Input 3 2 2 2 3 6 5" xfId="50325"/>
    <cellStyle name="Input 3 2 2 2 3 7" xfId="11022"/>
    <cellStyle name="Input 3 2 2 2 3 7 2" xfId="19724"/>
    <cellStyle name="Input 3 2 2 2 3 7 3" xfId="11654"/>
    <cellStyle name="Input 3 2 2 2 3 7 4" xfId="31900"/>
    <cellStyle name="Input 3 2 2 2 3 7 5" xfId="50943"/>
    <cellStyle name="Input 3 2 2 2 3 8" xfId="13901"/>
    <cellStyle name="Input 3 2 2 2 3 9" xfId="25320"/>
    <cellStyle name="Input 3 2 2 2 4" xfId="5318"/>
    <cellStyle name="Input 3 2 2 2 4 2" xfId="14020"/>
    <cellStyle name="Input 3 2 2 2 4 2 2" xfId="46158"/>
    <cellStyle name="Input 3 2 2 2 4 3" xfId="20541"/>
    <cellStyle name="Input 3 2 2 2 4 4" xfId="26197"/>
    <cellStyle name="Input 3 2 2 2 4 5" xfId="39710"/>
    <cellStyle name="Input 3 2 2 2 5" xfId="6687"/>
    <cellStyle name="Input 3 2 2 2 5 2" xfId="15389"/>
    <cellStyle name="Input 3 2 2 2 5 2 2" xfId="47392"/>
    <cellStyle name="Input 3 2 2 2 5 3" xfId="21617"/>
    <cellStyle name="Input 3 2 2 2 5 4" xfId="27565"/>
    <cellStyle name="Input 3 2 2 2 5 5" xfId="41078"/>
    <cellStyle name="Input 3 2 2 2 6" xfId="8323"/>
    <cellStyle name="Input 3 2 2 2 6 2" xfId="17025"/>
    <cellStyle name="Input 3 2 2 2 6 3" xfId="24128"/>
    <cellStyle name="Input 3 2 2 2 6 4" xfId="29201"/>
    <cellStyle name="Input 3 2 2 2 6 5" xfId="42888"/>
    <cellStyle name="Input 3 2 2 2 7" xfId="9098"/>
    <cellStyle name="Input 3 2 2 2 7 2" xfId="17800"/>
    <cellStyle name="Input 3 2 2 2 7 3" xfId="23034"/>
    <cellStyle name="Input 3 2 2 2 7 4" xfId="29976"/>
    <cellStyle name="Input 3 2 2 2 7 5" xfId="49019"/>
    <cellStyle name="Input 3 2 2 2 8" xfId="9826"/>
    <cellStyle name="Input 3 2 2 2 8 2" xfId="18528"/>
    <cellStyle name="Input 3 2 2 2 8 3" xfId="12495"/>
    <cellStyle name="Input 3 2 2 2 8 4" xfId="30704"/>
    <cellStyle name="Input 3 2 2 2 8 5" xfId="49747"/>
    <cellStyle name="Input 3 2 2 2 9" xfId="10485"/>
    <cellStyle name="Input 3 2 2 2 9 2" xfId="19187"/>
    <cellStyle name="Input 3 2 2 2 9 3" xfId="20097"/>
    <cellStyle name="Input 3 2 2 2 9 4" xfId="31363"/>
    <cellStyle name="Input 3 2 2 2 9 5" xfId="50406"/>
    <cellStyle name="Input 3 2 2 3" xfId="5131"/>
    <cellStyle name="Input 3 2 2 3 10" xfId="26010"/>
    <cellStyle name="Input 3 2 2 3 11" xfId="33949"/>
    <cellStyle name="Input 3 2 2 3 12" xfId="34885"/>
    <cellStyle name="Input 3 2 2 3 13" xfId="36996"/>
    <cellStyle name="Input 3 2 2 3 14" xfId="39523"/>
    <cellStyle name="Input 3 2 2 3 2" xfId="5440"/>
    <cellStyle name="Input 3 2 2 3 2 2" xfId="14142"/>
    <cellStyle name="Input 3 2 2 3 2 2 2" xfId="46268"/>
    <cellStyle name="Input 3 2 2 3 2 3" xfId="24019"/>
    <cellStyle name="Input 3 2 2 3 2 4" xfId="26319"/>
    <cellStyle name="Input 3 2 2 3 2 5" xfId="39832"/>
    <cellStyle name="Input 3 2 2 3 3" xfId="7222"/>
    <cellStyle name="Input 3 2 2 3 3 2" xfId="15924"/>
    <cellStyle name="Input 3 2 2 3 3 2 2" xfId="47900"/>
    <cellStyle name="Input 3 2 2 3 3 3" xfId="12762"/>
    <cellStyle name="Input 3 2 2 3 3 4" xfId="28100"/>
    <cellStyle name="Input 3 2 2 3 3 5" xfId="41613"/>
    <cellStyle name="Input 3 2 2 3 4" xfId="8887"/>
    <cellStyle name="Input 3 2 2 3 4 2" xfId="17589"/>
    <cellStyle name="Input 3 2 2 3 4 3" xfId="22310"/>
    <cellStyle name="Input 3 2 2 3 4 4" xfId="29765"/>
    <cellStyle name="Input 3 2 2 3 4 5" xfId="43539"/>
    <cellStyle name="Input 3 2 2 3 5" xfId="9642"/>
    <cellStyle name="Input 3 2 2 3 5 2" xfId="18344"/>
    <cellStyle name="Input 3 2 2 3 5 3" xfId="11166"/>
    <cellStyle name="Input 3 2 2 3 5 4" xfId="30520"/>
    <cellStyle name="Input 3 2 2 3 5 5" xfId="49563"/>
    <cellStyle name="Input 3 2 2 3 6" xfId="10336"/>
    <cellStyle name="Input 3 2 2 3 6 2" xfId="19038"/>
    <cellStyle name="Input 3 2 2 3 6 3" xfId="11174"/>
    <cellStyle name="Input 3 2 2 3 6 4" xfId="31214"/>
    <cellStyle name="Input 3 2 2 3 6 5" xfId="50257"/>
    <cellStyle name="Input 3 2 2 3 7" xfId="10954"/>
    <cellStyle name="Input 3 2 2 3 7 2" xfId="19656"/>
    <cellStyle name="Input 3 2 2 3 7 3" xfId="11094"/>
    <cellStyle name="Input 3 2 2 3 7 4" xfId="31832"/>
    <cellStyle name="Input 3 2 2 3 7 5" xfId="50875"/>
    <cellStyle name="Input 3 2 2 3 8" xfId="13833"/>
    <cellStyle name="Input 3 2 2 3 9" xfId="24221"/>
    <cellStyle name="Input 3 2 2 4" xfId="4729"/>
    <cellStyle name="Input 3 2 2 4 10" xfId="25608"/>
    <cellStyle name="Input 3 2 2 4 11" xfId="33547"/>
    <cellStyle name="Input 3 2 2 4 12" xfId="34483"/>
    <cellStyle name="Input 3 2 2 4 13" xfId="36594"/>
    <cellStyle name="Input 3 2 2 4 14" xfId="39121"/>
    <cellStyle name="Input 3 2 2 4 2" xfId="5555"/>
    <cellStyle name="Input 3 2 2 4 2 2" xfId="14257"/>
    <cellStyle name="Input 3 2 2 4 2 2 2" xfId="46380"/>
    <cellStyle name="Input 3 2 2 4 2 3" xfId="23566"/>
    <cellStyle name="Input 3 2 2 4 2 4" xfId="26434"/>
    <cellStyle name="Input 3 2 2 4 2 5" xfId="39947"/>
    <cellStyle name="Input 3 2 2 4 3" xfId="6820"/>
    <cellStyle name="Input 3 2 2 4 3 2" xfId="15522"/>
    <cellStyle name="Input 3 2 2 4 3 2 2" xfId="47498"/>
    <cellStyle name="Input 3 2 2 4 3 3" xfId="20092"/>
    <cellStyle name="Input 3 2 2 4 3 4" xfId="27698"/>
    <cellStyle name="Input 3 2 2 4 3 5" xfId="41211"/>
    <cellStyle name="Input 3 2 2 4 4" xfId="8485"/>
    <cellStyle name="Input 3 2 2 4 4 2" xfId="17187"/>
    <cellStyle name="Input 3 2 2 4 4 3" xfId="24524"/>
    <cellStyle name="Input 3 2 2 4 4 4" xfId="29363"/>
    <cellStyle name="Input 3 2 2 4 4 5" xfId="43137"/>
    <cellStyle name="Input 3 2 2 4 5" xfId="9240"/>
    <cellStyle name="Input 3 2 2 4 5 2" xfId="17942"/>
    <cellStyle name="Input 3 2 2 4 5 3" xfId="24073"/>
    <cellStyle name="Input 3 2 2 4 5 4" xfId="30118"/>
    <cellStyle name="Input 3 2 2 4 5 5" xfId="49161"/>
    <cellStyle name="Input 3 2 2 4 6" xfId="9934"/>
    <cellStyle name="Input 3 2 2 4 6 2" xfId="18636"/>
    <cellStyle name="Input 3 2 2 4 6 3" xfId="11531"/>
    <cellStyle name="Input 3 2 2 4 6 4" xfId="30812"/>
    <cellStyle name="Input 3 2 2 4 6 5" xfId="49855"/>
    <cellStyle name="Input 3 2 2 4 7" xfId="10552"/>
    <cellStyle name="Input 3 2 2 4 7 2" xfId="19254"/>
    <cellStyle name="Input 3 2 2 4 7 3" xfId="11229"/>
    <cellStyle name="Input 3 2 2 4 7 4" xfId="31430"/>
    <cellStyle name="Input 3 2 2 4 7 5" xfId="50473"/>
    <cellStyle name="Input 3 2 2 4 8" xfId="13431"/>
    <cellStyle name="Input 3 2 2 4 9" xfId="25044"/>
    <cellStyle name="Input 3 2 2 5" xfId="3836"/>
    <cellStyle name="Input 3 2 2 5 2" xfId="12615"/>
    <cellStyle name="Input 3 2 2 5 2 2" xfId="45270"/>
    <cellStyle name="Input 3 2 2 5 3" xfId="21725"/>
    <cellStyle name="Input 3 2 2 5 4" xfId="24739"/>
    <cellStyle name="Input 3 2 2 5 5" xfId="38134"/>
    <cellStyle name="Input 3 2 2 6" xfId="6456"/>
    <cellStyle name="Input 3 2 2 6 2" xfId="15158"/>
    <cellStyle name="Input 3 2 2 6 2 2" xfId="47199"/>
    <cellStyle name="Input 3 2 2 6 3" xfId="25465"/>
    <cellStyle name="Input 3 2 2 6 4" xfId="27335"/>
    <cellStyle name="Input 3 2 2 6 5" xfId="40848"/>
    <cellStyle name="Input 3 2 2 7" xfId="3223"/>
    <cellStyle name="Input 3 2 2 7 2" xfId="12038"/>
    <cellStyle name="Input 3 2 2 7 2 2" xfId="44755"/>
    <cellStyle name="Input 3 2 2 7 3" xfId="24960"/>
    <cellStyle name="Input 3 2 2 7 4" xfId="24309"/>
    <cellStyle name="Input 3 2 2 7 5" xfId="37521"/>
    <cellStyle name="Input 3 2 2 8" xfId="5942"/>
    <cellStyle name="Input 3 2 2 8 2" xfId="14644"/>
    <cellStyle name="Input 3 2 2 8 3" xfId="22851"/>
    <cellStyle name="Input 3 2 2 8 4" xfId="26821"/>
    <cellStyle name="Input 3 2 2 8 5" xfId="40334"/>
    <cellStyle name="Input 3 2 2 9" xfId="7511"/>
    <cellStyle name="Input 3 2 2 9 2" xfId="16213"/>
    <cellStyle name="Input 3 2 2 9 3" xfId="23116"/>
    <cellStyle name="Input 3 2 2 9 4" xfId="28389"/>
    <cellStyle name="Input 3 2 2 9 5" xfId="48120"/>
    <cellStyle name="Input 3 2 20" xfId="35055"/>
    <cellStyle name="Input 3 2 21" xfId="37166"/>
    <cellStyle name="Input 3 2 3" xfId="839"/>
    <cellStyle name="Input 3 2 3 10" xfId="9012"/>
    <cellStyle name="Input 3 2 3 10 2" xfId="17714"/>
    <cellStyle name="Input 3 2 3 10 3" xfId="21844"/>
    <cellStyle name="Input 3 2 3 10 4" xfId="29890"/>
    <cellStyle name="Input 3 2 3 10 5" xfId="48933"/>
    <cellStyle name="Input 3 2 3 11" xfId="9759"/>
    <cellStyle name="Input 3 2 3 11 2" xfId="18461"/>
    <cellStyle name="Input 3 2 3 11 3" xfId="20342"/>
    <cellStyle name="Input 3 2 3 11 4" xfId="30637"/>
    <cellStyle name="Input 3 2 3 11 5" xfId="49680"/>
    <cellStyle name="Input 3 2 3 12" xfId="11382"/>
    <cellStyle name="Input 3 2 3 13" xfId="12930"/>
    <cellStyle name="Input 3 2 3 14" xfId="22657"/>
    <cellStyle name="Input 3 2 3 15" xfId="32632"/>
    <cellStyle name="Input 3 2 3 16" xfId="34297"/>
    <cellStyle name="Input 3 2 3 17" xfId="35679"/>
    <cellStyle name="Input 3 2 3 18" xfId="38206"/>
    <cellStyle name="Input 3 2 3 2" xfId="4720"/>
    <cellStyle name="Input 3 2 3 2 10" xfId="25599"/>
    <cellStyle name="Input 3 2 3 2 11" xfId="33538"/>
    <cellStyle name="Input 3 2 3 2 12" xfId="34474"/>
    <cellStyle name="Input 3 2 3 2 13" xfId="36585"/>
    <cellStyle name="Input 3 2 3 2 14" xfId="39112"/>
    <cellStyle name="Input 3 2 3 2 2" xfId="5779"/>
    <cellStyle name="Input 3 2 3 2 2 2" xfId="14481"/>
    <cellStyle name="Input 3 2 3 2 2 2 2" xfId="46585"/>
    <cellStyle name="Input 3 2 3 2 2 3" xfId="24701"/>
    <cellStyle name="Input 3 2 3 2 2 4" xfId="26658"/>
    <cellStyle name="Input 3 2 3 2 2 5" xfId="40171"/>
    <cellStyle name="Input 3 2 3 2 3" xfId="6811"/>
    <cellStyle name="Input 3 2 3 2 3 2" xfId="15513"/>
    <cellStyle name="Input 3 2 3 2 3 2 2" xfId="47489"/>
    <cellStyle name="Input 3 2 3 2 3 3" xfId="12117"/>
    <cellStyle name="Input 3 2 3 2 3 4" xfId="27689"/>
    <cellStyle name="Input 3 2 3 2 3 5" xfId="41202"/>
    <cellStyle name="Input 3 2 3 2 4" xfId="8476"/>
    <cellStyle name="Input 3 2 3 2 4 2" xfId="17178"/>
    <cellStyle name="Input 3 2 3 2 4 3" xfId="20634"/>
    <cellStyle name="Input 3 2 3 2 4 4" xfId="29354"/>
    <cellStyle name="Input 3 2 3 2 4 5" xfId="43128"/>
    <cellStyle name="Input 3 2 3 2 5" xfId="9231"/>
    <cellStyle name="Input 3 2 3 2 5 2" xfId="17933"/>
    <cellStyle name="Input 3 2 3 2 5 3" xfId="22860"/>
    <cellStyle name="Input 3 2 3 2 5 4" xfId="30109"/>
    <cellStyle name="Input 3 2 3 2 5 5" xfId="49152"/>
    <cellStyle name="Input 3 2 3 2 6" xfId="9925"/>
    <cellStyle name="Input 3 2 3 2 6 2" xfId="18627"/>
    <cellStyle name="Input 3 2 3 2 6 3" xfId="12228"/>
    <cellStyle name="Input 3 2 3 2 6 4" xfId="30803"/>
    <cellStyle name="Input 3 2 3 2 6 5" xfId="49846"/>
    <cellStyle name="Input 3 2 3 2 7" xfId="10543"/>
    <cellStyle name="Input 3 2 3 2 7 2" xfId="19245"/>
    <cellStyle name="Input 3 2 3 2 7 3" xfId="12489"/>
    <cellStyle name="Input 3 2 3 2 7 4" xfId="31421"/>
    <cellStyle name="Input 3 2 3 2 7 5" xfId="50464"/>
    <cellStyle name="Input 3 2 3 2 8" xfId="13422"/>
    <cellStyle name="Input 3 2 3 2 9" xfId="21599"/>
    <cellStyle name="Input 3 2 3 3" xfId="5128"/>
    <cellStyle name="Input 3 2 3 3 10" xfId="26007"/>
    <cellStyle name="Input 3 2 3 3 11" xfId="33946"/>
    <cellStyle name="Input 3 2 3 3 12" xfId="34882"/>
    <cellStyle name="Input 3 2 3 3 13" xfId="36993"/>
    <cellStyle name="Input 3 2 3 3 14" xfId="39520"/>
    <cellStyle name="Input 3 2 3 3 2" xfId="6204"/>
    <cellStyle name="Input 3 2 3 3 2 2" xfId="14906"/>
    <cellStyle name="Input 3 2 3 3 2 2 2" xfId="46970"/>
    <cellStyle name="Input 3 2 3 3 2 3" xfId="12943"/>
    <cellStyle name="Input 3 2 3 3 2 4" xfId="27083"/>
    <cellStyle name="Input 3 2 3 3 2 5" xfId="40596"/>
    <cellStyle name="Input 3 2 3 3 3" xfId="7219"/>
    <cellStyle name="Input 3 2 3 3 3 2" xfId="15921"/>
    <cellStyle name="Input 3 2 3 3 3 2 2" xfId="47897"/>
    <cellStyle name="Input 3 2 3 3 3 3" xfId="12316"/>
    <cellStyle name="Input 3 2 3 3 3 4" xfId="28097"/>
    <cellStyle name="Input 3 2 3 3 3 5" xfId="41610"/>
    <cellStyle name="Input 3 2 3 3 4" xfId="8884"/>
    <cellStyle name="Input 3 2 3 3 4 2" xfId="17586"/>
    <cellStyle name="Input 3 2 3 3 4 3" xfId="24768"/>
    <cellStyle name="Input 3 2 3 3 4 4" xfId="29762"/>
    <cellStyle name="Input 3 2 3 3 4 5" xfId="43536"/>
    <cellStyle name="Input 3 2 3 3 5" xfId="9639"/>
    <cellStyle name="Input 3 2 3 3 5 2" xfId="18341"/>
    <cellStyle name="Input 3 2 3 3 5 3" xfId="12118"/>
    <cellStyle name="Input 3 2 3 3 5 4" xfId="30517"/>
    <cellStyle name="Input 3 2 3 3 5 5" xfId="49560"/>
    <cellStyle name="Input 3 2 3 3 6" xfId="10333"/>
    <cellStyle name="Input 3 2 3 3 6 2" xfId="19035"/>
    <cellStyle name="Input 3 2 3 3 6 3" xfId="20372"/>
    <cellStyle name="Input 3 2 3 3 6 4" xfId="31211"/>
    <cellStyle name="Input 3 2 3 3 6 5" xfId="50254"/>
    <cellStyle name="Input 3 2 3 3 7" xfId="10951"/>
    <cellStyle name="Input 3 2 3 3 7 2" xfId="19653"/>
    <cellStyle name="Input 3 2 3 3 7 3" xfId="13176"/>
    <cellStyle name="Input 3 2 3 3 7 4" xfId="31829"/>
    <cellStyle name="Input 3 2 3 3 7 5" xfId="50872"/>
    <cellStyle name="Input 3 2 3 3 8" xfId="13830"/>
    <cellStyle name="Input 3 2 3 3 9" xfId="20659"/>
    <cellStyle name="Input 3 2 3 4" xfId="5463"/>
    <cellStyle name="Input 3 2 3 4 2" xfId="14165"/>
    <cellStyle name="Input 3 2 3 4 2 2" xfId="46290"/>
    <cellStyle name="Input 3 2 3 4 3" xfId="24942"/>
    <cellStyle name="Input 3 2 3 4 4" xfId="26342"/>
    <cellStyle name="Input 3 2 3 4 5" xfId="39855"/>
    <cellStyle name="Input 3 2 3 5" xfId="3211"/>
    <cellStyle name="Input 3 2 3 5 2" xfId="12026"/>
    <cellStyle name="Input 3 2 3 5 2 2" xfId="44744"/>
    <cellStyle name="Input 3 2 3 5 3" xfId="23279"/>
    <cellStyle name="Input 3 2 3 5 4" xfId="21877"/>
    <cellStyle name="Input 3 2 3 5 5" xfId="37509"/>
    <cellStyle name="Input 3 2 3 6" xfId="6001"/>
    <cellStyle name="Input 3 2 3 6 2" xfId="14703"/>
    <cellStyle name="Input 3 2 3 6 2 2" xfId="46789"/>
    <cellStyle name="Input 3 2 3 6 3" xfId="11880"/>
    <cellStyle name="Input 3 2 3 6 4" xfId="26880"/>
    <cellStyle name="Input 3 2 3 6 5" xfId="40393"/>
    <cellStyle name="Input 3 2 3 7" xfId="7364"/>
    <cellStyle name="Input 3 2 3 7 2" xfId="16066"/>
    <cellStyle name="Input 3 2 3 7 3" xfId="23578"/>
    <cellStyle name="Input 3 2 3 7 4" xfId="28242"/>
    <cellStyle name="Input 3 2 3 7 5" xfId="41755"/>
    <cellStyle name="Input 3 2 3 8" xfId="7900"/>
    <cellStyle name="Input 3 2 3 8 2" xfId="16602"/>
    <cellStyle name="Input 3 2 3 8 3" xfId="22732"/>
    <cellStyle name="Input 3 2 3 8 4" xfId="28778"/>
    <cellStyle name="Input 3 2 3 8 5" xfId="48418"/>
    <cellStyle name="Input 3 2 3 9" xfId="8220"/>
    <cellStyle name="Input 3 2 3 9 2" xfId="16922"/>
    <cellStyle name="Input 3 2 3 9 3" xfId="21821"/>
    <cellStyle name="Input 3 2 3 9 4" xfId="29098"/>
    <cellStyle name="Input 3 2 3 9 5" xfId="48734"/>
    <cellStyle name="Input 3 2 4" xfId="1268"/>
    <cellStyle name="Input 3 2 4 10" xfId="8453"/>
    <cellStyle name="Input 3 2 4 10 2" xfId="17155"/>
    <cellStyle name="Input 3 2 4 10 3" xfId="21083"/>
    <cellStyle name="Input 3 2 4 10 4" xfId="29331"/>
    <cellStyle name="Input 3 2 4 10 5" xfId="48911"/>
    <cellStyle name="Input 3 2 4 11" xfId="9208"/>
    <cellStyle name="Input 3 2 4 11 2" xfId="17910"/>
    <cellStyle name="Input 3 2 4 11 3" xfId="23061"/>
    <cellStyle name="Input 3 2 4 11 4" xfId="30086"/>
    <cellStyle name="Input 3 2 4 11 5" xfId="49129"/>
    <cellStyle name="Input 3 2 4 12" xfId="11064"/>
    <cellStyle name="Input 3 2 4 13" xfId="22988"/>
    <cellStyle name="Input 3 2 4 14" xfId="23694"/>
    <cellStyle name="Input 3 2 4 15" xfId="33061"/>
    <cellStyle name="Input 3 2 4 16" xfId="34362"/>
    <cellStyle name="Input 3 2 4 17" xfId="36108"/>
    <cellStyle name="Input 3 2 4 18" xfId="38635"/>
    <cellStyle name="Input 3 2 4 2" xfId="5041"/>
    <cellStyle name="Input 3 2 4 2 10" xfId="25920"/>
    <cellStyle name="Input 3 2 4 2 11" xfId="33859"/>
    <cellStyle name="Input 3 2 4 2 12" xfId="34795"/>
    <cellStyle name="Input 3 2 4 2 13" xfId="36906"/>
    <cellStyle name="Input 3 2 4 2 14" xfId="39433"/>
    <cellStyle name="Input 3 2 4 2 2" xfId="5477"/>
    <cellStyle name="Input 3 2 4 2 2 2" xfId="14179"/>
    <cellStyle name="Input 3 2 4 2 2 2 2" xfId="46304"/>
    <cellStyle name="Input 3 2 4 2 2 3" xfId="24523"/>
    <cellStyle name="Input 3 2 4 2 2 4" xfId="26356"/>
    <cellStyle name="Input 3 2 4 2 2 5" xfId="39869"/>
    <cellStyle name="Input 3 2 4 2 3" xfId="7132"/>
    <cellStyle name="Input 3 2 4 2 3 2" xfId="15834"/>
    <cellStyle name="Input 3 2 4 2 3 2 2" xfId="47810"/>
    <cellStyle name="Input 3 2 4 2 3 3" xfId="23198"/>
    <cellStyle name="Input 3 2 4 2 3 4" xfId="28010"/>
    <cellStyle name="Input 3 2 4 2 3 5" xfId="41523"/>
    <cellStyle name="Input 3 2 4 2 4" xfId="8797"/>
    <cellStyle name="Input 3 2 4 2 4 2" xfId="17499"/>
    <cellStyle name="Input 3 2 4 2 4 3" xfId="22269"/>
    <cellStyle name="Input 3 2 4 2 4 4" xfId="29675"/>
    <cellStyle name="Input 3 2 4 2 4 5" xfId="43449"/>
    <cellStyle name="Input 3 2 4 2 5" xfId="9552"/>
    <cellStyle name="Input 3 2 4 2 5 2" xfId="18254"/>
    <cellStyle name="Input 3 2 4 2 5 3" xfId="20360"/>
    <cellStyle name="Input 3 2 4 2 5 4" xfId="30430"/>
    <cellStyle name="Input 3 2 4 2 5 5" xfId="49473"/>
    <cellStyle name="Input 3 2 4 2 6" xfId="10246"/>
    <cellStyle name="Input 3 2 4 2 6 2" xfId="18948"/>
    <cellStyle name="Input 3 2 4 2 6 3" xfId="20287"/>
    <cellStyle name="Input 3 2 4 2 6 4" xfId="31124"/>
    <cellStyle name="Input 3 2 4 2 6 5" xfId="50167"/>
    <cellStyle name="Input 3 2 4 2 7" xfId="10864"/>
    <cellStyle name="Input 3 2 4 2 7 2" xfId="19566"/>
    <cellStyle name="Input 3 2 4 2 7 3" xfId="1733"/>
    <cellStyle name="Input 3 2 4 2 7 4" xfId="31742"/>
    <cellStyle name="Input 3 2 4 2 7 5" xfId="50785"/>
    <cellStyle name="Input 3 2 4 2 8" xfId="13743"/>
    <cellStyle name="Input 3 2 4 2 9" xfId="23660"/>
    <cellStyle name="Input 3 2 4 3" xfId="4825"/>
    <cellStyle name="Input 3 2 4 3 10" xfId="25704"/>
    <cellStyle name="Input 3 2 4 3 11" xfId="33643"/>
    <cellStyle name="Input 3 2 4 3 12" xfId="34579"/>
    <cellStyle name="Input 3 2 4 3 13" xfId="36690"/>
    <cellStyle name="Input 3 2 4 3 14" xfId="39217"/>
    <cellStyle name="Input 3 2 4 3 2" xfId="6248"/>
    <cellStyle name="Input 3 2 4 3 2 2" xfId="14950"/>
    <cellStyle name="Input 3 2 4 3 2 2 2" xfId="47013"/>
    <cellStyle name="Input 3 2 4 3 2 3" xfId="2188"/>
    <cellStyle name="Input 3 2 4 3 2 4" xfId="27127"/>
    <cellStyle name="Input 3 2 4 3 2 5" xfId="40640"/>
    <cellStyle name="Input 3 2 4 3 3" xfId="6916"/>
    <cellStyle name="Input 3 2 4 3 3 2" xfId="15618"/>
    <cellStyle name="Input 3 2 4 3 3 2 2" xfId="47594"/>
    <cellStyle name="Input 3 2 4 3 3 3" xfId="20327"/>
    <cellStyle name="Input 3 2 4 3 3 4" xfId="27794"/>
    <cellStyle name="Input 3 2 4 3 3 5" xfId="41307"/>
    <cellStyle name="Input 3 2 4 3 4" xfId="8581"/>
    <cellStyle name="Input 3 2 4 3 4 2" xfId="17283"/>
    <cellStyle name="Input 3 2 4 3 4 3" xfId="21003"/>
    <cellStyle name="Input 3 2 4 3 4 4" xfId="29459"/>
    <cellStyle name="Input 3 2 4 3 4 5" xfId="43233"/>
    <cellStyle name="Input 3 2 4 3 5" xfId="9336"/>
    <cellStyle name="Input 3 2 4 3 5 2" xfId="18038"/>
    <cellStyle name="Input 3 2 4 3 5 3" xfId="25408"/>
    <cellStyle name="Input 3 2 4 3 5 4" xfId="30214"/>
    <cellStyle name="Input 3 2 4 3 5 5" xfId="49257"/>
    <cellStyle name="Input 3 2 4 3 6" xfId="10030"/>
    <cellStyle name="Input 3 2 4 3 6 2" xfId="18732"/>
    <cellStyle name="Input 3 2 4 3 6 3" xfId="19955"/>
    <cellStyle name="Input 3 2 4 3 6 4" xfId="30908"/>
    <cellStyle name="Input 3 2 4 3 6 5" xfId="49951"/>
    <cellStyle name="Input 3 2 4 3 7" xfId="10648"/>
    <cellStyle name="Input 3 2 4 3 7 2" xfId="19350"/>
    <cellStyle name="Input 3 2 4 3 7 3" xfId="12568"/>
    <cellStyle name="Input 3 2 4 3 7 4" xfId="31526"/>
    <cellStyle name="Input 3 2 4 3 7 5" xfId="50569"/>
    <cellStyle name="Input 3 2 4 3 8" xfId="13527"/>
    <cellStyle name="Input 3 2 4 3 9" xfId="21259"/>
    <cellStyle name="Input 3 2 4 4" xfId="5241"/>
    <cellStyle name="Input 3 2 4 4 2" xfId="13943"/>
    <cellStyle name="Input 3 2 4 4 2 2" xfId="46085"/>
    <cellStyle name="Input 3 2 4 4 3" xfId="20763"/>
    <cellStyle name="Input 3 2 4 4 4" xfId="26120"/>
    <cellStyle name="Input 3 2 4 4 5" xfId="39633"/>
    <cellStyle name="Input 3 2 4 5" xfId="6106"/>
    <cellStyle name="Input 3 2 4 5 2" xfId="14808"/>
    <cellStyle name="Input 3 2 4 5 2 2" xfId="46882"/>
    <cellStyle name="Input 3 2 4 5 3" xfId="24053"/>
    <cellStyle name="Input 3 2 4 5 4" xfId="26985"/>
    <cellStyle name="Input 3 2 4 5 5" xfId="40498"/>
    <cellStyle name="Input 3 2 4 6" xfId="3830"/>
    <cellStyle name="Input 3 2 4 6 2" xfId="12609"/>
    <cellStyle name="Input 3 2 4 6 2 2" xfId="45264"/>
    <cellStyle name="Input 3 2 4 6 3" xfId="22690"/>
    <cellStyle name="Input 3 2 4 6 4" xfId="24800"/>
    <cellStyle name="Input 3 2 4 6 5" xfId="38128"/>
    <cellStyle name="Input 3 2 4 7" xfId="6596"/>
    <cellStyle name="Input 3 2 4 7 2" xfId="15298"/>
    <cellStyle name="Input 3 2 4 7 3" xfId="21840"/>
    <cellStyle name="Input 3 2 4 7 4" xfId="27474"/>
    <cellStyle name="Input 3 2 4 7 5" xfId="40987"/>
    <cellStyle name="Input 3 2 4 8" xfId="8163"/>
    <cellStyle name="Input 3 2 4 8 2" xfId="16865"/>
    <cellStyle name="Input 3 2 4 8 3" xfId="23678"/>
    <cellStyle name="Input 3 2 4 8 4" xfId="29041"/>
    <cellStyle name="Input 3 2 4 8 5" xfId="48681"/>
    <cellStyle name="Input 3 2 4 9" xfId="7807"/>
    <cellStyle name="Input 3 2 4 9 2" xfId="16509"/>
    <cellStyle name="Input 3 2 4 9 3" xfId="11512"/>
    <cellStyle name="Input 3 2 4 9 4" xfId="28685"/>
    <cellStyle name="Input 3 2 4 9 5" xfId="48331"/>
    <cellStyle name="Input 3 2 5" xfId="3564"/>
    <cellStyle name="Input 3 2 5 10" xfId="13125"/>
    <cellStyle name="Input 3 2 5 11" xfId="32279"/>
    <cellStyle name="Input 3 2 5 12" xfId="34182"/>
    <cellStyle name="Input 3 2 5 13" xfId="35326"/>
    <cellStyle name="Input 3 2 5 14" xfId="37862"/>
    <cellStyle name="Input 3 2 5 2" xfId="3258"/>
    <cellStyle name="Input 3 2 5 2 2" xfId="12073"/>
    <cellStyle name="Input 3 2 5 2 2 2" xfId="44789"/>
    <cellStyle name="Input 3 2 5 2 3" xfId="23446"/>
    <cellStyle name="Input 3 2 5 2 4" xfId="24313"/>
    <cellStyle name="Input 3 2 5 2 5" xfId="37556"/>
    <cellStyle name="Input 3 2 5 3" xfId="6155"/>
    <cellStyle name="Input 3 2 5 3 2" xfId="14857"/>
    <cellStyle name="Input 3 2 5 3 2 2" xfId="46925"/>
    <cellStyle name="Input 3 2 5 3 3" xfId="23414"/>
    <cellStyle name="Input 3 2 5 3 4" xfId="27034"/>
    <cellStyle name="Input 3 2 5 3 5" xfId="40547"/>
    <cellStyle name="Input 3 2 5 4" xfId="7651"/>
    <cellStyle name="Input 3 2 5 4 2" xfId="16353"/>
    <cellStyle name="Input 3 2 5 4 3" xfId="22100"/>
    <cellStyle name="Input 3 2 5 4 4" xfId="28529"/>
    <cellStyle name="Input 3 2 5 4 5" xfId="42020"/>
    <cellStyle name="Input 3 2 5 5" xfId="8047"/>
    <cellStyle name="Input 3 2 5 5 2" xfId="16749"/>
    <cellStyle name="Input 3 2 5 5 3" xfId="24545"/>
    <cellStyle name="Input 3 2 5 5 4" xfId="28925"/>
    <cellStyle name="Input 3 2 5 5 5" xfId="48565"/>
    <cellStyle name="Input 3 2 5 6" xfId="8131"/>
    <cellStyle name="Input 3 2 5 6 2" xfId="16833"/>
    <cellStyle name="Input 3 2 5 6 3" xfId="25352"/>
    <cellStyle name="Input 3 2 5 6 4" xfId="29009"/>
    <cellStyle name="Input 3 2 5 6 5" xfId="48649"/>
    <cellStyle name="Input 3 2 5 7" xfId="7526"/>
    <cellStyle name="Input 3 2 5 7 2" xfId="16228"/>
    <cellStyle name="Input 3 2 5 7 3" xfId="22113"/>
    <cellStyle name="Input 3 2 5 7 4" xfId="28404"/>
    <cellStyle name="Input 3 2 5 7 5" xfId="48135"/>
    <cellStyle name="Input 3 2 5 8" xfId="12361"/>
    <cellStyle name="Input 3 2 5 9" xfId="21685"/>
    <cellStyle name="Input 3 2 6" xfId="4751"/>
    <cellStyle name="Input 3 2 6 10" xfId="25630"/>
    <cellStyle name="Input 3 2 6 11" xfId="33569"/>
    <cellStyle name="Input 3 2 6 12" xfId="34505"/>
    <cellStyle name="Input 3 2 6 13" xfId="36616"/>
    <cellStyle name="Input 3 2 6 14" xfId="39143"/>
    <cellStyle name="Input 3 2 6 2" xfId="3841"/>
    <cellStyle name="Input 3 2 6 2 2" xfId="12620"/>
    <cellStyle name="Input 3 2 6 2 2 2" xfId="45274"/>
    <cellStyle name="Input 3 2 6 2 3" xfId="23510"/>
    <cellStyle name="Input 3 2 6 2 4" xfId="21904"/>
    <cellStyle name="Input 3 2 6 2 5" xfId="38139"/>
    <cellStyle name="Input 3 2 6 3" xfId="6842"/>
    <cellStyle name="Input 3 2 6 3 2" xfId="15544"/>
    <cellStyle name="Input 3 2 6 3 2 2" xfId="47520"/>
    <cellStyle name="Input 3 2 6 3 3" xfId="20163"/>
    <cellStyle name="Input 3 2 6 3 4" xfId="27720"/>
    <cellStyle name="Input 3 2 6 3 5" xfId="41233"/>
    <cellStyle name="Input 3 2 6 4" xfId="8507"/>
    <cellStyle name="Input 3 2 6 4 2" xfId="17209"/>
    <cellStyle name="Input 3 2 6 4 3" xfId="23102"/>
    <cellStyle name="Input 3 2 6 4 4" xfId="29385"/>
    <cellStyle name="Input 3 2 6 4 5" xfId="43159"/>
    <cellStyle name="Input 3 2 6 5" xfId="9262"/>
    <cellStyle name="Input 3 2 6 5 2" xfId="17964"/>
    <cellStyle name="Input 3 2 6 5 3" xfId="22489"/>
    <cellStyle name="Input 3 2 6 5 4" xfId="30140"/>
    <cellStyle name="Input 3 2 6 5 5" xfId="49183"/>
    <cellStyle name="Input 3 2 6 6" xfId="9956"/>
    <cellStyle name="Input 3 2 6 6 2" xfId="18658"/>
    <cellStyle name="Input 3 2 6 6 3" xfId="12601"/>
    <cellStyle name="Input 3 2 6 6 4" xfId="30834"/>
    <cellStyle name="Input 3 2 6 6 5" xfId="49877"/>
    <cellStyle name="Input 3 2 6 7" xfId="10574"/>
    <cellStyle name="Input 3 2 6 7 2" xfId="19276"/>
    <cellStyle name="Input 3 2 6 7 3" xfId="11870"/>
    <cellStyle name="Input 3 2 6 7 4" xfId="31452"/>
    <cellStyle name="Input 3 2 6 7 5" xfId="50495"/>
    <cellStyle name="Input 3 2 6 8" xfId="13453"/>
    <cellStyle name="Input 3 2 6 9" xfId="23049"/>
    <cellStyle name="Input 3 2 7" xfId="6458"/>
    <cellStyle name="Input 3 2 7 2" xfId="15160"/>
    <cellStyle name="Input 3 2 7 2 2" xfId="47201"/>
    <cellStyle name="Input 3 2 7 3" xfId="24408"/>
    <cellStyle name="Input 3 2 7 4" xfId="27337"/>
    <cellStyle name="Input 3 2 7 5" xfId="40850"/>
    <cellStyle name="Input 3 2 8" xfId="5711"/>
    <cellStyle name="Input 3 2 8 2" xfId="14413"/>
    <cellStyle name="Input 3 2 8 2 2" xfId="46524"/>
    <cellStyle name="Input 3 2 8 3" xfId="22500"/>
    <cellStyle name="Input 3 2 8 4" xfId="26590"/>
    <cellStyle name="Input 3 2 8 5" xfId="40103"/>
    <cellStyle name="Input 3 2 9" xfId="6360"/>
    <cellStyle name="Input 3 2 9 2" xfId="15062"/>
    <cellStyle name="Input 3 2 9 2 2" xfId="47115"/>
    <cellStyle name="Input 3 2 9 3" xfId="23020"/>
    <cellStyle name="Input 3 2 9 4" xfId="27239"/>
    <cellStyle name="Input 3 2 9 5" xfId="40752"/>
    <cellStyle name="Input 3 20" xfId="2181"/>
    <cellStyle name="Input 3 21" xfId="25021"/>
    <cellStyle name="Input 3 22" xfId="21094"/>
    <cellStyle name="Input 3 23" xfId="31964"/>
    <cellStyle name="Input 3 24" xfId="31965"/>
    <cellStyle name="Input 3 25" xfId="35017"/>
    <cellStyle name="Input 3 26" xfId="37128"/>
    <cellStyle name="Input 3 3" xfId="189"/>
    <cellStyle name="Input 3 3 10" xfId="5720"/>
    <cellStyle name="Input 3 3 10 2" xfId="14422"/>
    <cellStyle name="Input 3 3 10 3" xfId="20656"/>
    <cellStyle name="Input 3 3 10 4" xfId="26599"/>
    <cellStyle name="Input 3 3 10 5" xfId="40112"/>
    <cellStyle name="Input 3 3 11" xfId="4271"/>
    <cellStyle name="Input 3 3 11 2" xfId="13003"/>
    <cellStyle name="Input 3 3 11 3" xfId="19857"/>
    <cellStyle name="Input 3 3 11 4" xfId="25507"/>
    <cellStyle name="Input 3 3 11 5" xfId="45704"/>
    <cellStyle name="Input 3 3 12" xfId="8216"/>
    <cellStyle name="Input 3 3 12 2" xfId="16918"/>
    <cellStyle name="Input 3 3 12 3" xfId="23175"/>
    <cellStyle name="Input 3 3 12 4" xfId="29094"/>
    <cellStyle name="Input 3 3 12 5" xfId="48730"/>
    <cellStyle name="Input 3 3 13" xfId="9008"/>
    <cellStyle name="Input 3 3 13 2" xfId="17710"/>
    <cellStyle name="Input 3 3 13 3" xfId="22926"/>
    <cellStyle name="Input 3 3 13 4" xfId="29886"/>
    <cellStyle name="Input 3 3 13 5" xfId="48929"/>
    <cellStyle name="Input 3 3 14" xfId="9757"/>
    <cellStyle name="Input 3 3 14 2" xfId="18459"/>
    <cellStyle name="Input 3 3 14 3" xfId="12767"/>
    <cellStyle name="Input 3 3 14 4" xfId="30635"/>
    <cellStyle name="Input 3 3 14 5" xfId="49678"/>
    <cellStyle name="Input 3 3 15" xfId="2163"/>
    <cellStyle name="Input 3 3 16" xfId="22604"/>
    <cellStyle name="Input 3 3 17" xfId="13060"/>
    <cellStyle name="Input 3 3 18" xfId="31944"/>
    <cellStyle name="Input 3 3 19" xfId="31967"/>
    <cellStyle name="Input 3 3 2" xfId="561"/>
    <cellStyle name="Input 3 3 2 10" xfId="2906"/>
    <cellStyle name="Input 3 3 2 10 2" xfId="11739"/>
    <cellStyle name="Input 3 3 2 10 3" xfId="21998"/>
    <cellStyle name="Input 3 3 2 10 4" xfId="22717"/>
    <cellStyle name="Input 3 3 2 10 5" xfId="44450"/>
    <cellStyle name="Input 3 3 2 11" xfId="7408"/>
    <cellStyle name="Input 3 3 2 11 2" xfId="16110"/>
    <cellStyle name="Input 3 3 2 11 3" xfId="2423"/>
    <cellStyle name="Input 3 3 2 11 4" xfId="28286"/>
    <cellStyle name="Input 3 3 2 11 5" xfId="48017"/>
    <cellStyle name="Input 3 3 2 12" xfId="2901"/>
    <cellStyle name="Input 3 3 2 12 2" xfId="11734"/>
    <cellStyle name="Input 3 3 2 12 3" xfId="11796"/>
    <cellStyle name="Input 3 3 2 12 4" xfId="24801"/>
    <cellStyle name="Input 3 3 2 12 5" xfId="44445"/>
    <cellStyle name="Input 3 3 2 13" xfId="11130"/>
    <cellStyle name="Input 3 3 2 14" xfId="22630"/>
    <cellStyle name="Input 3 3 2 15" xfId="11837"/>
    <cellStyle name="Input 3 3 2 16" xfId="32025"/>
    <cellStyle name="Input 3 3 2 17" xfId="34092"/>
    <cellStyle name="Input 3 3 2 18" xfId="35072"/>
    <cellStyle name="Input 3 3 2 19" xfId="37203"/>
    <cellStyle name="Input 3 3 2 2" xfId="1337"/>
    <cellStyle name="Input 3 3 2 2 10" xfId="13061"/>
    <cellStyle name="Input 3 3 2 2 11" xfId="2471"/>
    <cellStyle name="Input 3 3 2 2 12" xfId="25514"/>
    <cellStyle name="Input 3 3 2 2 13" xfId="33130"/>
    <cellStyle name="Input 3 3 2 2 14" xfId="34375"/>
    <cellStyle name="Input 3 3 2 2 15" xfId="36177"/>
    <cellStyle name="Input 3 3 2 2 16" xfId="38704"/>
    <cellStyle name="Input 3 3 2 2 2" xfId="3805"/>
    <cellStyle name="Input 3 3 2 2 2 10" xfId="23273"/>
    <cellStyle name="Input 3 3 2 2 2 11" xfId="32520"/>
    <cellStyle name="Input 3 3 2 2 2 12" xfId="34240"/>
    <cellStyle name="Input 3 3 2 2 2 13" xfId="35567"/>
    <cellStyle name="Input 3 3 2 2 2 14" xfId="38103"/>
    <cellStyle name="Input 3 3 2 2 2 2" xfId="6310"/>
    <cellStyle name="Input 3 3 2 2 2 2 2" xfId="15012"/>
    <cellStyle name="Input 3 3 2 2 2 2 2 2" xfId="47067"/>
    <cellStyle name="Input 3 3 2 2 2 2 3" xfId="24111"/>
    <cellStyle name="Input 3 3 2 2 2 2 4" xfId="27189"/>
    <cellStyle name="Input 3 3 2 2 2 2 5" xfId="40702"/>
    <cellStyle name="Input 3 3 2 2 2 3" xfId="5823"/>
    <cellStyle name="Input 3 3 2 2 2 3 2" xfId="14525"/>
    <cellStyle name="Input 3 3 2 2 2 3 2 2" xfId="46623"/>
    <cellStyle name="Input 3 3 2 2 2 3 3" xfId="23488"/>
    <cellStyle name="Input 3 3 2 2 2 3 4" xfId="26702"/>
    <cellStyle name="Input 3 3 2 2 2 3 5" xfId="40215"/>
    <cellStyle name="Input 3 3 2 2 2 4" xfId="7815"/>
    <cellStyle name="Input 3 3 2 2 2 4 2" xfId="16517"/>
    <cellStyle name="Input 3 3 2 2 2 4 3" xfId="24088"/>
    <cellStyle name="Input 3 3 2 2 2 4 4" xfId="28693"/>
    <cellStyle name="Input 3 3 2 2 2 4 5" xfId="42261"/>
    <cellStyle name="Input 3 3 2 2 2 5" xfId="8194"/>
    <cellStyle name="Input 3 3 2 2 2 5 2" xfId="16896"/>
    <cellStyle name="Input 3 3 2 2 2 5 3" xfId="20178"/>
    <cellStyle name="Input 3 3 2 2 2 5 4" xfId="29072"/>
    <cellStyle name="Input 3 3 2 2 2 5 5" xfId="48712"/>
    <cellStyle name="Input 3 3 2 2 2 6" xfId="8189"/>
    <cellStyle name="Input 3 3 2 2 2 6 2" xfId="16891"/>
    <cellStyle name="Input 3 3 2 2 2 6 3" xfId="22608"/>
    <cellStyle name="Input 3 3 2 2 2 6 4" xfId="29067"/>
    <cellStyle name="Input 3 3 2 2 2 6 5" xfId="48707"/>
    <cellStyle name="Input 3 3 2 2 2 7" xfId="7994"/>
    <cellStyle name="Input 3 3 2 2 2 7 2" xfId="16696"/>
    <cellStyle name="Input 3 3 2 2 2 7 3" xfId="21650"/>
    <cellStyle name="Input 3 3 2 2 2 7 4" xfId="28872"/>
    <cellStyle name="Input 3 3 2 2 2 7 5" xfId="48512"/>
    <cellStyle name="Input 3 3 2 2 2 8" xfId="12586"/>
    <cellStyle name="Input 3 3 2 2 2 9" xfId="22787"/>
    <cellStyle name="Input 3 3 2 2 3" xfId="4966"/>
    <cellStyle name="Input 3 3 2 2 3 10" xfId="25845"/>
    <cellStyle name="Input 3 3 2 2 3 11" xfId="33784"/>
    <cellStyle name="Input 3 3 2 2 3 12" xfId="34720"/>
    <cellStyle name="Input 3 3 2 2 3 13" xfId="36831"/>
    <cellStyle name="Input 3 3 2 2 3 14" xfId="39358"/>
    <cellStyle name="Input 3 3 2 2 3 2" xfId="5818"/>
    <cellStyle name="Input 3 3 2 2 3 2 2" xfId="14520"/>
    <cellStyle name="Input 3 3 2 2 3 2 2 2" xfId="46618"/>
    <cellStyle name="Input 3 3 2 2 3 2 3" xfId="21963"/>
    <cellStyle name="Input 3 3 2 2 3 2 4" xfId="26697"/>
    <cellStyle name="Input 3 3 2 2 3 2 5" xfId="40210"/>
    <cellStyle name="Input 3 3 2 2 3 3" xfId="7057"/>
    <cellStyle name="Input 3 3 2 2 3 3 2" xfId="15759"/>
    <cellStyle name="Input 3 3 2 2 3 3 2 2" xfId="47735"/>
    <cellStyle name="Input 3 3 2 2 3 3 3" xfId="13042"/>
    <cellStyle name="Input 3 3 2 2 3 3 4" xfId="27935"/>
    <cellStyle name="Input 3 3 2 2 3 3 5" xfId="41448"/>
    <cellStyle name="Input 3 3 2 2 3 4" xfId="8722"/>
    <cellStyle name="Input 3 3 2 2 3 4 2" xfId="17424"/>
    <cellStyle name="Input 3 3 2 2 3 4 3" xfId="25309"/>
    <cellStyle name="Input 3 3 2 2 3 4 4" xfId="29600"/>
    <cellStyle name="Input 3 3 2 2 3 4 5" xfId="43374"/>
    <cellStyle name="Input 3 3 2 2 3 5" xfId="9477"/>
    <cellStyle name="Input 3 3 2 2 3 5 2" xfId="18179"/>
    <cellStyle name="Input 3 3 2 2 3 5 3" xfId="13344"/>
    <cellStyle name="Input 3 3 2 2 3 5 4" xfId="30355"/>
    <cellStyle name="Input 3 3 2 2 3 5 5" xfId="49398"/>
    <cellStyle name="Input 3 3 2 2 3 6" xfId="10171"/>
    <cellStyle name="Input 3 3 2 2 3 6 2" xfId="18873"/>
    <cellStyle name="Input 3 3 2 2 3 6 3" xfId="12823"/>
    <cellStyle name="Input 3 3 2 2 3 6 4" xfId="31049"/>
    <cellStyle name="Input 3 3 2 2 3 6 5" xfId="50092"/>
    <cellStyle name="Input 3 3 2 2 3 7" xfId="10789"/>
    <cellStyle name="Input 3 3 2 2 3 7 2" xfId="19491"/>
    <cellStyle name="Input 3 3 2 2 3 7 3" xfId="19793"/>
    <cellStyle name="Input 3 3 2 2 3 7 4" xfId="31667"/>
    <cellStyle name="Input 3 3 2 2 3 7 5" xfId="50710"/>
    <cellStyle name="Input 3 3 2 2 3 8" xfId="13668"/>
    <cellStyle name="Input 3 3 2 2 3 9" xfId="25371"/>
    <cellStyle name="Input 3 3 2 2 4" xfId="6420"/>
    <cellStyle name="Input 3 3 2 2 4 2" xfId="15122"/>
    <cellStyle name="Input 3 3 2 2 4 2 2" xfId="47167"/>
    <cellStyle name="Input 3 3 2 2 4 3" xfId="20655"/>
    <cellStyle name="Input 3 3 2 2 4 4" xfId="27299"/>
    <cellStyle name="Input 3 3 2 2 4 5" xfId="40812"/>
    <cellStyle name="Input 3 3 2 2 5" xfId="6609"/>
    <cellStyle name="Input 3 3 2 2 5 2" xfId="15311"/>
    <cellStyle name="Input 3 3 2 2 5 2 2" xfId="47330"/>
    <cellStyle name="Input 3 3 2 2 5 3" xfId="11965"/>
    <cellStyle name="Input 3 3 2 2 5 4" xfId="27487"/>
    <cellStyle name="Input 3 3 2 2 5 5" xfId="41000"/>
    <cellStyle name="Input 3 3 2 2 6" xfId="8210"/>
    <cellStyle name="Input 3 3 2 2 6 2" xfId="16912"/>
    <cellStyle name="Input 3 3 2 2 6 3" xfId="24243"/>
    <cellStyle name="Input 3 3 2 2 6 4" xfId="29088"/>
    <cellStyle name="Input 3 3 2 2 6 5" xfId="42741"/>
    <cellStyle name="Input 3 3 2 2 7" xfId="9003"/>
    <cellStyle name="Input 3 3 2 2 7 2" xfId="17705"/>
    <cellStyle name="Input 3 3 2 2 7 3" xfId="21179"/>
    <cellStyle name="Input 3 3 2 2 7 4" xfId="29881"/>
    <cellStyle name="Input 3 3 2 2 7 5" xfId="48924"/>
    <cellStyle name="Input 3 3 2 2 8" xfId="9753"/>
    <cellStyle name="Input 3 3 2 2 8 2" xfId="18455"/>
    <cellStyle name="Input 3 3 2 2 8 3" xfId="1935"/>
    <cellStyle name="Input 3 3 2 2 8 4" xfId="30631"/>
    <cellStyle name="Input 3 3 2 2 8 5" xfId="49674"/>
    <cellStyle name="Input 3 3 2 2 9" xfId="10444"/>
    <cellStyle name="Input 3 3 2 2 9 2" xfId="19146"/>
    <cellStyle name="Input 3 3 2 2 9 3" xfId="11585"/>
    <cellStyle name="Input 3 3 2 2 9 4" xfId="31322"/>
    <cellStyle name="Input 3 3 2 2 9 5" xfId="50365"/>
    <cellStyle name="Input 3 3 2 3" xfId="3582"/>
    <cellStyle name="Input 3 3 2 3 10" xfId="20879"/>
    <cellStyle name="Input 3 3 2 3 11" xfId="32297"/>
    <cellStyle name="Input 3 3 2 3 12" xfId="34200"/>
    <cellStyle name="Input 3 3 2 3 13" xfId="35344"/>
    <cellStyle name="Input 3 3 2 3 14" xfId="37880"/>
    <cellStyle name="Input 3 3 2 3 2" xfId="5284"/>
    <cellStyle name="Input 3 3 2 3 2 2" xfId="13986"/>
    <cellStyle name="Input 3 3 2 3 2 2 2" xfId="46127"/>
    <cellStyle name="Input 3 3 2 3 2 3" xfId="23236"/>
    <cellStyle name="Input 3 3 2 3 2 4" xfId="26163"/>
    <cellStyle name="Input 3 3 2 3 2 5" xfId="39676"/>
    <cellStyle name="Input 3 3 2 3 3" xfId="6494"/>
    <cellStyle name="Input 3 3 2 3 3 2" xfId="15196"/>
    <cellStyle name="Input 3 3 2 3 3 2 2" xfId="47231"/>
    <cellStyle name="Input 3 3 2 3 3 3" xfId="23480"/>
    <cellStyle name="Input 3 3 2 3 3 4" xfId="27373"/>
    <cellStyle name="Input 3 3 2 3 3 5" xfId="40886"/>
    <cellStyle name="Input 3 3 2 3 4" xfId="7669"/>
    <cellStyle name="Input 3 3 2 3 4 2" xfId="16371"/>
    <cellStyle name="Input 3 3 2 3 4 3" xfId="22888"/>
    <cellStyle name="Input 3 3 2 3 4 4" xfId="28547"/>
    <cellStyle name="Input 3 3 2 3 4 5" xfId="42038"/>
    <cellStyle name="Input 3 3 2 3 5" xfId="8419"/>
    <cellStyle name="Input 3 3 2 3 5 2" xfId="17121"/>
    <cellStyle name="Input 3 3 2 3 5 3" xfId="22919"/>
    <cellStyle name="Input 3 3 2 3 5 4" xfId="29297"/>
    <cellStyle name="Input 3 3 2 3 5 5" xfId="48877"/>
    <cellStyle name="Input 3 3 2 3 6" xfId="9182"/>
    <cellStyle name="Input 3 3 2 3 6 2" xfId="17884"/>
    <cellStyle name="Input 3 3 2 3 6 3" xfId="24356"/>
    <cellStyle name="Input 3 3 2 3 6 4" xfId="30060"/>
    <cellStyle name="Input 3 3 2 3 6 5" xfId="49103"/>
    <cellStyle name="Input 3 3 2 3 7" xfId="9890"/>
    <cellStyle name="Input 3 3 2 3 7 2" xfId="18592"/>
    <cellStyle name="Input 3 3 2 3 7 3" xfId="20026"/>
    <cellStyle name="Input 3 3 2 3 7 4" xfId="30768"/>
    <cellStyle name="Input 3 3 2 3 7 5" xfId="49811"/>
    <cellStyle name="Input 3 3 2 3 8" xfId="12379"/>
    <cellStyle name="Input 3 3 2 3 9" xfId="20481"/>
    <cellStyle name="Input 3 3 2 4" xfId="4909"/>
    <cellStyle name="Input 3 3 2 4 10" xfId="25788"/>
    <cellStyle name="Input 3 3 2 4 11" xfId="33727"/>
    <cellStyle name="Input 3 3 2 4 12" xfId="34663"/>
    <cellStyle name="Input 3 3 2 4 13" xfId="36774"/>
    <cellStyle name="Input 3 3 2 4 14" xfId="39301"/>
    <cellStyle name="Input 3 3 2 4 2" xfId="5627"/>
    <cellStyle name="Input 3 3 2 4 2 2" xfId="14329"/>
    <cellStyle name="Input 3 3 2 4 2 2 2" xfId="46447"/>
    <cellStyle name="Input 3 3 2 4 2 3" xfId="20939"/>
    <cellStyle name="Input 3 3 2 4 2 4" xfId="26506"/>
    <cellStyle name="Input 3 3 2 4 2 5" xfId="40019"/>
    <cellStyle name="Input 3 3 2 4 3" xfId="7000"/>
    <cellStyle name="Input 3 3 2 4 3 2" xfId="15702"/>
    <cellStyle name="Input 3 3 2 4 3 2 2" xfId="47678"/>
    <cellStyle name="Input 3 3 2 4 3 3" xfId="12303"/>
    <cellStyle name="Input 3 3 2 4 3 4" xfId="27878"/>
    <cellStyle name="Input 3 3 2 4 3 5" xfId="41391"/>
    <cellStyle name="Input 3 3 2 4 4" xfId="8665"/>
    <cellStyle name="Input 3 3 2 4 4 2" xfId="17367"/>
    <cellStyle name="Input 3 3 2 4 4 3" xfId="23045"/>
    <cellStyle name="Input 3 3 2 4 4 4" xfId="29543"/>
    <cellStyle name="Input 3 3 2 4 4 5" xfId="43317"/>
    <cellStyle name="Input 3 3 2 4 5" xfId="9420"/>
    <cellStyle name="Input 3 3 2 4 5 2" xfId="18122"/>
    <cellStyle name="Input 3 3 2 4 5 3" xfId="24829"/>
    <cellStyle name="Input 3 3 2 4 5 4" xfId="30298"/>
    <cellStyle name="Input 3 3 2 4 5 5" xfId="49341"/>
    <cellStyle name="Input 3 3 2 4 6" xfId="10114"/>
    <cellStyle name="Input 3 3 2 4 6 2" xfId="18816"/>
    <cellStyle name="Input 3 3 2 4 6 3" xfId="4507"/>
    <cellStyle name="Input 3 3 2 4 6 4" xfId="30992"/>
    <cellStyle name="Input 3 3 2 4 6 5" xfId="50035"/>
    <cellStyle name="Input 3 3 2 4 7" xfId="10732"/>
    <cellStyle name="Input 3 3 2 4 7 2" xfId="19434"/>
    <cellStyle name="Input 3 3 2 4 7 3" xfId="19949"/>
    <cellStyle name="Input 3 3 2 4 7 4" xfId="31610"/>
    <cellStyle name="Input 3 3 2 4 7 5" xfId="50653"/>
    <cellStyle name="Input 3 3 2 4 8" xfId="13611"/>
    <cellStyle name="Input 3 3 2 4 9" xfId="21487"/>
    <cellStyle name="Input 3 3 2 5" xfId="5382"/>
    <cellStyle name="Input 3 3 2 5 2" xfId="14084"/>
    <cellStyle name="Input 3 3 2 5 2 2" xfId="46220"/>
    <cellStyle name="Input 3 3 2 5 3" xfId="21139"/>
    <cellStyle name="Input 3 3 2 5 4" xfId="26261"/>
    <cellStyle name="Input 3 3 2 5 5" xfId="39774"/>
    <cellStyle name="Input 3 3 2 6" xfId="6312"/>
    <cellStyle name="Input 3 3 2 6 2" xfId="15014"/>
    <cellStyle name="Input 3 3 2 6 2 2" xfId="47069"/>
    <cellStyle name="Input 3 3 2 6 3" xfId="22198"/>
    <cellStyle name="Input 3 3 2 6 4" xfId="27191"/>
    <cellStyle name="Input 3 3 2 6 5" xfId="40704"/>
    <cellStyle name="Input 3 3 2 7" xfId="6332"/>
    <cellStyle name="Input 3 3 2 7 2" xfId="15034"/>
    <cellStyle name="Input 3 3 2 7 2 2" xfId="47089"/>
    <cellStyle name="Input 3 3 2 7 3" xfId="24101"/>
    <cellStyle name="Input 3 3 2 7 4" xfId="27211"/>
    <cellStyle name="Input 3 3 2 7 5" xfId="40724"/>
    <cellStyle name="Input 3 3 2 8" xfId="6661"/>
    <cellStyle name="Input 3 3 2 8 2" xfId="15363"/>
    <cellStyle name="Input 3 3 2 8 3" xfId="13102"/>
    <cellStyle name="Input 3 3 2 8 4" xfId="27539"/>
    <cellStyle name="Input 3 3 2 8 5" xfId="41052"/>
    <cellStyle name="Input 3 3 2 9" xfId="7470"/>
    <cellStyle name="Input 3 3 2 9 2" xfId="16172"/>
    <cellStyle name="Input 3 3 2 9 3" xfId="22065"/>
    <cellStyle name="Input 3 3 2 9 4" xfId="28348"/>
    <cellStyle name="Input 3 3 2 9 5" xfId="48079"/>
    <cellStyle name="Input 3 3 20" xfId="34997"/>
    <cellStyle name="Input 3 3 21" xfId="37108"/>
    <cellStyle name="Input 3 3 3" xfId="781"/>
    <cellStyle name="Input 3 3 3 10" xfId="7489"/>
    <cellStyle name="Input 3 3 3 10 2" xfId="16191"/>
    <cellStyle name="Input 3 3 3 10 3" xfId="24518"/>
    <cellStyle name="Input 3 3 3 10 4" xfId="28367"/>
    <cellStyle name="Input 3 3 3 10 5" xfId="48098"/>
    <cellStyle name="Input 3 3 3 11" xfId="7796"/>
    <cellStyle name="Input 3 3 3 11 2" xfId="16498"/>
    <cellStyle name="Input 3 3 3 11 3" xfId="21362"/>
    <cellStyle name="Input 3 3 3 11 4" xfId="28674"/>
    <cellStyle name="Input 3 3 3 11 5" xfId="48320"/>
    <cellStyle name="Input 3 3 3 12" xfId="11328"/>
    <cellStyle name="Input 3 3 3 13" xfId="12211"/>
    <cellStyle name="Input 3 3 3 14" xfId="22535"/>
    <cellStyle name="Input 3 3 3 15" xfId="32574"/>
    <cellStyle name="Input 3 3 3 16" xfId="34275"/>
    <cellStyle name="Input 3 3 3 17" xfId="35621"/>
    <cellStyle name="Input 3 3 3 18" xfId="38148"/>
    <cellStyle name="Input 3 3 3 2" xfId="4807"/>
    <cellStyle name="Input 3 3 3 2 10" xfId="25686"/>
    <cellStyle name="Input 3 3 3 2 11" xfId="33625"/>
    <cellStyle name="Input 3 3 3 2 12" xfId="34561"/>
    <cellStyle name="Input 3 3 3 2 13" xfId="36672"/>
    <cellStyle name="Input 3 3 3 2 14" xfId="39199"/>
    <cellStyle name="Input 3 3 3 2 2" xfId="5966"/>
    <cellStyle name="Input 3 3 3 2 2 2" xfId="14668"/>
    <cellStyle name="Input 3 3 3 2 2 2 2" xfId="46755"/>
    <cellStyle name="Input 3 3 3 2 2 3" xfId="25182"/>
    <cellStyle name="Input 3 3 3 2 2 4" xfId="26845"/>
    <cellStyle name="Input 3 3 3 2 2 5" xfId="40358"/>
    <cellStyle name="Input 3 3 3 2 3" xfId="6898"/>
    <cellStyle name="Input 3 3 3 2 3 2" xfId="15600"/>
    <cellStyle name="Input 3 3 3 2 3 2 2" xfId="47576"/>
    <cellStyle name="Input 3 3 3 2 3 3" xfId="11542"/>
    <cellStyle name="Input 3 3 3 2 3 4" xfId="27776"/>
    <cellStyle name="Input 3 3 3 2 3 5" xfId="41289"/>
    <cellStyle name="Input 3 3 3 2 4" xfId="8563"/>
    <cellStyle name="Input 3 3 3 2 4 2" xfId="17265"/>
    <cellStyle name="Input 3 3 3 2 4 3" xfId="23626"/>
    <cellStyle name="Input 3 3 3 2 4 4" xfId="29441"/>
    <cellStyle name="Input 3 3 3 2 4 5" xfId="43215"/>
    <cellStyle name="Input 3 3 3 2 5" xfId="9318"/>
    <cellStyle name="Input 3 3 3 2 5 2" xfId="18020"/>
    <cellStyle name="Input 3 3 3 2 5 3" xfId="21108"/>
    <cellStyle name="Input 3 3 3 2 5 4" xfId="30196"/>
    <cellStyle name="Input 3 3 3 2 5 5" xfId="49239"/>
    <cellStyle name="Input 3 3 3 2 6" xfId="10012"/>
    <cellStyle name="Input 3 3 3 2 6 2" xfId="18714"/>
    <cellStyle name="Input 3 3 3 2 6 3" xfId="20289"/>
    <cellStyle name="Input 3 3 3 2 6 4" xfId="30890"/>
    <cellStyle name="Input 3 3 3 2 6 5" xfId="49933"/>
    <cellStyle name="Input 3 3 3 2 7" xfId="10630"/>
    <cellStyle name="Input 3 3 3 2 7 2" xfId="19332"/>
    <cellStyle name="Input 3 3 3 2 7 3" xfId="1892"/>
    <cellStyle name="Input 3 3 3 2 7 4" xfId="31508"/>
    <cellStyle name="Input 3 3 3 2 7 5" xfId="50551"/>
    <cellStyle name="Input 3 3 3 2 8" xfId="13509"/>
    <cellStyle name="Input 3 3 3 2 9" xfId="24818"/>
    <cellStyle name="Input 3 3 3 3" xfId="4889"/>
    <cellStyle name="Input 3 3 3 3 10" xfId="25768"/>
    <cellStyle name="Input 3 3 3 3 11" xfId="33707"/>
    <cellStyle name="Input 3 3 3 3 12" xfId="34643"/>
    <cellStyle name="Input 3 3 3 3 13" xfId="36754"/>
    <cellStyle name="Input 3 3 3 3 14" xfId="39281"/>
    <cellStyle name="Input 3 3 3 3 2" xfId="5873"/>
    <cellStyle name="Input 3 3 3 3 2 2" xfId="14575"/>
    <cellStyle name="Input 3 3 3 3 2 2 2" xfId="46670"/>
    <cellStyle name="Input 3 3 3 3 2 3" xfId="21634"/>
    <cellStyle name="Input 3 3 3 3 2 4" xfId="26752"/>
    <cellStyle name="Input 3 3 3 3 2 5" xfId="40265"/>
    <cellStyle name="Input 3 3 3 3 3" xfId="6980"/>
    <cellStyle name="Input 3 3 3 3 3 2" xfId="15682"/>
    <cellStyle name="Input 3 3 3 3 3 2 2" xfId="47658"/>
    <cellStyle name="Input 3 3 3 3 3 3" xfId="20031"/>
    <cellStyle name="Input 3 3 3 3 3 4" xfId="27858"/>
    <cellStyle name="Input 3 3 3 3 3 5" xfId="41371"/>
    <cellStyle name="Input 3 3 3 3 4" xfId="8645"/>
    <cellStyle name="Input 3 3 3 3 4 2" xfId="17347"/>
    <cellStyle name="Input 3 3 3 3 4 3" xfId="23185"/>
    <cellStyle name="Input 3 3 3 3 4 4" xfId="29523"/>
    <cellStyle name="Input 3 3 3 3 4 5" xfId="43297"/>
    <cellStyle name="Input 3 3 3 3 5" xfId="9400"/>
    <cellStyle name="Input 3 3 3 3 5 2" xfId="18102"/>
    <cellStyle name="Input 3 3 3 3 5 3" xfId="24803"/>
    <cellStyle name="Input 3 3 3 3 5 4" xfId="30278"/>
    <cellStyle name="Input 3 3 3 3 5 5" xfId="49321"/>
    <cellStyle name="Input 3 3 3 3 6" xfId="10094"/>
    <cellStyle name="Input 3 3 3 3 6 2" xfId="18796"/>
    <cellStyle name="Input 3 3 3 3 6 3" xfId="20195"/>
    <cellStyle name="Input 3 3 3 3 6 4" xfId="30972"/>
    <cellStyle name="Input 3 3 3 3 6 5" xfId="50015"/>
    <cellStyle name="Input 3 3 3 3 7" xfId="10712"/>
    <cellStyle name="Input 3 3 3 3 7 2" xfId="19414"/>
    <cellStyle name="Input 3 3 3 3 7 3" xfId="11525"/>
    <cellStyle name="Input 3 3 3 3 7 4" xfId="31590"/>
    <cellStyle name="Input 3 3 3 3 7 5" xfId="50633"/>
    <cellStyle name="Input 3 3 3 3 8" xfId="13591"/>
    <cellStyle name="Input 3 3 3 3 9" xfId="21392"/>
    <cellStyle name="Input 3 3 3 4" xfId="6354"/>
    <cellStyle name="Input 3 3 3 4 2" xfId="15056"/>
    <cellStyle name="Input 3 3 3 4 2 2" xfId="47110"/>
    <cellStyle name="Input 3 3 3 4 3" xfId="22361"/>
    <cellStyle name="Input 3 3 3 4 4" xfId="27233"/>
    <cellStyle name="Input 3 3 3 4 5" xfId="40746"/>
    <cellStyle name="Input 3 3 3 5" xfId="6266"/>
    <cellStyle name="Input 3 3 3 5 2" xfId="14968"/>
    <cellStyle name="Input 3 3 3 5 2 2" xfId="47030"/>
    <cellStyle name="Input 3 3 3 5 3" xfId="24852"/>
    <cellStyle name="Input 3 3 3 5 4" xfId="27145"/>
    <cellStyle name="Input 3 3 3 5 5" xfId="40658"/>
    <cellStyle name="Input 3 3 3 6" xfId="6604"/>
    <cellStyle name="Input 3 3 3 6 2" xfId="15306"/>
    <cellStyle name="Input 3 3 3 6 2 2" xfId="47327"/>
    <cellStyle name="Input 3 3 3 6 3" xfId="22685"/>
    <cellStyle name="Input 3 3 3 6 4" xfId="27482"/>
    <cellStyle name="Input 3 3 3 6 5" xfId="40995"/>
    <cellStyle name="Input 3 3 3 7" xfId="7352"/>
    <cellStyle name="Input 3 3 3 7 2" xfId="16054"/>
    <cellStyle name="Input 3 3 3 7 3" xfId="20565"/>
    <cellStyle name="Input 3 3 3 7 4" xfId="28230"/>
    <cellStyle name="Input 3 3 3 7 5" xfId="41743"/>
    <cellStyle name="Input 3 3 3 8" xfId="7859"/>
    <cellStyle name="Input 3 3 3 8 2" xfId="16561"/>
    <cellStyle name="Input 3 3 3 8 3" xfId="22650"/>
    <cellStyle name="Input 3 3 3 8 4" xfId="28737"/>
    <cellStyle name="Input 3 3 3 8 5" xfId="48377"/>
    <cellStyle name="Input 3 3 3 9" xfId="8102"/>
    <cellStyle name="Input 3 3 3 9 2" xfId="16804"/>
    <cellStyle name="Input 3 3 3 9 3" xfId="23382"/>
    <cellStyle name="Input 3 3 3 9 4" xfId="28980"/>
    <cellStyle name="Input 3 3 3 9 5" xfId="48620"/>
    <cellStyle name="Input 3 3 4" xfId="1215"/>
    <cellStyle name="Input 3 3 4 10" xfId="8258"/>
    <cellStyle name="Input 3 3 4 10 2" xfId="16960"/>
    <cellStyle name="Input 3 3 4 10 3" xfId="23975"/>
    <cellStyle name="Input 3 3 4 10 4" xfId="29136"/>
    <cellStyle name="Input 3 3 4 10 5" xfId="48772"/>
    <cellStyle name="Input 3 3 4 11" xfId="9039"/>
    <cellStyle name="Input 3 3 4 11 2" xfId="17741"/>
    <cellStyle name="Input 3 3 4 11 3" xfId="20855"/>
    <cellStyle name="Input 3 3 4 11 4" xfId="29917"/>
    <cellStyle name="Input 3 3 4 11 5" xfId="48960"/>
    <cellStyle name="Input 3 3 4 12" xfId="2513"/>
    <cellStyle name="Input 3 3 4 13" xfId="20573"/>
    <cellStyle name="Input 3 3 4 14" xfId="24381"/>
    <cellStyle name="Input 3 3 4 15" xfId="33008"/>
    <cellStyle name="Input 3 3 4 16" xfId="34345"/>
    <cellStyle name="Input 3 3 4 17" xfId="36055"/>
    <cellStyle name="Input 3 3 4 18" xfId="38582"/>
    <cellStyle name="Input 3 3 4 2" xfId="5127"/>
    <cellStyle name="Input 3 3 4 2 10" xfId="26006"/>
    <cellStyle name="Input 3 3 4 2 11" xfId="33945"/>
    <cellStyle name="Input 3 3 4 2 12" xfId="34881"/>
    <cellStyle name="Input 3 3 4 2 13" xfId="36992"/>
    <cellStyle name="Input 3 3 4 2 14" xfId="39519"/>
    <cellStyle name="Input 3 3 4 2 2" xfId="5831"/>
    <cellStyle name="Input 3 3 4 2 2 2" xfId="14533"/>
    <cellStyle name="Input 3 3 4 2 2 2 2" xfId="46631"/>
    <cellStyle name="Input 3 3 4 2 2 3" xfId="22416"/>
    <cellStyle name="Input 3 3 4 2 2 4" xfId="26710"/>
    <cellStyle name="Input 3 3 4 2 2 5" xfId="40223"/>
    <cellStyle name="Input 3 3 4 2 3" xfId="7218"/>
    <cellStyle name="Input 3 3 4 2 3 2" xfId="15920"/>
    <cellStyle name="Input 3 3 4 2 3 2 2" xfId="47896"/>
    <cellStyle name="Input 3 3 4 2 3 3" xfId="24479"/>
    <cellStyle name="Input 3 3 4 2 3 4" xfId="28096"/>
    <cellStyle name="Input 3 3 4 2 3 5" xfId="41609"/>
    <cellStyle name="Input 3 3 4 2 4" xfId="8883"/>
    <cellStyle name="Input 3 3 4 2 4 2" xfId="17585"/>
    <cellStyle name="Input 3 3 4 2 4 3" xfId="25270"/>
    <cellStyle name="Input 3 3 4 2 4 4" xfId="29761"/>
    <cellStyle name="Input 3 3 4 2 4 5" xfId="43535"/>
    <cellStyle name="Input 3 3 4 2 5" xfId="9638"/>
    <cellStyle name="Input 3 3 4 2 5 2" xfId="18340"/>
    <cellStyle name="Input 3 3 4 2 5 3" xfId="4472"/>
    <cellStyle name="Input 3 3 4 2 5 4" xfId="30516"/>
    <cellStyle name="Input 3 3 4 2 5 5" xfId="49559"/>
    <cellStyle name="Input 3 3 4 2 6" xfId="10332"/>
    <cellStyle name="Input 3 3 4 2 6 2" xfId="19034"/>
    <cellStyle name="Input 3 3 4 2 6 3" xfId="19764"/>
    <cellStyle name="Input 3 3 4 2 6 4" xfId="31210"/>
    <cellStyle name="Input 3 3 4 2 6 5" xfId="50253"/>
    <cellStyle name="Input 3 3 4 2 7" xfId="10950"/>
    <cellStyle name="Input 3 3 4 2 7 2" xfId="19652"/>
    <cellStyle name="Input 3 3 4 2 7 3" xfId="12438"/>
    <cellStyle name="Input 3 3 4 2 7 4" xfId="31828"/>
    <cellStyle name="Input 3 3 4 2 7 5" xfId="50871"/>
    <cellStyle name="Input 3 3 4 2 8" xfId="13829"/>
    <cellStyle name="Input 3 3 4 2 9" xfId="21232"/>
    <cellStyle name="Input 3 3 4 3" xfId="4912"/>
    <cellStyle name="Input 3 3 4 3 10" xfId="25791"/>
    <cellStyle name="Input 3 3 4 3 11" xfId="33730"/>
    <cellStyle name="Input 3 3 4 3 12" xfId="34666"/>
    <cellStyle name="Input 3 3 4 3 13" xfId="36777"/>
    <cellStyle name="Input 3 3 4 3 14" xfId="39304"/>
    <cellStyle name="Input 3 3 4 3 2" xfId="5258"/>
    <cellStyle name="Input 3 3 4 3 2 2" xfId="13960"/>
    <cellStyle name="Input 3 3 4 3 2 2 2" xfId="46102"/>
    <cellStyle name="Input 3 3 4 3 2 3" xfId="24588"/>
    <cellStyle name="Input 3 3 4 3 2 4" xfId="26137"/>
    <cellStyle name="Input 3 3 4 3 2 5" xfId="39650"/>
    <cellStyle name="Input 3 3 4 3 3" xfId="7003"/>
    <cellStyle name="Input 3 3 4 3 3 2" xfId="15705"/>
    <cellStyle name="Input 3 3 4 3 3 2 2" xfId="47681"/>
    <cellStyle name="Input 3 3 4 3 3 3" xfId="19961"/>
    <cellStyle name="Input 3 3 4 3 3 4" xfId="27881"/>
    <cellStyle name="Input 3 3 4 3 3 5" xfId="41394"/>
    <cellStyle name="Input 3 3 4 3 4" xfId="8668"/>
    <cellStyle name="Input 3 3 4 3 4 2" xfId="17370"/>
    <cellStyle name="Input 3 3 4 3 4 3" xfId="22984"/>
    <cellStyle name="Input 3 3 4 3 4 4" xfId="29546"/>
    <cellStyle name="Input 3 3 4 3 4 5" xfId="43320"/>
    <cellStyle name="Input 3 3 4 3 5" xfId="9423"/>
    <cellStyle name="Input 3 3 4 3 5 2" xfId="18125"/>
    <cellStyle name="Input 3 3 4 3 5 3" xfId="22365"/>
    <cellStyle name="Input 3 3 4 3 5 4" xfId="30301"/>
    <cellStyle name="Input 3 3 4 3 5 5" xfId="49344"/>
    <cellStyle name="Input 3 3 4 3 6" xfId="10117"/>
    <cellStyle name="Input 3 3 4 3 6 2" xfId="18819"/>
    <cellStyle name="Input 3 3 4 3 6 3" xfId="12503"/>
    <cellStyle name="Input 3 3 4 3 6 4" xfId="30995"/>
    <cellStyle name="Input 3 3 4 3 6 5" xfId="50038"/>
    <cellStyle name="Input 3 3 4 3 7" xfId="10735"/>
    <cellStyle name="Input 3 3 4 3 7 2" xfId="19437"/>
    <cellStyle name="Input 3 3 4 3 7 3" xfId="20384"/>
    <cellStyle name="Input 3 3 4 3 7 4" xfId="31613"/>
    <cellStyle name="Input 3 3 4 3 7 5" xfId="50656"/>
    <cellStyle name="Input 3 3 4 3 8" xfId="13614"/>
    <cellStyle name="Input 3 3 4 3 9" xfId="23336"/>
    <cellStyle name="Input 3 3 4 4" xfId="6337"/>
    <cellStyle name="Input 3 3 4 4 2" xfId="15039"/>
    <cellStyle name="Input 3 3 4 4 2 2" xfId="47093"/>
    <cellStyle name="Input 3 3 4 4 3" xfId="25054"/>
    <cellStyle name="Input 3 3 4 4 4" xfId="27216"/>
    <cellStyle name="Input 3 3 4 4 5" xfId="40729"/>
    <cellStyle name="Input 3 3 4 5" xfId="3248"/>
    <cellStyle name="Input 3 3 4 5 2" xfId="12063"/>
    <cellStyle name="Input 3 3 4 5 2 2" xfId="44779"/>
    <cellStyle name="Input 3 3 4 5 3" xfId="23978"/>
    <cellStyle name="Input 3 3 4 5 4" xfId="25042"/>
    <cellStyle name="Input 3 3 4 5 5" xfId="37546"/>
    <cellStyle name="Input 3 3 4 6" xfId="6451"/>
    <cellStyle name="Input 3 3 4 6 2" xfId="15153"/>
    <cellStyle name="Input 3 3 4 6 2 2" xfId="47195"/>
    <cellStyle name="Input 3 3 4 6 3" xfId="24501"/>
    <cellStyle name="Input 3 3 4 6 4" xfId="27330"/>
    <cellStyle name="Input 3 3 4 6 5" xfId="40843"/>
    <cellStyle name="Input 3 3 4 7" xfId="6522"/>
    <cellStyle name="Input 3 3 4 7 2" xfId="15224"/>
    <cellStyle name="Input 3 3 4 7 3" xfId="22948"/>
    <cellStyle name="Input 3 3 4 7 4" xfId="27401"/>
    <cellStyle name="Input 3 3 4 7 5" xfId="40914"/>
    <cellStyle name="Input 3 3 4 8" xfId="8127"/>
    <cellStyle name="Input 3 3 4 8 2" xfId="16829"/>
    <cellStyle name="Input 3 3 4 8 3" xfId="21887"/>
    <cellStyle name="Input 3 3 4 8 4" xfId="29005"/>
    <cellStyle name="Input 3 3 4 8 5" xfId="48645"/>
    <cellStyle name="Input 3 3 4 9" xfId="7714"/>
    <cellStyle name="Input 3 3 4 9 2" xfId="16416"/>
    <cellStyle name="Input 3 3 4 9 3" xfId="25046"/>
    <cellStyle name="Input 3 3 4 9 4" xfId="28592"/>
    <cellStyle name="Input 3 3 4 9 5" xfId="48244"/>
    <cellStyle name="Input 3 3 5" xfId="4788"/>
    <cellStyle name="Input 3 3 5 10" xfId="25667"/>
    <cellStyle name="Input 3 3 5 11" xfId="33606"/>
    <cellStyle name="Input 3 3 5 12" xfId="34542"/>
    <cellStyle name="Input 3 3 5 13" xfId="36653"/>
    <cellStyle name="Input 3 3 5 14" xfId="39180"/>
    <cellStyle name="Input 3 3 5 2" xfId="5471"/>
    <cellStyle name="Input 3 3 5 2 2" xfId="14173"/>
    <cellStyle name="Input 3 3 5 2 2 2" xfId="46298"/>
    <cellStyle name="Input 3 3 5 2 3" xfId="24373"/>
    <cellStyle name="Input 3 3 5 2 4" xfId="26350"/>
    <cellStyle name="Input 3 3 5 2 5" xfId="39863"/>
    <cellStyle name="Input 3 3 5 3" xfId="6879"/>
    <cellStyle name="Input 3 3 5 3 2" xfId="15581"/>
    <cellStyle name="Input 3 3 5 3 2 2" xfId="47557"/>
    <cellStyle name="Input 3 3 5 3 3" xfId="12832"/>
    <cellStyle name="Input 3 3 5 3 4" xfId="27757"/>
    <cellStyle name="Input 3 3 5 3 5" xfId="41270"/>
    <cellStyle name="Input 3 3 5 4" xfId="8544"/>
    <cellStyle name="Input 3 3 5 4 2" xfId="17246"/>
    <cellStyle name="Input 3 3 5 4 3" xfId="25310"/>
    <cellStyle name="Input 3 3 5 4 4" xfId="29422"/>
    <cellStyle name="Input 3 3 5 4 5" xfId="43196"/>
    <cellStyle name="Input 3 3 5 5" xfId="9299"/>
    <cellStyle name="Input 3 3 5 5 2" xfId="18001"/>
    <cellStyle name="Input 3 3 5 5 3" xfId="13174"/>
    <cellStyle name="Input 3 3 5 5 4" xfId="30177"/>
    <cellStyle name="Input 3 3 5 5 5" xfId="49220"/>
    <cellStyle name="Input 3 3 5 6" xfId="9993"/>
    <cellStyle name="Input 3 3 5 6 2" xfId="18695"/>
    <cellStyle name="Input 3 3 5 6 3" xfId="20340"/>
    <cellStyle name="Input 3 3 5 6 4" xfId="30871"/>
    <cellStyle name="Input 3 3 5 6 5" xfId="49914"/>
    <cellStyle name="Input 3 3 5 7" xfId="10611"/>
    <cellStyle name="Input 3 3 5 7 2" xfId="19313"/>
    <cellStyle name="Input 3 3 5 7 3" xfId="12519"/>
    <cellStyle name="Input 3 3 5 7 4" xfId="31489"/>
    <cellStyle name="Input 3 3 5 7 5" xfId="50532"/>
    <cellStyle name="Input 3 3 5 8" xfId="13490"/>
    <cellStyle name="Input 3 3 5 9" xfId="21109"/>
    <cellStyle name="Input 3 3 6" xfId="4867"/>
    <cellStyle name="Input 3 3 6 10" xfId="25746"/>
    <cellStyle name="Input 3 3 6 11" xfId="33685"/>
    <cellStyle name="Input 3 3 6 12" xfId="34621"/>
    <cellStyle name="Input 3 3 6 13" xfId="36732"/>
    <cellStyle name="Input 3 3 6 14" xfId="39259"/>
    <cellStyle name="Input 3 3 6 2" xfId="5835"/>
    <cellStyle name="Input 3 3 6 2 2" xfId="14537"/>
    <cellStyle name="Input 3 3 6 2 2 2" xfId="46635"/>
    <cellStyle name="Input 3 3 6 2 3" xfId="11222"/>
    <cellStyle name="Input 3 3 6 2 4" xfId="26714"/>
    <cellStyle name="Input 3 3 6 2 5" xfId="40227"/>
    <cellStyle name="Input 3 3 6 3" xfId="6958"/>
    <cellStyle name="Input 3 3 6 3 2" xfId="15660"/>
    <cellStyle name="Input 3 3 6 3 2 2" xfId="47636"/>
    <cellStyle name="Input 3 3 6 3 3" xfId="1728"/>
    <cellStyle name="Input 3 3 6 3 4" xfId="27836"/>
    <cellStyle name="Input 3 3 6 3 5" xfId="41349"/>
    <cellStyle name="Input 3 3 6 4" xfId="8623"/>
    <cellStyle name="Input 3 3 6 4 2" xfId="17325"/>
    <cellStyle name="Input 3 3 6 4 3" xfId="23171"/>
    <cellStyle name="Input 3 3 6 4 4" xfId="29501"/>
    <cellStyle name="Input 3 3 6 4 5" xfId="43275"/>
    <cellStyle name="Input 3 3 6 5" xfId="9378"/>
    <cellStyle name="Input 3 3 6 5 2" xfId="18080"/>
    <cellStyle name="Input 3 3 6 5 3" xfId="25255"/>
    <cellStyle name="Input 3 3 6 5 4" xfId="30256"/>
    <cellStyle name="Input 3 3 6 5 5" xfId="49299"/>
    <cellStyle name="Input 3 3 6 6" xfId="10072"/>
    <cellStyle name="Input 3 3 6 6 2" xfId="18774"/>
    <cellStyle name="Input 3 3 6 6 3" xfId="20122"/>
    <cellStyle name="Input 3 3 6 6 4" xfId="30950"/>
    <cellStyle name="Input 3 3 6 6 5" xfId="49993"/>
    <cellStyle name="Input 3 3 6 7" xfId="10690"/>
    <cellStyle name="Input 3 3 6 7 2" xfId="19392"/>
    <cellStyle name="Input 3 3 6 7 3" xfId="20080"/>
    <cellStyle name="Input 3 3 6 7 4" xfId="31568"/>
    <cellStyle name="Input 3 3 6 7 5" xfId="50611"/>
    <cellStyle name="Input 3 3 6 8" xfId="13569"/>
    <cellStyle name="Input 3 3 6 9" xfId="22693"/>
    <cellStyle name="Input 3 3 7" xfId="6052"/>
    <cellStyle name="Input 3 3 7 2" xfId="14754"/>
    <cellStyle name="Input 3 3 7 2 2" xfId="46832"/>
    <cellStyle name="Input 3 3 7 3" xfId="25450"/>
    <cellStyle name="Input 3 3 7 4" xfId="26931"/>
    <cellStyle name="Input 3 3 7 5" xfId="40444"/>
    <cellStyle name="Input 3 3 8" xfId="3205"/>
    <cellStyle name="Input 3 3 8 2" xfId="12020"/>
    <cellStyle name="Input 3 3 8 2 2" xfId="44740"/>
    <cellStyle name="Input 3 3 8 3" xfId="23602"/>
    <cellStyle name="Input 3 3 8 4" xfId="12305"/>
    <cellStyle name="Input 3 3 8 5" xfId="37503"/>
    <cellStyle name="Input 3 3 9" xfId="6613"/>
    <cellStyle name="Input 3 3 9 2" xfId="15315"/>
    <cellStyle name="Input 3 3 9 2 2" xfId="47334"/>
    <cellStyle name="Input 3 3 9 3" xfId="21950"/>
    <cellStyle name="Input 3 3 9 4" xfId="27491"/>
    <cellStyle name="Input 3 3 9 5" xfId="41004"/>
    <cellStyle name="Input 3 4" xfId="486"/>
    <cellStyle name="Input 3 4 10" xfId="7349"/>
    <cellStyle name="Input 3 4 10 2" xfId="16051"/>
    <cellStyle name="Input 3 4 10 3" xfId="23527"/>
    <cellStyle name="Input 3 4 10 4" xfId="28227"/>
    <cellStyle name="Input 3 4 10 5" xfId="41740"/>
    <cellStyle name="Input 3 4 11" xfId="7453"/>
    <cellStyle name="Input 3 4 11 2" xfId="16155"/>
    <cellStyle name="Input 3 4 11 3" xfId="24743"/>
    <cellStyle name="Input 3 4 11 4" xfId="28331"/>
    <cellStyle name="Input 3 4 11 5" xfId="48062"/>
    <cellStyle name="Input 3 4 12" xfId="3114"/>
    <cellStyle name="Input 3 4 12 2" xfId="11933"/>
    <cellStyle name="Input 3 4 12 3" xfId="21924"/>
    <cellStyle name="Input 3 4 12 4" xfId="24760"/>
    <cellStyle name="Input 3 4 12 5" xfId="44658"/>
    <cellStyle name="Input 3 4 13" xfId="2884"/>
    <cellStyle name="Input 3 4 13 2" xfId="11718"/>
    <cellStyle name="Input 3 4 13 3" xfId="24996"/>
    <cellStyle name="Input 3 4 13 4" xfId="20620"/>
    <cellStyle name="Input 3 4 13 5" xfId="44428"/>
    <cellStyle name="Input 3 4 14" xfId="3891"/>
    <cellStyle name="Input 3 4 14 2" xfId="12665"/>
    <cellStyle name="Input 3 4 14 3" xfId="22247"/>
    <cellStyle name="Input 3 4 14 4" xfId="22028"/>
    <cellStyle name="Input 3 4 14 5" xfId="45324"/>
    <cellStyle name="Input 3 4 15" xfId="1933"/>
    <cellStyle name="Input 3 4 16" xfId="20514"/>
    <cellStyle name="Input 3 4 17" xfId="23725"/>
    <cellStyle name="Input 3 4 18" xfId="32007"/>
    <cellStyle name="Input 3 4 19" xfId="34075"/>
    <cellStyle name="Input 3 4 2" xfId="734"/>
    <cellStyle name="Input 3 4 2 10" xfId="8084"/>
    <cellStyle name="Input 3 4 2 10 2" xfId="16786"/>
    <cellStyle name="Input 3 4 2 10 3" xfId="13170"/>
    <cellStyle name="Input 3 4 2 10 4" xfId="28962"/>
    <cellStyle name="Input 3 4 2 10 5" xfId="48602"/>
    <cellStyle name="Input 3 4 2 11" xfId="8086"/>
    <cellStyle name="Input 3 4 2 11 2" xfId="16788"/>
    <cellStyle name="Input 3 4 2 11 3" xfId="21873"/>
    <cellStyle name="Input 3 4 2 11 4" xfId="28964"/>
    <cellStyle name="Input 3 4 2 11 5" xfId="48604"/>
    <cellStyle name="Input 3 4 2 12" xfId="7783"/>
    <cellStyle name="Input 3 4 2 12 2" xfId="16485"/>
    <cellStyle name="Input 3 4 2 12 3" xfId="23252"/>
    <cellStyle name="Input 3 4 2 12 4" xfId="28661"/>
    <cellStyle name="Input 3 4 2 12 5" xfId="48311"/>
    <cellStyle name="Input 3 4 2 13" xfId="11283"/>
    <cellStyle name="Input 3 4 2 14" xfId="2498"/>
    <cellStyle name="Input 3 4 2 15" xfId="21674"/>
    <cellStyle name="Input 3 4 2 16" xfId="32082"/>
    <cellStyle name="Input 3 4 2 17" xfId="34113"/>
    <cellStyle name="Input 3 4 2 18" xfId="35129"/>
    <cellStyle name="Input 3 4 2 19" xfId="37376"/>
    <cellStyle name="Input 3 4 2 2" xfId="1504"/>
    <cellStyle name="Input 3 4 2 2 10" xfId="13201"/>
    <cellStyle name="Input 3 4 2 2 11" xfId="21434"/>
    <cellStyle name="Input 3 4 2 2 12" xfId="25540"/>
    <cellStyle name="Input 3 4 2 2 13" xfId="33297"/>
    <cellStyle name="Input 3 4 2 2 14" xfId="34415"/>
    <cellStyle name="Input 3 4 2 2 15" xfId="36344"/>
    <cellStyle name="Input 3 4 2 2 16" xfId="38871"/>
    <cellStyle name="Input 3 4 2 2 2" xfId="4887"/>
    <cellStyle name="Input 3 4 2 2 2 10" xfId="25766"/>
    <cellStyle name="Input 3 4 2 2 2 11" xfId="33705"/>
    <cellStyle name="Input 3 4 2 2 2 12" xfId="34641"/>
    <cellStyle name="Input 3 4 2 2 2 13" xfId="36752"/>
    <cellStyle name="Input 3 4 2 2 2 14" xfId="39279"/>
    <cellStyle name="Input 3 4 2 2 2 2" xfId="5455"/>
    <cellStyle name="Input 3 4 2 2 2 2 2" xfId="14157"/>
    <cellStyle name="Input 3 4 2 2 2 2 2 2" xfId="46282"/>
    <cellStyle name="Input 3 4 2 2 2 2 3" xfId="23998"/>
    <cellStyle name="Input 3 4 2 2 2 2 4" xfId="26334"/>
    <cellStyle name="Input 3 4 2 2 2 2 5" xfId="39847"/>
    <cellStyle name="Input 3 4 2 2 2 3" xfId="6978"/>
    <cellStyle name="Input 3 4 2 2 2 3 2" xfId="15680"/>
    <cellStyle name="Input 3 4 2 2 2 3 2 2" xfId="47656"/>
    <cellStyle name="Input 3 4 2 2 2 3 3" xfId="12990"/>
    <cellStyle name="Input 3 4 2 2 2 3 4" xfId="27856"/>
    <cellStyle name="Input 3 4 2 2 2 3 5" xfId="41369"/>
    <cellStyle name="Input 3 4 2 2 2 4" xfId="8643"/>
    <cellStyle name="Input 3 4 2 2 2 4 2" xfId="17345"/>
    <cellStyle name="Input 3 4 2 2 2 4 3" xfId="13392"/>
    <cellStyle name="Input 3 4 2 2 2 4 4" xfId="29521"/>
    <cellStyle name="Input 3 4 2 2 2 4 5" xfId="43295"/>
    <cellStyle name="Input 3 4 2 2 2 5" xfId="9398"/>
    <cellStyle name="Input 3 4 2 2 2 5 2" xfId="18100"/>
    <cellStyle name="Input 3 4 2 2 2 5 3" xfId="21894"/>
    <cellStyle name="Input 3 4 2 2 2 5 4" xfId="30276"/>
    <cellStyle name="Input 3 4 2 2 2 5 5" xfId="49319"/>
    <cellStyle name="Input 3 4 2 2 2 6" xfId="10092"/>
    <cellStyle name="Input 3 4 2 2 2 6 2" xfId="18794"/>
    <cellStyle name="Input 3 4 2 2 2 6 3" xfId="13331"/>
    <cellStyle name="Input 3 4 2 2 2 6 4" xfId="30970"/>
    <cellStyle name="Input 3 4 2 2 2 6 5" xfId="50013"/>
    <cellStyle name="Input 3 4 2 2 2 7" xfId="10710"/>
    <cellStyle name="Input 3 4 2 2 2 7 2" xfId="19412"/>
    <cellStyle name="Input 3 4 2 2 2 7 3" xfId="2416"/>
    <cellStyle name="Input 3 4 2 2 2 7 4" xfId="31588"/>
    <cellStyle name="Input 3 4 2 2 2 7 5" xfId="50631"/>
    <cellStyle name="Input 3 4 2 2 2 8" xfId="13589"/>
    <cellStyle name="Input 3 4 2 2 2 9" xfId="23721"/>
    <cellStyle name="Input 3 4 2 2 3" xfId="5198"/>
    <cellStyle name="Input 3 4 2 2 3 10" xfId="26077"/>
    <cellStyle name="Input 3 4 2 2 3 11" xfId="34016"/>
    <cellStyle name="Input 3 4 2 2 3 12" xfId="34952"/>
    <cellStyle name="Input 3 4 2 2 3 13" xfId="37063"/>
    <cellStyle name="Input 3 4 2 2 3 14" xfId="39590"/>
    <cellStyle name="Input 3 4 2 2 3 2" xfId="5802"/>
    <cellStyle name="Input 3 4 2 2 3 2 2" xfId="14504"/>
    <cellStyle name="Input 3 4 2 2 3 2 2 2" xfId="46604"/>
    <cellStyle name="Input 3 4 2 2 3 2 3" xfId="24289"/>
    <cellStyle name="Input 3 4 2 2 3 2 4" xfId="26681"/>
    <cellStyle name="Input 3 4 2 2 3 2 5" xfId="40194"/>
    <cellStyle name="Input 3 4 2 2 3 3" xfId="7289"/>
    <cellStyle name="Input 3 4 2 2 3 3 2" xfId="15991"/>
    <cellStyle name="Input 3 4 2 2 3 3 2 2" xfId="47967"/>
    <cellStyle name="Input 3 4 2 2 3 3 3" xfId="23287"/>
    <cellStyle name="Input 3 4 2 2 3 3 4" xfId="28167"/>
    <cellStyle name="Input 3 4 2 2 3 3 5" xfId="41680"/>
    <cellStyle name="Input 3 4 2 2 3 4" xfId="8954"/>
    <cellStyle name="Input 3 4 2 2 3 4 2" xfId="17656"/>
    <cellStyle name="Input 3 4 2 2 3 4 3" xfId="20551"/>
    <cellStyle name="Input 3 4 2 2 3 4 4" xfId="29832"/>
    <cellStyle name="Input 3 4 2 2 3 4 5" xfId="43606"/>
    <cellStyle name="Input 3 4 2 2 3 5" xfId="9709"/>
    <cellStyle name="Input 3 4 2 2 3 5 2" xfId="18411"/>
    <cellStyle name="Input 3 4 2 2 3 5 3" xfId="13080"/>
    <cellStyle name="Input 3 4 2 2 3 5 4" xfId="30587"/>
    <cellStyle name="Input 3 4 2 2 3 5 5" xfId="49630"/>
    <cellStyle name="Input 3 4 2 2 3 6" xfId="10403"/>
    <cellStyle name="Input 3 4 2 2 3 6 2" xfId="19105"/>
    <cellStyle name="Input 3 4 2 2 3 6 3" xfId="19883"/>
    <cellStyle name="Input 3 4 2 2 3 6 4" xfId="31281"/>
    <cellStyle name="Input 3 4 2 2 3 6 5" xfId="50324"/>
    <cellStyle name="Input 3 4 2 2 3 7" xfId="11021"/>
    <cellStyle name="Input 3 4 2 2 3 7 2" xfId="19723"/>
    <cellStyle name="Input 3 4 2 2 3 7 3" xfId="19964"/>
    <cellStyle name="Input 3 4 2 2 3 7 4" xfId="31899"/>
    <cellStyle name="Input 3 4 2 2 3 7 5" xfId="50942"/>
    <cellStyle name="Input 3 4 2 2 3 8" xfId="13900"/>
    <cellStyle name="Input 3 4 2 2 3 9" xfId="20748"/>
    <cellStyle name="Input 3 4 2 2 4" xfId="5691"/>
    <cellStyle name="Input 3 4 2 2 4 2" xfId="14393"/>
    <cellStyle name="Input 3 4 2 2 4 2 2" xfId="46506"/>
    <cellStyle name="Input 3 4 2 2 4 3" xfId="22455"/>
    <cellStyle name="Input 3 4 2 2 4 4" xfId="26570"/>
    <cellStyle name="Input 3 4 2 2 4 5" xfId="40083"/>
    <cellStyle name="Input 3 4 2 2 5" xfId="6686"/>
    <cellStyle name="Input 3 4 2 2 5 2" xfId="15388"/>
    <cellStyle name="Input 3 4 2 2 5 2 2" xfId="47391"/>
    <cellStyle name="Input 3 4 2 2 5 3" xfId="22502"/>
    <cellStyle name="Input 3 4 2 2 5 4" xfId="27564"/>
    <cellStyle name="Input 3 4 2 2 5 5" xfId="41077"/>
    <cellStyle name="Input 3 4 2 2 6" xfId="8322"/>
    <cellStyle name="Input 3 4 2 2 6 2" xfId="17024"/>
    <cellStyle name="Input 3 4 2 2 6 3" xfId="24671"/>
    <cellStyle name="Input 3 4 2 2 6 4" xfId="29200"/>
    <cellStyle name="Input 3 4 2 2 6 5" xfId="42887"/>
    <cellStyle name="Input 3 4 2 2 7" xfId="9097"/>
    <cellStyle name="Input 3 4 2 2 7 2" xfId="17799"/>
    <cellStyle name="Input 3 4 2 2 7 3" xfId="23245"/>
    <cellStyle name="Input 3 4 2 2 7 4" xfId="29975"/>
    <cellStyle name="Input 3 4 2 2 7 5" xfId="49018"/>
    <cellStyle name="Input 3 4 2 2 8" xfId="9825"/>
    <cellStyle name="Input 3 4 2 2 8 2" xfId="18527"/>
    <cellStyle name="Input 3 4 2 2 8 3" xfId="11852"/>
    <cellStyle name="Input 3 4 2 2 8 4" xfId="30703"/>
    <cellStyle name="Input 3 4 2 2 8 5" xfId="49746"/>
    <cellStyle name="Input 3 4 2 2 9" xfId="10484"/>
    <cellStyle name="Input 3 4 2 2 9 2" xfId="19186"/>
    <cellStyle name="Input 3 4 2 2 9 3" xfId="13069"/>
    <cellStyle name="Input 3 4 2 2 9 4" xfId="31362"/>
    <cellStyle name="Input 3 4 2 2 9 5" xfId="50405"/>
    <cellStyle name="Input 3 4 2 3" xfId="4929"/>
    <cellStyle name="Input 3 4 2 3 10" xfId="25808"/>
    <cellStyle name="Input 3 4 2 3 11" xfId="33747"/>
    <cellStyle name="Input 3 4 2 3 12" xfId="34683"/>
    <cellStyle name="Input 3 4 2 3 13" xfId="36794"/>
    <cellStyle name="Input 3 4 2 3 14" xfId="39321"/>
    <cellStyle name="Input 3 4 2 3 2" xfId="5344"/>
    <cellStyle name="Input 3 4 2 3 2 2" xfId="14046"/>
    <cellStyle name="Input 3 4 2 3 2 2 2" xfId="46184"/>
    <cellStyle name="Input 3 4 2 3 2 3" xfId="22058"/>
    <cellStyle name="Input 3 4 2 3 2 4" xfId="26223"/>
    <cellStyle name="Input 3 4 2 3 2 5" xfId="39736"/>
    <cellStyle name="Input 3 4 2 3 3" xfId="7020"/>
    <cellStyle name="Input 3 4 2 3 3 2" xfId="15722"/>
    <cellStyle name="Input 3 4 2 3 3 2 2" xfId="47698"/>
    <cellStyle name="Input 3 4 2 3 3 3" xfId="12455"/>
    <cellStyle name="Input 3 4 2 3 3 4" xfId="27898"/>
    <cellStyle name="Input 3 4 2 3 3 5" xfId="41411"/>
    <cellStyle name="Input 3 4 2 3 4" xfId="8685"/>
    <cellStyle name="Input 3 4 2 3 4 2" xfId="17387"/>
    <cellStyle name="Input 3 4 2 3 4 3" xfId="21072"/>
    <cellStyle name="Input 3 4 2 3 4 4" xfId="29563"/>
    <cellStyle name="Input 3 4 2 3 4 5" xfId="43337"/>
    <cellStyle name="Input 3 4 2 3 5" xfId="9440"/>
    <cellStyle name="Input 3 4 2 3 5 2" xfId="18142"/>
    <cellStyle name="Input 3 4 2 3 5 3" xfId="21829"/>
    <cellStyle name="Input 3 4 2 3 5 4" xfId="30318"/>
    <cellStyle name="Input 3 4 2 3 5 5" xfId="49361"/>
    <cellStyle name="Input 3 4 2 3 6" xfId="10134"/>
    <cellStyle name="Input 3 4 2 3 6 2" xfId="18836"/>
    <cellStyle name="Input 3 4 2 3 6 3" xfId="20100"/>
    <cellStyle name="Input 3 4 2 3 6 4" xfId="31012"/>
    <cellStyle name="Input 3 4 2 3 6 5" xfId="50055"/>
    <cellStyle name="Input 3 4 2 3 7" xfId="10752"/>
    <cellStyle name="Input 3 4 2 3 7 2" xfId="19454"/>
    <cellStyle name="Input 3 4 2 3 7 3" xfId="20062"/>
    <cellStyle name="Input 3 4 2 3 7 4" xfId="31630"/>
    <cellStyle name="Input 3 4 2 3 7 5" xfId="50673"/>
    <cellStyle name="Input 3 4 2 3 8" xfId="13631"/>
    <cellStyle name="Input 3 4 2 3 9" xfId="23612"/>
    <cellStyle name="Input 3 4 2 4" xfId="4742"/>
    <cellStyle name="Input 3 4 2 4 10" xfId="25621"/>
    <cellStyle name="Input 3 4 2 4 11" xfId="33560"/>
    <cellStyle name="Input 3 4 2 4 12" xfId="34496"/>
    <cellStyle name="Input 3 4 2 4 13" xfId="36607"/>
    <cellStyle name="Input 3 4 2 4 14" xfId="39134"/>
    <cellStyle name="Input 3 4 2 4 2" xfId="5967"/>
    <cellStyle name="Input 3 4 2 4 2 2" xfId="14669"/>
    <cellStyle name="Input 3 4 2 4 2 2 2" xfId="46756"/>
    <cellStyle name="Input 3 4 2 4 2 3" xfId="24678"/>
    <cellStyle name="Input 3 4 2 4 2 4" xfId="26846"/>
    <cellStyle name="Input 3 4 2 4 2 5" xfId="40359"/>
    <cellStyle name="Input 3 4 2 4 3" xfId="6833"/>
    <cellStyle name="Input 3 4 2 4 3 2" xfId="15535"/>
    <cellStyle name="Input 3 4 2 4 3 2 2" xfId="47511"/>
    <cellStyle name="Input 3 4 2 4 3 3" xfId="19945"/>
    <cellStyle name="Input 3 4 2 4 3 4" xfId="27711"/>
    <cellStyle name="Input 3 4 2 4 3 5" xfId="41224"/>
    <cellStyle name="Input 3 4 2 4 4" xfId="8498"/>
    <cellStyle name="Input 3 4 2 4 4 2" xfId="17200"/>
    <cellStyle name="Input 3 4 2 4 4 3" xfId="24720"/>
    <cellStyle name="Input 3 4 2 4 4 4" xfId="29376"/>
    <cellStyle name="Input 3 4 2 4 4 5" xfId="43150"/>
    <cellStyle name="Input 3 4 2 4 5" xfId="9253"/>
    <cellStyle name="Input 3 4 2 4 5 2" xfId="17955"/>
    <cellStyle name="Input 3 4 2 4 5 3" xfId="24487"/>
    <cellStyle name="Input 3 4 2 4 5 4" xfId="30131"/>
    <cellStyle name="Input 3 4 2 4 5 5" xfId="49174"/>
    <cellStyle name="Input 3 4 2 4 6" xfId="9947"/>
    <cellStyle name="Input 3 4 2 4 6 2" xfId="18649"/>
    <cellStyle name="Input 3 4 2 4 6 3" xfId="19868"/>
    <cellStyle name="Input 3 4 2 4 6 4" xfId="30825"/>
    <cellStyle name="Input 3 4 2 4 6 5" xfId="49868"/>
    <cellStyle name="Input 3 4 2 4 7" xfId="10565"/>
    <cellStyle name="Input 3 4 2 4 7 2" xfId="19267"/>
    <cellStyle name="Input 3 4 2 4 7 3" xfId="11769"/>
    <cellStyle name="Input 3 4 2 4 7 4" xfId="31443"/>
    <cellStyle name="Input 3 4 2 4 7 5" xfId="50486"/>
    <cellStyle name="Input 3 4 2 4 8" xfId="13444"/>
    <cellStyle name="Input 3 4 2 4 9" xfId="25411"/>
    <cellStyle name="Input 3 4 2 5" xfId="3455"/>
    <cellStyle name="Input 3 4 2 5 2" xfId="12257"/>
    <cellStyle name="Input 3 4 2 5 2 2" xfId="44981"/>
    <cellStyle name="Input 3 4 2 5 3" xfId="13332"/>
    <cellStyle name="Input 3 4 2 5 4" xfId="24488"/>
    <cellStyle name="Input 3 4 2 5 5" xfId="37753"/>
    <cellStyle name="Input 3 4 2 6" xfId="6239"/>
    <cellStyle name="Input 3 4 2 6 2" xfId="14941"/>
    <cellStyle name="Input 3 4 2 6 2 2" xfId="47004"/>
    <cellStyle name="Input 3 4 2 6 3" xfId="24114"/>
    <cellStyle name="Input 3 4 2 6 4" xfId="27118"/>
    <cellStyle name="Input 3 4 2 6 5" xfId="40631"/>
    <cellStyle name="Input 3 4 2 7" xfId="6746"/>
    <cellStyle name="Input 3 4 2 7 2" xfId="15448"/>
    <cellStyle name="Input 3 4 2 7 2 2" xfId="47442"/>
    <cellStyle name="Input 3 4 2 7 3" xfId="2004"/>
    <cellStyle name="Input 3 4 2 7 4" xfId="27624"/>
    <cellStyle name="Input 3 4 2 7 5" xfId="41137"/>
    <cellStyle name="Input 3 4 2 8" xfId="5988"/>
    <cellStyle name="Input 3 4 2 8 2" xfId="14690"/>
    <cellStyle name="Input 3 4 2 8 3" xfId="25391"/>
    <cellStyle name="Input 3 4 2 8 4" xfId="26867"/>
    <cellStyle name="Input 3 4 2 8 5" xfId="40380"/>
    <cellStyle name="Input 3 4 2 9" xfId="7510"/>
    <cellStyle name="Input 3 4 2 9 2" xfId="16212"/>
    <cellStyle name="Input 3 4 2 9 3" xfId="23038"/>
    <cellStyle name="Input 3 4 2 9 4" xfId="28388"/>
    <cellStyle name="Input 3 4 2 9 5" xfId="48119"/>
    <cellStyle name="Input 3 4 20" xfId="35054"/>
    <cellStyle name="Input 3 4 21" xfId="37165"/>
    <cellStyle name="Input 3 4 3" xfId="838"/>
    <cellStyle name="Input 3 4 3 10" xfId="7984"/>
    <cellStyle name="Input 3 4 3 10 2" xfId="16686"/>
    <cellStyle name="Input 3 4 3 10 3" xfId="22882"/>
    <cellStyle name="Input 3 4 3 10 4" xfId="28862"/>
    <cellStyle name="Input 3 4 3 10 5" xfId="48502"/>
    <cellStyle name="Input 3 4 3 11" xfId="8230"/>
    <cellStyle name="Input 3 4 3 11 2" xfId="16932"/>
    <cellStyle name="Input 3 4 3 11 3" xfId="24377"/>
    <cellStyle name="Input 3 4 3 11 4" xfId="29108"/>
    <cellStyle name="Input 3 4 3 11 5" xfId="48744"/>
    <cellStyle name="Input 3 4 3 12" xfId="11381"/>
    <cellStyle name="Input 3 4 3 13" xfId="11675"/>
    <cellStyle name="Input 3 4 3 14" xfId="20706"/>
    <cellStyle name="Input 3 4 3 15" xfId="32631"/>
    <cellStyle name="Input 3 4 3 16" xfId="34296"/>
    <cellStyle name="Input 3 4 3 17" xfId="35678"/>
    <cellStyle name="Input 3 4 3 18" xfId="38205"/>
    <cellStyle name="Input 3 4 3 2" xfId="4883"/>
    <cellStyle name="Input 3 4 3 2 10" xfId="25762"/>
    <cellStyle name="Input 3 4 3 2 11" xfId="33701"/>
    <cellStyle name="Input 3 4 3 2 12" xfId="34637"/>
    <cellStyle name="Input 3 4 3 2 13" xfId="36748"/>
    <cellStyle name="Input 3 4 3 2 14" xfId="39275"/>
    <cellStyle name="Input 3 4 3 2 2" xfId="5902"/>
    <cellStyle name="Input 3 4 3 2 2 2" xfId="14604"/>
    <cellStyle name="Input 3 4 3 2 2 2 2" xfId="46699"/>
    <cellStyle name="Input 3 4 3 2 2 3" xfId="22427"/>
    <cellStyle name="Input 3 4 3 2 2 4" xfId="26781"/>
    <cellStyle name="Input 3 4 3 2 2 5" xfId="40294"/>
    <cellStyle name="Input 3 4 3 2 3" xfId="6974"/>
    <cellStyle name="Input 3 4 3 2 3 2" xfId="15676"/>
    <cellStyle name="Input 3 4 3 2 3 2 2" xfId="47652"/>
    <cellStyle name="Input 3 4 3 2 3 3" xfId="20161"/>
    <cellStyle name="Input 3 4 3 2 3 4" xfId="27852"/>
    <cellStyle name="Input 3 4 3 2 3 5" xfId="41365"/>
    <cellStyle name="Input 3 4 3 2 4" xfId="8639"/>
    <cellStyle name="Input 3 4 3 2 4 2" xfId="17341"/>
    <cellStyle name="Input 3 4 3 2 4 3" xfId="22966"/>
    <cellStyle name="Input 3 4 3 2 4 4" xfId="29517"/>
    <cellStyle name="Input 3 4 3 2 4 5" xfId="43291"/>
    <cellStyle name="Input 3 4 3 2 5" xfId="9394"/>
    <cellStyle name="Input 3 4 3 2 5 2" xfId="18096"/>
    <cellStyle name="Input 3 4 3 2 5 3" xfId="22577"/>
    <cellStyle name="Input 3 4 3 2 5 4" xfId="30272"/>
    <cellStyle name="Input 3 4 3 2 5 5" xfId="49315"/>
    <cellStyle name="Input 3 4 3 2 6" xfId="10088"/>
    <cellStyle name="Input 3 4 3 2 6 2" xfId="18790"/>
    <cellStyle name="Input 3 4 3 2 6 3" xfId="20407"/>
    <cellStyle name="Input 3 4 3 2 6 4" xfId="30966"/>
    <cellStyle name="Input 3 4 3 2 6 5" xfId="50009"/>
    <cellStyle name="Input 3 4 3 2 7" xfId="10706"/>
    <cellStyle name="Input 3 4 3 2 7 2" xfId="19408"/>
    <cellStyle name="Input 3 4 3 2 7 3" xfId="13312"/>
    <cellStyle name="Input 3 4 3 2 7 4" xfId="31584"/>
    <cellStyle name="Input 3 4 3 2 7 5" xfId="50627"/>
    <cellStyle name="Input 3 4 3 2 8" xfId="13585"/>
    <cellStyle name="Input 3 4 3 2 9" xfId="20527"/>
    <cellStyle name="Input 3 4 3 3" xfId="4958"/>
    <cellStyle name="Input 3 4 3 3 10" xfId="25837"/>
    <cellStyle name="Input 3 4 3 3 11" xfId="33776"/>
    <cellStyle name="Input 3 4 3 3 12" xfId="34712"/>
    <cellStyle name="Input 3 4 3 3 13" xfId="36823"/>
    <cellStyle name="Input 3 4 3 3 14" xfId="39350"/>
    <cellStyle name="Input 3 4 3 3 2" xfId="5536"/>
    <cellStyle name="Input 3 4 3 3 2 2" xfId="14238"/>
    <cellStyle name="Input 3 4 3 3 2 2 2" xfId="46361"/>
    <cellStyle name="Input 3 4 3 3 2 3" xfId="25143"/>
    <cellStyle name="Input 3 4 3 3 2 4" xfId="26415"/>
    <cellStyle name="Input 3 4 3 3 2 5" xfId="39928"/>
    <cellStyle name="Input 3 4 3 3 3" xfId="7049"/>
    <cellStyle name="Input 3 4 3 3 3 2" xfId="15751"/>
    <cellStyle name="Input 3 4 3 3 3 2 2" xfId="47727"/>
    <cellStyle name="Input 3 4 3 3 3 3" xfId="19839"/>
    <cellStyle name="Input 3 4 3 3 3 4" xfId="27927"/>
    <cellStyle name="Input 3 4 3 3 3 5" xfId="41440"/>
    <cellStyle name="Input 3 4 3 3 4" xfId="8714"/>
    <cellStyle name="Input 3 4 3 3 4 2" xfId="17416"/>
    <cellStyle name="Input 3 4 3 3 4 3" xfId="21450"/>
    <cellStyle name="Input 3 4 3 3 4 4" xfId="29592"/>
    <cellStyle name="Input 3 4 3 3 4 5" xfId="43366"/>
    <cellStyle name="Input 3 4 3 3 5" xfId="9469"/>
    <cellStyle name="Input 3 4 3 3 5 2" xfId="18171"/>
    <cellStyle name="Input 3 4 3 3 5 3" xfId="21264"/>
    <cellStyle name="Input 3 4 3 3 5 4" xfId="30347"/>
    <cellStyle name="Input 3 4 3 3 5 5" xfId="49390"/>
    <cellStyle name="Input 3 4 3 3 6" xfId="10163"/>
    <cellStyle name="Input 3 4 3 3 6 2" xfId="18865"/>
    <cellStyle name="Input 3 4 3 3 6 3" xfId="13386"/>
    <cellStyle name="Input 3 4 3 3 6 4" xfId="31041"/>
    <cellStyle name="Input 3 4 3 3 6 5" xfId="50084"/>
    <cellStyle name="Input 3 4 3 3 7" xfId="10781"/>
    <cellStyle name="Input 3 4 3 3 7 2" xfId="19483"/>
    <cellStyle name="Input 3 4 3 3 7 3" xfId="11213"/>
    <cellStyle name="Input 3 4 3 3 7 4" xfId="31659"/>
    <cellStyle name="Input 3 4 3 3 7 5" xfId="50702"/>
    <cellStyle name="Input 3 4 3 3 8" xfId="13660"/>
    <cellStyle name="Input 3 4 3 3 9" xfId="24455"/>
    <cellStyle name="Input 3 4 3 4" xfId="5594"/>
    <cellStyle name="Input 3 4 3 4 2" xfId="14296"/>
    <cellStyle name="Input 3 4 3 4 2 2" xfId="46415"/>
    <cellStyle name="Input 3 4 3 4 3" xfId="25476"/>
    <cellStyle name="Input 3 4 3 4 4" xfId="26473"/>
    <cellStyle name="Input 3 4 3 4 5" xfId="39986"/>
    <cellStyle name="Input 3 4 3 5" xfId="6275"/>
    <cellStyle name="Input 3 4 3 5 2" xfId="14977"/>
    <cellStyle name="Input 3 4 3 5 2 2" xfId="47038"/>
    <cellStyle name="Input 3 4 3 5 3" xfId="12471"/>
    <cellStyle name="Input 3 4 3 5 4" xfId="27154"/>
    <cellStyle name="Input 3 4 3 5 5" xfId="40667"/>
    <cellStyle name="Input 3 4 3 6" xfId="5393"/>
    <cellStyle name="Input 3 4 3 6 2" xfId="14095"/>
    <cellStyle name="Input 3 4 3 6 2 2" xfId="46229"/>
    <cellStyle name="Input 3 4 3 6 3" xfId="23813"/>
    <cellStyle name="Input 3 4 3 6 4" xfId="26272"/>
    <cellStyle name="Input 3 4 3 6 5" xfId="39785"/>
    <cellStyle name="Input 3 4 3 7" xfId="6046"/>
    <cellStyle name="Input 3 4 3 7 2" xfId="14748"/>
    <cellStyle name="Input 3 4 3 7 3" xfId="23914"/>
    <cellStyle name="Input 3 4 3 7 4" xfId="26925"/>
    <cellStyle name="Input 3 4 3 7 5" xfId="40438"/>
    <cellStyle name="Input 3 4 3 8" xfId="7899"/>
    <cellStyle name="Input 3 4 3 8 2" xfId="16601"/>
    <cellStyle name="Input 3 4 3 8 3" xfId="20724"/>
    <cellStyle name="Input 3 4 3 8 4" xfId="28777"/>
    <cellStyle name="Input 3 4 3 8 5" xfId="48417"/>
    <cellStyle name="Input 3 4 3 9" xfId="7751"/>
    <cellStyle name="Input 3 4 3 9 2" xfId="16453"/>
    <cellStyle name="Input 3 4 3 9 3" xfId="23618"/>
    <cellStyle name="Input 3 4 3 9 4" xfId="28629"/>
    <cellStyle name="Input 3 4 3 9 5" xfId="48280"/>
    <cellStyle name="Input 3 4 4" xfId="1267"/>
    <cellStyle name="Input 3 4 4 10" xfId="2908"/>
    <cellStyle name="Input 3 4 4 10 2" xfId="11741"/>
    <cellStyle name="Input 3 4 4 10 3" xfId="20992"/>
    <cellStyle name="Input 3 4 4 10 4" xfId="23070"/>
    <cellStyle name="Input 3 4 4 10 5" xfId="44452"/>
    <cellStyle name="Input 3 4 4 11" xfId="7410"/>
    <cellStyle name="Input 3 4 4 11 2" xfId="16112"/>
    <cellStyle name="Input 3 4 4 11 3" xfId="22593"/>
    <cellStyle name="Input 3 4 4 11 4" xfId="28288"/>
    <cellStyle name="Input 3 4 4 11 5" xfId="48019"/>
    <cellStyle name="Input 3 4 4 12" xfId="11063"/>
    <cellStyle name="Input 3 4 4 13" xfId="23285"/>
    <cellStyle name="Input 3 4 4 14" xfId="12179"/>
    <cellStyle name="Input 3 4 4 15" xfId="33060"/>
    <cellStyle name="Input 3 4 4 16" xfId="34361"/>
    <cellStyle name="Input 3 4 4 17" xfId="36107"/>
    <cellStyle name="Input 3 4 4 18" xfId="38634"/>
    <cellStyle name="Input 3 4 4 2" xfId="4770"/>
    <cellStyle name="Input 3 4 4 2 10" xfId="25649"/>
    <cellStyle name="Input 3 4 4 2 11" xfId="33588"/>
    <cellStyle name="Input 3 4 4 2 12" xfId="34524"/>
    <cellStyle name="Input 3 4 4 2 13" xfId="36635"/>
    <cellStyle name="Input 3 4 4 2 14" xfId="39162"/>
    <cellStyle name="Input 3 4 4 2 2" xfId="6038"/>
    <cellStyle name="Input 3 4 4 2 2 2" xfId="14740"/>
    <cellStyle name="Input 3 4 4 2 2 2 2" xfId="46820"/>
    <cellStyle name="Input 3 4 4 2 2 3" xfId="20657"/>
    <cellStyle name="Input 3 4 4 2 2 4" xfId="26917"/>
    <cellStyle name="Input 3 4 4 2 2 5" xfId="40430"/>
    <cellStyle name="Input 3 4 4 2 3" xfId="6861"/>
    <cellStyle name="Input 3 4 4 2 3 2" xfId="15563"/>
    <cellStyle name="Input 3 4 4 2 3 2 2" xfId="47539"/>
    <cellStyle name="Input 3 4 4 2 3 3" xfId="20129"/>
    <cellStyle name="Input 3 4 4 2 3 4" xfId="27739"/>
    <cellStyle name="Input 3 4 4 2 3 5" xfId="41252"/>
    <cellStyle name="Input 3 4 4 2 4" xfId="8526"/>
    <cellStyle name="Input 3 4 4 2 4 2" xfId="17228"/>
    <cellStyle name="Input 3 4 4 2 4 3" xfId="24277"/>
    <cellStyle name="Input 3 4 4 2 4 4" xfId="29404"/>
    <cellStyle name="Input 3 4 4 2 4 5" xfId="43178"/>
    <cellStyle name="Input 3 4 4 2 5" xfId="9281"/>
    <cellStyle name="Input 3 4 4 2 5 2" xfId="17983"/>
    <cellStyle name="Input 3 4 4 2 5 3" xfId="20997"/>
    <cellStyle name="Input 3 4 4 2 5 4" xfId="30159"/>
    <cellStyle name="Input 3 4 4 2 5 5" xfId="49202"/>
    <cellStyle name="Input 3 4 4 2 6" xfId="9975"/>
    <cellStyle name="Input 3 4 4 2 6 2" xfId="18677"/>
    <cellStyle name="Input 3 4 4 2 6 3" xfId="11467"/>
    <cellStyle name="Input 3 4 4 2 6 4" xfId="30853"/>
    <cellStyle name="Input 3 4 4 2 6 5" xfId="49896"/>
    <cellStyle name="Input 3 4 4 2 7" xfId="10593"/>
    <cellStyle name="Input 3 4 4 2 7 2" xfId="19295"/>
    <cellStyle name="Input 3 4 4 2 7 3" xfId="12806"/>
    <cellStyle name="Input 3 4 4 2 7 4" xfId="31471"/>
    <cellStyle name="Input 3 4 4 2 7 5" xfId="50514"/>
    <cellStyle name="Input 3 4 4 2 8" xfId="13472"/>
    <cellStyle name="Input 3 4 4 2 9" xfId="25368"/>
    <cellStyle name="Input 3 4 4 3" xfId="4896"/>
    <cellStyle name="Input 3 4 4 3 10" xfId="25775"/>
    <cellStyle name="Input 3 4 4 3 11" xfId="33714"/>
    <cellStyle name="Input 3 4 4 3 12" xfId="34650"/>
    <cellStyle name="Input 3 4 4 3 13" xfId="36761"/>
    <cellStyle name="Input 3 4 4 3 14" xfId="39288"/>
    <cellStyle name="Input 3 4 4 3 2" xfId="6219"/>
    <cellStyle name="Input 3 4 4 3 2 2" xfId="14921"/>
    <cellStyle name="Input 3 4 4 3 2 2 2" xfId="46984"/>
    <cellStyle name="Input 3 4 4 3 2 3" xfId="24329"/>
    <cellStyle name="Input 3 4 4 3 2 4" xfId="27098"/>
    <cellStyle name="Input 3 4 4 3 2 5" xfId="40611"/>
    <cellStyle name="Input 3 4 4 3 3" xfId="6987"/>
    <cellStyle name="Input 3 4 4 3 3 2" xfId="15689"/>
    <cellStyle name="Input 3 4 4 3 3 2 2" xfId="47665"/>
    <cellStyle name="Input 3 4 4 3 3 3" xfId="1782"/>
    <cellStyle name="Input 3 4 4 3 3 4" xfId="27865"/>
    <cellStyle name="Input 3 4 4 3 3 5" xfId="41378"/>
    <cellStyle name="Input 3 4 4 3 4" xfId="8652"/>
    <cellStyle name="Input 3 4 4 3 4 2" xfId="17354"/>
    <cellStyle name="Input 3 4 4 3 4 3" xfId="24251"/>
    <cellStyle name="Input 3 4 4 3 4 4" xfId="29530"/>
    <cellStyle name="Input 3 4 4 3 4 5" xfId="43304"/>
    <cellStyle name="Input 3 4 4 3 5" xfId="9407"/>
    <cellStyle name="Input 3 4 4 3 5 2" xfId="18109"/>
    <cellStyle name="Input 3 4 4 3 5 3" xfId="24684"/>
    <cellStyle name="Input 3 4 4 3 5 4" xfId="30285"/>
    <cellStyle name="Input 3 4 4 3 5 5" xfId="49328"/>
    <cellStyle name="Input 3 4 4 3 6" xfId="10101"/>
    <cellStyle name="Input 3 4 4 3 6 2" xfId="18803"/>
    <cellStyle name="Input 3 4 4 3 6 3" xfId="11164"/>
    <cellStyle name="Input 3 4 4 3 6 4" xfId="30979"/>
    <cellStyle name="Input 3 4 4 3 6 5" xfId="50022"/>
    <cellStyle name="Input 3 4 4 3 7" xfId="10719"/>
    <cellStyle name="Input 3 4 4 3 7 2" xfId="19421"/>
    <cellStyle name="Input 3 4 4 3 7 3" xfId="20095"/>
    <cellStyle name="Input 3 4 4 3 7 4" xfId="31597"/>
    <cellStyle name="Input 3 4 4 3 7 5" xfId="50640"/>
    <cellStyle name="Input 3 4 4 3 8" xfId="13598"/>
    <cellStyle name="Input 3 4 4 3 9" xfId="21512"/>
    <cellStyle name="Input 3 4 4 4" xfId="6101"/>
    <cellStyle name="Input 3 4 4 4 2" xfId="14803"/>
    <cellStyle name="Input 3 4 4 4 2 2" xfId="46877"/>
    <cellStyle name="Input 3 4 4 4 3" xfId="22166"/>
    <cellStyle name="Input 3 4 4 4 4" xfId="26980"/>
    <cellStyle name="Input 3 4 4 4 5" xfId="40493"/>
    <cellStyle name="Input 3 4 4 5" xfId="5840"/>
    <cellStyle name="Input 3 4 4 5 2" xfId="14542"/>
    <cellStyle name="Input 3 4 4 5 2 2" xfId="46639"/>
    <cellStyle name="Input 3 4 4 5 3" xfId="23969"/>
    <cellStyle name="Input 3 4 4 5 4" xfId="26719"/>
    <cellStyle name="Input 3 4 4 5 5" xfId="40232"/>
    <cellStyle name="Input 3 4 4 6" xfId="6786"/>
    <cellStyle name="Input 3 4 4 6 2" xfId="15488"/>
    <cellStyle name="Input 3 4 4 6 2 2" xfId="47466"/>
    <cellStyle name="Input 3 4 4 6 3" xfId="19928"/>
    <cellStyle name="Input 3 4 4 6 4" xfId="27664"/>
    <cellStyle name="Input 3 4 4 6 5" xfId="41177"/>
    <cellStyle name="Input 3 4 4 7" xfId="5933"/>
    <cellStyle name="Input 3 4 4 7 2" xfId="14635"/>
    <cellStyle name="Input 3 4 4 7 3" xfId="25460"/>
    <cellStyle name="Input 3 4 4 7 4" xfId="26812"/>
    <cellStyle name="Input 3 4 4 7 5" xfId="40325"/>
    <cellStyle name="Input 3 4 4 8" xfId="8162"/>
    <cellStyle name="Input 3 4 4 8 2" xfId="16864"/>
    <cellStyle name="Input 3 4 4 8 3" xfId="24279"/>
    <cellStyle name="Input 3 4 4 8 4" xfId="29040"/>
    <cellStyle name="Input 3 4 4 8 5" xfId="48680"/>
    <cellStyle name="Input 3 4 4 9" xfId="7472"/>
    <cellStyle name="Input 3 4 4 9 2" xfId="16174"/>
    <cellStyle name="Input 3 4 4 9 3" xfId="20896"/>
    <cellStyle name="Input 3 4 4 9 4" xfId="28350"/>
    <cellStyle name="Input 3 4 4 9 5" xfId="48081"/>
    <cellStyle name="Input 3 4 5" xfId="3577"/>
    <cellStyle name="Input 3 4 5 10" xfId="12737"/>
    <cellStyle name="Input 3 4 5 11" xfId="32292"/>
    <cellStyle name="Input 3 4 5 12" xfId="34195"/>
    <cellStyle name="Input 3 4 5 13" xfId="35339"/>
    <cellStyle name="Input 3 4 5 14" xfId="37875"/>
    <cellStyle name="Input 3 4 5 2" xfId="5353"/>
    <cellStyle name="Input 3 4 5 2 2" xfId="14055"/>
    <cellStyle name="Input 3 4 5 2 2 2" xfId="46193"/>
    <cellStyle name="Input 3 4 5 2 3" xfId="21340"/>
    <cellStyle name="Input 3 4 5 2 4" xfId="26232"/>
    <cellStyle name="Input 3 4 5 2 5" xfId="39745"/>
    <cellStyle name="Input 3 4 5 3" xfId="5621"/>
    <cellStyle name="Input 3 4 5 3 2" xfId="14323"/>
    <cellStyle name="Input 3 4 5 3 2 2" xfId="46441"/>
    <cellStyle name="Input 3 4 5 3 3" xfId="21130"/>
    <cellStyle name="Input 3 4 5 3 4" xfId="26500"/>
    <cellStyle name="Input 3 4 5 3 5" xfId="40013"/>
    <cellStyle name="Input 3 4 5 4" xfId="7664"/>
    <cellStyle name="Input 3 4 5 4 2" xfId="16366"/>
    <cellStyle name="Input 3 4 5 4 3" xfId="11621"/>
    <cellStyle name="Input 3 4 5 4 4" xfId="28542"/>
    <cellStyle name="Input 3 4 5 4 5" xfId="42033"/>
    <cellStyle name="Input 3 4 5 5" xfId="8003"/>
    <cellStyle name="Input 3 4 5 5 2" xfId="16705"/>
    <cellStyle name="Input 3 4 5 5 3" xfId="24900"/>
    <cellStyle name="Input 3 4 5 5 4" xfId="28881"/>
    <cellStyle name="Input 3 4 5 5 5" xfId="48521"/>
    <cellStyle name="Input 3 4 5 6" xfId="7581"/>
    <cellStyle name="Input 3 4 5 6 2" xfId="16283"/>
    <cellStyle name="Input 3 4 5 6 3" xfId="11673"/>
    <cellStyle name="Input 3 4 5 6 4" xfId="28459"/>
    <cellStyle name="Input 3 4 5 6 5" xfId="48190"/>
    <cellStyle name="Input 3 4 5 7" xfId="7792"/>
    <cellStyle name="Input 3 4 5 7 2" xfId="16494"/>
    <cellStyle name="Input 3 4 5 7 3" xfId="24909"/>
    <cellStyle name="Input 3 4 5 7 4" xfId="28670"/>
    <cellStyle name="Input 3 4 5 7 5" xfId="48319"/>
    <cellStyle name="Input 3 4 5 8" xfId="12374"/>
    <cellStyle name="Input 3 4 5 9" xfId="24598"/>
    <cellStyle name="Input 3 4 6" xfId="5017"/>
    <cellStyle name="Input 3 4 6 10" xfId="25896"/>
    <cellStyle name="Input 3 4 6 11" xfId="33835"/>
    <cellStyle name="Input 3 4 6 12" xfId="34771"/>
    <cellStyle name="Input 3 4 6 13" xfId="36882"/>
    <cellStyle name="Input 3 4 6 14" xfId="39409"/>
    <cellStyle name="Input 3 4 6 2" xfId="5453"/>
    <cellStyle name="Input 3 4 6 2 2" xfId="14155"/>
    <cellStyle name="Input 3 4 6 2 2 2" xfId="46280"/>
    <cellStyle name="Input 3 4 6 2 3" xfId="12650"/>
    <cellStyle name="Input 3 4 6 2 4" xfId="26332"/>
    <cellStyle name="Input 3 4 6 2 5" xfId="39845"/>
    <cellStyle name="Input 3 4 6 3" xfId="7108"/>
    <cellStyle name="Input 3 4 6 3 2" xfId="15810"/>
    <cellStyle name="Input 3 4 6 3 2 2" xfId="47786"/>
    <cellStyle name="Input 3 4 6 3 3" xfId="12773"/>
    <cellStyle name="Input 3 4 6 3 4" xfId="27986"/>
    <cellStyle name="Input 3 4 6 3 5" xfId="41499"/>
    <cellStyle name="Input 3 4 6 4" xfId="8773"/>
    <cellStyle name="Input 3 4 6 4 2" xfId="17475"/>
    <cellStyle name="Input 3 4 6 4 3" xfId="23557"/>
    <cellStyle name="Input 3 4 6 4 4" xfId="29651"/>
    <cellStyle name="Input 3 4 6 4 5" xfId="43425"/>
    <cellStyle name="Input 3 4 6 5" xfId="9528"/>
    <cellStyle name="Input 3 4 6 5 2" xfId="18230"/>
    <cellStyle name="Input 3 4 6 5 3" xfId="12413"/>
    <cellStyle name="Input 3 4 6 5 4" xfId="30406"/>
    <cellStyle name="Input 3 4 6 5 5" xfId="49449"/>
    <cellStyle name="Input 3 4 6 6" xfId="10222"/>
    <cellStyle name="Input 3 4 6 6 2" xfId="18924"/>
    <cellStyle name="Input 3 4 6 6 3" xfId="20084"/>
    <cellStyle name="Input 3 4 6 6 4" xfId="31100"/>
    <cellStyle name="Input 3 4 6 6 5" xfId="50143"/>
    <cellStyle name="Input 3 4 6 7" xfId="10840"/>
    <cellStyle name="Input 3 4 6 7 2" xfId="19542"/>
    <cellStyle name="Input 3 4 6 7 3" xfId="19808"/>
    <cellStyle name="Input 3 4 6 7 4" xfId="31718"/>
    <cellStyle name="Input 3 4 6 7 5" xfId="50761"/>
    <cellStyle name="Input 3 4 6 8" xfId="13719"/>
    <cellStyle name="Input 3 4 6 9" xfId="24867"/>
    <cellStyle name="Input 3 4 7" xfId="5302"/>
    <cellStyle name="Input 3 4 7 2" xfId="14004"/>
    <cellStyle name="Input 3 4 7 2 2" xfId="46143"/>
    <cellStyle name="Input 3 4 7 3" xfId="21738"/>
    <cellStyle name="Input 3 4 7 4" xfId="26181"/>
    <cellStyle name="Input 3 4 7 5" xfId="39694"/>
    <cellStyle name="Input 3 4 8" xfId="5339"/>
    <cellStyle name="Input 3 4 8 2" xfId="14041"/>
    <cellStyle name="Input 3 4 8 2 2" xfId="46179"/>
    <cellStyle name="Input 3 4 8 3" xfId="24441"/>
    <cellStyle name="Input 3 4 8 4" xfId="26218"/>
    <cellStyle name="Input 3 4 8 5" xfId="39731"/>
    <cellStyle name="Input 3 4 9" xfId="6558"/>
    <cellStyle name="Input 3 4 9 2" xfId="15260"/>
    <cellStyle name="Input 3 4 9 2 2" xfId="47285"/>
    <cellStyle name="Input 3 4 9 3" xfId="23379"/>
    <cellStyle name="Input 3 4 9 4" xfId="27436"/>
    <cellStyle name="Input 3 4 9 5" xfId="40949"/>
    <cellStyle name="Input 3 5" xfId="646"/>
    <cellStyle name="Input 3 5 10" xfId="6769"/>
    <cellStyle name="Input 3 5 10 2" xfId="15471"/>
    <cellStyle name="Input 3 5 10 3" xfId="11875"/>
    <cellStyle name="Input 3 5 10 4" xfId="27647"/>
    <cellStyle name="Input 3 5 10 5" xfId="41160"/>
    <cellStyle name="Input 3 5 11" xfId="7565"/>
    <cellStyle name="Input 3 5 11 2" xfId="16267"/>
    <cellStyle name="Input 3 5 11 3" xfId="25170"/>
    <cellStyle name="Input 3 5 11 4" xfId="28443"/>
    <cellStyle name="Input 3 5 11 5" xfId="48174"/>
    <cellStyle name="Input 3 5 12" xfId="8399"/>
    <cellStyle name="Input 3 5 12 2" xfId="17101"/>
    <cellStyle name="Input 3 5 12 3" xfId="25456"/>
    <cellStyle name="Input 3 5 12 4" xfId="29277"/>
    <cellStyle name="Input 3 5 12 5" xfId="48857"/>
    <cellStyle name="Input 3 5 13" xfId="9168"/>
    <cellStyle name="Input 3 5 13 2" xfId="17870"/>
    <cellStyle name="Input 3 5 13 3" xfId="22061"/>
    <cellStyle name="Input 3 5 13 4" xfId="30046"/>
    <cellStyle name="Input 3 5 13 5" xfId="49089"/>
    <cellStyle name="Input 3 5 14" xfId="9883"/>
    <cellStyle name="Input 3 5 14 2" xfId="18585"/>
    <cellStyle name="Input 3 5 14 3" xfId="11154"/>
    <cellStyle name="Input 3 5 14 4" xfId="30761"/>
    <cellStyle name="Input 3 5 14 5" xfId="49804"/>
    <cellStyle name="Input 3 5 15" xfId="1819"/>
    <cellStyle name="Input 3 5 16" xfId="21944"/>
    <cellStyle name="Input 3 5 17" xfId="11831"/>
    <cellStyle name="Input 3 5 18" xfId="32159"/>
    <cellStyle name="Input 3 5 19" xfId="34135"/>
    <cellStyle name="Input 3 5 2" xfId="756"/>
    <cellStyle name="Input 3 5 2 10" xfId="7945"/>
    <cellStyle name="Input 3 5 2 10 2" xfId="16647"/>
    <cellStyle name="Input 3 5 2 10 3" xfId="23327"/>
    <cellStyle name="Input 3 5 2 10 4" xfId="28823"/>
    <cellStyle name="Input 3 5 2 10 5" xfId="48463"/>
    <cellStyle name="Input 3 5 2 11" xfId="8219"/>
    <cellStyle name="Input 3 5 2 11 2" xfId="16921"/>
    <cellStyle name="Input 3 5 2 11 3" xfId="20931"/>
    <cellStyle name="Input 3 5 2 11 4" xfId="29097"/>
    <cellStyle name="Input 3 5 2 11 5" xfId="48733"/>
    <cellStyle name="Input 3 5 2 12" xfId="9011"/>
    <cellStyle name="Input 3 5 2 12 2" xfId="17713"/>
    <cellStyle name="Input 3 5 2 12 3" xfId="21682"/>
    <cellStyle name="Input 3 5 2 12 4" xfId="29889"/>
    <cellStyle name="Input 3 5 2 12 5" xfId="48932"/>
    <cellStyle name="Input 3 5 2 13" xfId="11305"/>
    <cellStyle name="Input 3 5 2 14" xfId="11658"/>
    <cellStyle name="Input 3 5 2 15" xfId="24562"/>
    <cellStyle name="Input 3 5 2 16" xfId="32551"/>
    <cellStyle name="Input 3 5 2 17" xfId="34253"/>
    <cellStyle name="Input 3 5 2 18" xfId="35598"/>
    <cellStyle name="Input 3 5 2 19" xfId="37398"/>
    <cellStyle name="Input 3 5 2 2" xfId="1526"/>
    <cellStyle name="Input 3 5 2 2 10" xfId="13223"/>
    <cellStyle name="Input 3 5 2 2 11" xfId="21689"/>
    <cellStyle name="Input 3 5 2 2 12" xfId="25562"/>
    <cellStyle name="Input 3 5 2 2 13" xfId="33319"/>
    <cellStyle name="Input 3 5 2 2 14" xfId="34437"/>
    <cellStyle name="Input 3 5 2 2 15" xfId="36366"/>
    <cellStyle name="Input 3 5 2 2 16" xfId="38893"/>
    <cellStyle name="Input 3 5 2 2 2" xfId="5015"/>
    <cellStyle name="Input 3 5 2 2 2 10" xfId="25894"/>
    <cellStyle name="Input 3 5 2 2 2 11" xfId="33833"/>
    <cellStyle name="Input 3 5 2 2 2 12" xfId="34769"/>
    <cellStyle name="Input 3 5 2 2 2 13" xfId="36880"/>
    <cellStyle name="Input 3 5 2 2 2 14" xfId="39407"/>
    <cellStyle name="Input 3 5 2 2 2 2" xfId="6133"/>
    <cellStyle name="Input 3 5 2 2 2 2 2" xfId="14835"/>
    <cellStyle name="Input 3 5 2 2 2 2 2 2" xfId="46905"/>
    <cellStyle name="Input 3 5 2 2 2 2 3" xfId="22743"/>
    <cellStyle name="Input 3 5 2 2 2 2 4" xfId="27012"/>
    <cellStyle name="Input 3 5 2 2 2 2 5" xfId="40525"/>
    <cellStyle name="Input 3 5 2 2 2 3" xfId="7106"/>
    <cellStyle name="Input 3 5 2 2 2 3 2" xfId="15808"/>
    <cellStyle name="Input 3 5 2 2 2 3 2 2" xfId="47784"/>
    <cellStyle name="Input 3 5 2 2 2 3 3" xfId="11515"/>
    <cellStyle name="Input 3 5 2 2 2 3 4" xfId="27984"/>
    <cellStyle name="Input 3 5 2 2 2 3 5" xfId="41497"/>
    <cellStyle name="Input 3 5 2 2 2 4" xfId="8771"/>
    <cellStyle name="Input 3 5 2 2 2 4 2" xfId="17473"/>
    <cellStyle name="Input 3 5 2 2 2 4 3" xfId="24709"/>
    <cellStyle name="Input 3 5 2 2 2 4 4" xfId="29649"/>
    <cellStyle name="Input 3 5 2 2 2 4 5" xfId="43423"/>
    <cellStyle name="Input 3 5 2 2 2 5" xfId="9526"/>
    <cellStyle name="Input 3 5 2 2 2 5 2" xfId="18228"/>
    <cellStyle name="Input 3 5 2 2 2 5 3" xfId="1777"/>
    <cellStyle name="Input 3 5 2 2 2 5 4" xfId="30404"/>
    <cellStyle name="Input 3 5 2 2 2 5 5" xfId="49447"/>
    <cellStyle name="Input 3 5 2 2 2 6" xfId="10220"/>
    <cellStyle name="Input 3 5 2 2 2 6 2" xfId="18922"/>
    <cellStyle name="Input 3 5 2 2 2 6 3" xfId="13018"/>
    <cellStyle name="Input 3 5 2 2 2 6 4" xfId="31098"/>
    <cellStyle name="Input 3 5 2 2 2 6 5" xfId="50141"/>
    <cellStyle name="Input 3 5 2 2 2 7" xfId="10838"/>
    <cellStyle name="Input 3 5 2 2 2 7 2" xfId="19540"/>
    <cellStyle name="Input 3 5 2 2 2 7 3" xfId="19981"/>
    <cellStyle name="Input 3 5 2 2 2 7 4" xfId="31716"/>
    <cellStyle name="Input 3 5 2 2 2 7 5" xfId="50759"/>
    <cellStyle name="Input 3 5 2 2 2 8" xfId="13717"/>
    <cellStyle name="Input 3 5 2 2 2 9" xfId="20520"/>
    <cellStyle name="Input 3 5 2 2 3" xfId="5220"/>
    <cellStyle name="Input 3 5 2 2 3 10" xfId="26099"/>
    <cellStyle name="Input 3 5 2 2 3 11" xfId="34038"/>
    <cellStyle name="Input 3 5 2 2 3 12" xfId="34974"/>
    <cellStyle name="Input 3 5 2 2 3 13" xfId="37085"/>
    <cellStyle name="Input 3 5 2 2 3 14" xfId="39612"/>
    <cellStyle name="Input 3 5 2 2 3 2" xfId="6575"/>
    <cellStyle name="Input 3 5 2 2 3 2 2" xfId="15277"/>
    <cellStyle name="Input 3 5 2 2 3 2 2 2" xfId="47302"/>
    <cellStyle name="Input 3 5 2 2 3 2 3" xfId="20662"/>
    <cellStyle name="Input 3 5 2 2 3 2 4" xfId="27453"/>
    <cellStyle name="Input 3 5 2 2 3 2 5" xfId="40966"/>
    <cellStyle name="Input 3 5 2 2 3 3" xfId="7311"/>
    <cellStyle name="Input 3 5 2 2 3 3 2" xfId="16013"/>
    <cellStyle name="Input 3 5 2 2 3 3 2 2" xfId="47989"/>
    <cellStyle name="Input 3 5 2 2 3 3 3" xfId="23257"/>
    <cellStyle name="Input 3 5 2 2 3 3 4" xfId="28189"/>
    <cellStyle name="Input 3 5 2 2 3 3 5" xfId="41702"/>
    <cellStyle name="Input 3 5 2 2 3 4" xfId="8976"/>
    <cellStyle name="Input 3 5 2 2 3 4 2" xfId="17678"/>
    <cellStyle name="Input 3 5 2 2 3 4 3" xfId="12209"/>
    <cellStyle name="Input 3 5 2 2 3 4 4" xfId="29854"/>
    <cellStyle name="Input 3 5 2 2 3 4 5" xfId="43628"/>
    <cellStyle name="Input 3 5 2 2 3 5" xfId="9731"/>
    <cellStyle name="Input 3 5 2 2 3 5 2" xfId="18433"/>
    <cellStyle name="Input 3 5 2 2 3 5 3" xfId="11631"/>
    <cellStyle name="Input 3 5 2 2 3 5 4" xfId="30609"/>
    <cellStyle name="Input 3 5 2 2 3 5 5" xfId="49652"/>
    <cellStyle name="Input 3 5 2 2 3 6" xfId="10425"/>
    <cellStyle name="Input 3 5 2 2 3 6 2" xfId="19127"/>
    <cellStyle name="Input 3 5 2 2 3 6 3" xfId="20002"/>
    <cellStyle name="Input 3 5 2 2 3 6 4" xfId="31303"/>
    <cellStyle name="Input 3 5 2 2 3 6 5" xfId="50346"/>
    <cellStyle name="Input 3 5 2 2 3 7" xfId="11043"/>
    <cellStyle name="Input 3 5 2 2 3 7 2" xfId="19745"/>
    <cellStyle name="Input 3 5 2 2 3 7 3" xfId="19896"/>
    <cellStyle name="Input 3 5 2 2 3 7 4" xfId="31921"/>
    <cellStyle name="Input 3 5 2 2 3 7 5" xfId="50964"/>
    <cellStyle name="Input 3 5 2 2 3 8" xfId="13922"/>
    <cellStyle name="Input 3 5 2 2 3 9" xfId="24758"/>
    <cellStyle name="Input 3 5 2 2 4" xfId="5733"/>
    <cellStyle name="Input 3 5 2 2 4 2" xfId="14435"/>
    <cellStyle name="Input 3 5 2 2 4 2 2" xfId="46544"/>
    <cellStyle name="Input 3 5 2 2 4 3" xfId="21370"/>
    <cellStyle name="Input 3 5 2 2 4 4" xfId="26612"/>
    <cellStyle name="Input 3 5 2 2 4 5" xfId="40125"/>
    <cellStyle name="Input 3 5 2 2 5" xfId="6708"/>
    <cellStyle name="Input 3 5 2 2 5 2" xfId="15410"/>
    <cellStyle name="Input 3 5 2 2 5 2 2" xfId="47413"/>
    <cellStyle name="Input 3 5 2 2 5 3" xfId="12271"/>
    <cellStyle name="Input 3 5 2 2 5 4" xfId="27586"/>
    <cellStyle name="Input 3 5 2 2 5 5" xfId="41099"/>
    <cellStyle name="Input 3 5 2 2 6" xfId="8344"/>
    <cellStyle name="Input 3 5 2 2 6 2" xfId="17046"/>
    <cellStyle name="Input 3 5 2 2 6 3" xfId="23666"/>
    <cellStyle name="Input 3 5 2 2 6 4" xfId="29222"/>
    <cellStyle name="Input 3 5 2 2 6 5" xfId="42909"/>
    <cellStyle name="Input 3 5 2 2 7" xfId="9119"/>
    <cellStyle name="Input 3 5 2 2 7 2" xfId="17821"/>
    <cellStyle name="Input 3 5 2 2 7 3" xfId="11656"/>
    <cellStyle name="Input 3 5 2 2 7 4" xfId="29997"/>
    <cellStyle name="Input 3 5 2 2 7 5" xfId="49040"/>
    <cellStyle name="Input 3 5 2 2 8" xfId="9847"/>
    <cellStyle name="Input 3 5 2 2 8 2" xfId="18549"/>
    <cellStyle name="Input 3 5 2 2 8 3" xfId="11518"/>
    <cellStyle name="Input 3 5 2 2 8 4" xfId="30725"/>
    <cellStyle name="Input 3 5 2 2 8 5" xfId="49768"/>
    <cellStyle name="Input 3 5 2 2 9" xfId="10506"/>
    <cellStyle name="Input 3 5 2 2 9 2" xfId="19208"/>
    <cellStyle name="Input 3 5 2 2 9 3" xfId="12902"/>
    <cellStyle name="Input 3 5 2 2 9 4" xfId="31384"/>
    <cellStyle name="Input 3 5 2 2 9 5" xfId="50427"/>
    <cellStyle name="Input 3 5 2 3" xfId="4800"/>
    <cellStyle name="Input 3 5 2 3 10" xfId="25679"/>
    <cellStyle name="Input 3 5 2 3 11" xfId="33618"/>
    <cellStyle name="Input 3 5 2 3 12" xfId="34554"/>
    <cellStyle name="Input 3 5 2 3 13" xfId="36665"/>
    <cellStyle name="Input 3 5 2 3 14" xfId="39192"/>
    <cellStyle name="Input 3 5 2 3 2" xfId="5526"/>
    <cellStyle name="Input 3 5 2 3 2 2" xfId="14228"/>
    <cellStyle name="Input 3 5 2 3 2 2 2" xfId="46352"/>
    <cellStyle name="Input 3 5 2 3 2 3" xfId="21746"/>
    <cellStyle name="Input 3 5 2 3 2 4" xfId="26405"/>
    <cellStyle name="Input 3 5 2 3 2 5" xfId="39918"/>
    <cellStyle name="Input 3 5 2 3 3" xfId="6891"/>
    <cellStyle name="Input 3 5 2 3 3 2" xfId="15593"/>
    <cellStyle name="Input 3 5 2 3 3 2 2" xfId="47569"/>
    <cellStyle name="Input 3 5 2 3 3 3" xfId="19960"/>
    <cellStyle name="Input 3 5 2 3 3 4" xfId="27769"/>
    <cellStyle name="Input 3 5 2 3 3 5" xfId="41282"/>
    <cellStyle name="Input 3 5 2 3 4" xfId="8556"/>
    <cellStyle name="Input 3 5 2 3 4 2" xfId="17258"/>
    <cellStyle name="Input 3 5 2 3 4 3" xfId="22578"/>
    <cellStyle name="Input 3 5 2 3 4 4" xfId="29434"/>
    <cellStyle name="Input 3 5 2 3 4 5" xfId="43208"/>
    <cellStyle name="Input 3 5 2 3 5" xfId="9311"/>
    <cellStyle name="Input 3 5 2 3 5 2" xfId="18013"/>
    <cellStyle name="Input 3 5 2 3 5 3" xfId="21054"/>
    <cellStyle name="Input 3 5 2 3 5 4" xfId="30189"/>
    <cellStyle name="Input 3 5 2 3 5 5" xfId="49232"/>
    <cellStyle name="Input 3 5 2 3 6" xfId="10005"/>
    <cellStyle name="Input 3 5 2 3 6 2" xfId="18707"/>
    <cellStyle name="Input 3 5 2 3 6 3" xfId="12883"/>
    <cellStyle name="Input 3 5 2 3 6 4" xfId="30883"/>
    <cellStyle name="Input 3 5 2 3 6 5" xfId="49926"/>
    <cellStyle name="Input 3 5 2 3 7" xfId="10623"/>
    <cellStyle name="Input 3 5 2 3 7 2" xfId="19325"/>
    <cellStyle name="Input 3 5 2 3 7 3" xfId="11234"/>
    <cellStyle name="Input 3 5 2 3 7 4" xfId="31501"/>
    <cellStyle name="Input 3 5 2 3 7 5" xfId="50544"/>
    <cellStyle name="Input 3 5 2 3 8" xfId="13502"/>
    <cellStyle name="Input 3 5 2 3 9" xfId="23286"/>
    <cellStyle name="Input 3 5 2 4" xfId="5034"/>
    <cellStyle name="Input 3 5 2 4 10" xfId="25913"/>
    <cellStyle name="Input 3 5 2 4 11" xfId="33852"/>
    <cellStyle name="Input 3 5 2 4 12" xfId="34788"/>
    <cellStyle name="Input 3 5 2 4 13" xfId="36899"/>
    <cellStyle name="Input 3 5 2 4 14" xfId="39426"/>
    <cellStyle name="Input 3 5 2 4 2" xfId="5287"/>
    <cellStyle name="Input 3 5 2 4 2 2" xfId="13989"/>
    <cellStyle name="Input 3 5 2 4 2 2 2" xfId="46130"/>
    <cellStyle name="Input 3 5 2 4 2 3" xfId="22811"/>
    <cellStyle name="Input 3 5 2 4 2 4" xfId="26166"/>
    <cellStyle name="Input 3 5 2 4 2 5" xfId="39679"/>
    <cellStyle name="Input 3 5 2 4 3" xfId="7125"/>
    <cellStyle name="Input 3 5 2 4 3 2" xfId="15827"/>
    <cellStyle name="Input 3 5 2 4 3 2 2" xfId="47803"/>
    <cellStyle name="Input 3 5 2 4 3 3" xfId="24738"/>
    <cellStyle name="Input 3 5 2 4 3 4" xfId="28003"/>
    <cellStyle name="Input 3 5 2 4 3 5" xfId="41516"/>
    <cellStyle name="Input 3 5 2 4 4" xfId="8790"/>
    <cellStyle name="Input 3 5 2 4 4 2" xfId="17492"/>
    <cellStyle name="Input 3 5 2 4 4 3" xfId="22355"/>
    <cellStyle name="Input 3 5 2 4 4 4" xfId="29668"/>
    <cellStyle name="Input 3 5 2 4 4 5" xfId="43442"/>
    <cellStyle name="Input 3 5 2 4 5" xfId="9545"/>
    <cellStyle name="Input 3 5 2 4 5 2" xfId="18247"/>
    <cellStyle name="Input 3 5 2 4 5 3" xfId="12795"/>
    <cellStyle name="Input 3 5 2 4 5 4" xfId="30423"/>
    <cellStyle name="Input 3 5 2 4 5 5" xfId="49466"/>
    <cellStyle name="Input 3 5 2 4 6" xfId="10239"/>
    <cellStyle name="Input 3 5 2 4 6 2" xfId="18941"/>
    <cellStyle name="Input 3 5 2 4 6 3" xfId="12264"/>
    <cellStyle name="Input 3 5 2 4 6 4" xfId="31117"/>
    <cellStyle name="Input 3 5 2 4 6 5" xfId="50160"/>
    <cellStyle name="Input 3 5 2 4 7" xfId="10857"/>
    <cellStyle name="Input 3 5 2 4 7 2" xfId="19559"/>
    <cellStyle name="Input 3 5 2 4 7 3" xfId="12571"/>
    <cellStyle name="Input 3 5 2 4 7 4" xfId="31735"/>
    <cellStyle name="Input 3 5 2 4 7 5" xfId="50778"/>
    <cellStyle name="Input 3 5 2 4 8" xfId="13736"/>
    <cellStyle name="Input 3 5 2 4 9" xfId="23523"/>
    <cellStyle name="Input 3 5 2 5" xfId="5669"/>
    <cellStyle name="Input 3 5 2 5 2" xfId="14371"/>
    <cellStyle name="Input 3 5 2 5 2 2" xfId="46486"/>
    <cellStyle name="Input 3 5 2 5 3" xfId="21423"/>
    <cellStyle name="Input 3 5 2 5 4" xfId="26548"/>
    <cellStyle name="Input 3 5 2 5 5" xfId="40061"/>
    <cellStyle name="Input 3 5 2 6" xfId="5998"/>
    <cellStyle name="Input 3 5 2 6 2" xfId="14700"/>
    <cellStyle name="Input 3 5 2 6 2 2" xfId="46786"/>
    <cellStyle name="Input 3 5 2 6 3" xfId="22793"/>
    <cellStyle name="Input 3 5 2 6 4" xfId="26877"/>
    <cellStyle name="Input 3 5 2 6 5" xfId="40390"/>
    <cellStyle name="Input 3 5 2 7" xfId="6433"/>
    <cellStyle name="Input 3 5 2 7 2" xfId="15135"/>
    <cellStyle name="Input 3 5 2 7 2 2" xfId="47180"/>
    <cellStyle name="Input 3 5 2 7 3" xfId="22067"/>
    <cellStyle name="Input 3 5 2 7 4" xfId="27312"/>
    <cellStyle name="Input 3 5 2 7 5" xfId="40825"/>
    <cellStyle name="Input 3 5 2 8" xfId="7358"/>
    <cellStyle name="Input 3 5 2 8 2" xfId="16060"/>
    <cellStyle name="Input 3 5 2 8 3" xfId="22096"/>
    <cellStyle name="Input 3 5 2 8 4" xfId="28236"/>
    <cellStyle name="Input 3 5 2 8 5" xfId="41749"/>
    <cellStyle name="Input 3 5 2 9" xfId="7837"/>
    <cellStyle name="Input 3 5 2 9 2" xfId="16539"/>
    <cellStyle name="Input 3 5 2 9 3" xfId="22506"/>
    <cellStyle name="Input 3 5 2 9 4" xfId="28715"/>
    <cellStyle name="Input 3 5 2 9 5" xfId="48355"/>
    <cellStyle name="Input 3 5 20" xfId="35206"/>
    <cellStyle name="Input 3 5 21" xfId="37288"/>
    <cellStyle name="Input 3 5 3" xfId="915"/>
    <cellStyle name="Input 3 5 3 10" xfId="7921"/>
    <cellStyle name="Input 3 5 3 10 2" xfId="16623"/>
    <cellStyle name="Input 3 5 3 10 3" xfId="23259"/>
    <cellStyle name="Input 3 5 3 10 4" xfId="28799"/>
    <cellStyle name="Input 3 5 3 10 5" xfId="48439"/>
    <cellStyle name="Input 3 5 3 11" xfId="7629"/>
    <cellStyle name="Input 3 5 3 11 2" xfId="16331"/>
    <cellStyle name="Input 3 5 3 11 3" xfId="22626"/>
    <cellStyle name="Input 3 5 3 11 4" xfId="28507"/>
    <cellStyle name="Input 3 5 3 11 5" xfId="48227"/>
    <cellStyle name="Input 3 5 3 12" xfId="11446"/>
    <cellStyle name="Input 3 5 3 13" xfId="24935"/>
    <cellStyle name="Input 3 5 3 14" xfId="23693"/>
    <cellStyle name="Input 3 5 3 15" xfId="32708"/>
    <cellStyle name="Input 3 5 3 16" xfId="34318"/>
    <cellStyle name="Input 3 5 3 17" xfId="35755"/>
    <cellStyle name="Input 3 5 3 18" xfId="38282"/>
    <cellStyle name="Input 3 5 3 2" xfId="4813"/>
    <cellStyle name="Input 3 5 3 2 10" xfId="25692"/>
    <cellStyle name="Input 3 5 3 2 11" xfId="33631"/>
    <cellStyle name="Input 3 5 3 2 12" xfId="34567"/>
    <cellStyle name="Input 3 5 3 2 13" xfId="36678"/>
    <cellStyle name="Input 3 5 3 2 14" xfId="39205"/>
    <cellStyle name="Input 3 5 3 2 2" xfId="5274"/>
    <cellStyle name="Input 3 5 3 2 2 2" xfId="13976"/>
    <cellStyle name="Input 3 5 3 2 2 2 2" xfId="46118"/>
    <cellStyle name="Input 3 5 3 2 2 3" xfId="23299"/>
    <cellStyle name="Input 3 5 3 2 2 4" xfId="26153"/>
    <cellStyle name="Input 3 5 3 2 2 5" xfId="39666"/>
    <cellStyle name="Input 3 5 3 2 3" xfId="6904"/>
    <cellStyle name="Input 3 5 3 2 3 2" xfId="15606"/>
    <cellStyle name="Input 3 5 3 2 3 2 2" xfId="47582"/>
    <cellStyle name="Input 3 5 3 2 3 3" xfId="12686"/>
    <cellStyle name="Input 3 5 3 2 3 4" xfId="27782"/>
    <cellStyle name="Input 3 5 3 2 3 5" xfId="41295"/>
    <cellStyle name="Input 3 5 3 2 4" xfId="8569"/>
    <cellStyle name="Input 3 5 3 2 4 2" xfId="17271"/>
    <cellStyle name="Input 3 5 3 2 4 3" xfId="24311"/>
    <cellStyle name="Input 3 5 3 2 4 4" xfId="29447"/>
    <cellStyle name="Input 3 5 3 2 4 5" xfId="43221"/>
    <cellStyle name="Input 3 5 3 2 5" xfId="9324"/>
    <cellStyle name="Input 3 5 3 2 5 2" xfId="18026"/>
    <cellStyle name="Input 3 5 3 2 5 3" xfId="22989"/>
    <cellStyle name="Input 3 5 3 2 5 4" xfId="30202"/>
    <cellStyle name="Input 3 5 3 2 5 5" xfId="49245"/>
    <cellStyle name="Input 3 5 3 2 6" xfId="10018"/>
    <cellStyle name="Input 3 5 3 2 6 2" xfId="18720"/>
    <cellStyle name="Input 3 5 3 2 6 3" xfId="11162"/>
    <cellStyle name="Input 3 5 3 2 6 4" xfId="30896"/>
    <cellStyle name="Input 3 5 3 2 6 5" xfId="49939"/>
    <cellStyle name="Input 3 5 3 2 7" xfId="10636"/>
    <cellStyle name="Input 3 5 3 2 7 2" xfId="19338"/>
    <cellStyle name="Input 3 5 3 2 7 3" xfId="13059"/>
    <cellStyle name="Input 3 5 3 2 7 4" xfId="31514"/>
    <cellStyle name="Input 3 5 3 2 7 5" xfId="50557"/>
    <cellStyle name="Input 3 5 3 2 8" xfId="13515"/>
    <cellStyle name="Input 3 5 3 2 9" xfId="25386"/>
    <cellStyle name="Input 3 5 3 3" xfId="4746"/>
    <cellStyle name="Input 3 5 3 3 10" xfId="25625"/>
    <cellStyle name="Input 3 5 3 3 11" xfId="33564"/>
    <cellStyle name="Input 3 5 3 3 12" xfId="34500"/>
    <cellStyle name="Input 3 5 3 3 13" xfId="36611"/>
    <cellStyle name="Input 3 5 3 3 14" xfId="39138"/>
    <cellStyle name="Input 3 5 3 3 2" xfId="6025"/>
    <cellStyle name="Input 3 5 3 3 2 2" xfId="14727"/>
    <cellStyle name="Input 3 5 3 3 2 2 2" xfId="46810"/>
    <cellStyle name="Input 3 5 3 3 2 3" xfId="24560"/>
    <cellStyle name="Input 3 5 3 3 2 4" xfId="26904"/>
    <cellStyle name="Input 3 5 3 3 2 5" xfId="40417"/>
    <cellStyle name="Input 3 5 3 3 3" xfId="6837"/>
    <cellStyle name="Input 3 5 3 3 3 2" xfId="15539"/>
    <cellStyle name="Input 3 5 3 3 3 2 2" xfId="47515"/>
    <cellStyle name="Input 3 5 3 3 3 3" xfId="11595"/>
    <cellStyle name="Input 3 5 3 3 3 4" xfId="27715"/>
    <cellStyle name="Input 3 5 3 3 3 5" xfId="41228"/>
    <cellStyle name="Input 3 5 3 3 4" xfId="8502"/>
    <cellStyle name="Input 3 5 3 3 4 2" xfId="17204"/>
    <cellStyle name="Input 3 5 3 3 4 3" xfId="21107"/>
    <cellStyle name="Input 3 5 3 3 4 4" xfId="29380"/>
    <cellStyle name="Input 3 5 3 3 4 5" xfId="43154"/>
    <cellStyle name="Input 3 5 3 3 5" xfId="9257"/>
    <cellStyle name="Input 3 5 3 3 5 2" xfId="17959"/>
    <cellStyle name="Input 3 5 3 3 5 3" xfId="21479"/>
    <cellStyle name="Input 3 5 3 3 5 4" xfId="30135"/>
    <cellStyle name="Input 3 5 3 3 5 5" xfId="49178"/>
    <cellStyle name="Input 3 5 3 3 6" xfId="9951"/>
    <cellStyle name="Input 3 5 3 3 6 2" xfId="18653"/>
    <cellStyle name="Input 3 5 3 3 6 3" xfId="1778"/>
    <cellStyle name="Input 3 5 3 3 6 4" xfId="30829"/>
    <cellStyle name="Input 3 5 3 3 6 5" xfId="49872"/>
    <cellStyle name="Input 3 5 3 3 7" xfId="10569"/>
    <cellStyle name="Input 3 5 3 3 7 2" xfId="19271"/>
    <cellStyle name="Input 3 5 3 3 7 3" xfId="13291"/>
    <cellStyle name="Input 3 5 3 3 7 4" xfId="31447"/>
    <cellStyle name="Input 3 5 3 3 7 5" xfId="50490"/>
    <cellStyle name="Input 3 5 3 3 8" xfId="13448"/>
    <cellStyle name="Input 3 5 3 3 9" xfId="22452"/>
    <cellStyle name="Input 3 5 3 4" xfId="5336"/>
    <cellStyle name="Input 3 5 3 4 2" xfId="14038"/>
    <cellStyle name="Input 3 5 3 4 2 2" xfId="46176"/>
    <cellStyle name="Input 3 5 3 4 3" xfId="22394"/>
    <cellStyle name="Input 3 5 3 4 4" xfId="26215"/>
    <cellStyle name="Input 3 5 3 4 5" xfId="39728"/>
    <cellStyle name="Input 3 5 3 5" xfId="6396"/>
    <cellStyle name="Input 3 5 3 5 2" xfId="15098"/>
    <cellStyle name="Input 3 5 3 5 2 2" xfId="47147"/>
    <cellStyle name="Input 3 5 3 5 3" xfId="21656"/>
    <cellStyle name="Input 3 5 3 5 4" xfId="27275"/>
    <cellStyle name="Input 3 5 3 5 5" xfId="40788"/>
    <cellStyle name="Input 3 5 3 6" xfId="5418"/>
    <cellStyle name="Input 3 5 3 6 2" xfId="14120"/>
    <cellStyle name="Input 3 5 3 6 2 2" xfId="46250"/>
    <cellStyle name="Input 3 5 3 6 3" xfId="21662"/>
    <cellStyle name="Input 3 5 3 6 4" xfId="26297"/>
    <cellStyle name="Input 3 5 3 6 5" xfId="39810"/>
    <cellStyle name="Input 3 5 3 7" xfId="6789"/>
    <cellStyle name="Input 3 5 3 7 2" xfId="15491"/>
    <cellStyle name="Input 3 5 3 7 3" xfId="20364"/>
    <cellStyle name="Input 3 5 3 7 4" xfId="27667"/>
    <cellStyle name="Input 3 5 3 7 5" xfId="41180"/>
    <cellStyle name="Input 3 5 3 8" xfId="7952"/>
    <cellStyle name="Input 3 5 3 8 2" xfId="16654"/>
    <cellStyle name="Input 3 5 3 8 3" xfId="22525"/>
    <cellStyle name="Input 3 5 3 8 4" xfId="28830"/>
    <cellStyle name="Input 3 5 3 8 5" xfId="48470"/>
    <cellStyle name="Input 3 5 3 9" xfId="7800"/>
    <cellStyle name="Input 3 5 3 9 2" xfId="16502"/>
    <cellStyle name="Input 3 5 3 9 3" xfId="24155"/>
    <cellStyle name="Input 3 5 3 9 4" xfId="28678"/>
    <cellStyle name="Input 3 5 3 9 5" xfId="48324"/>
    <cellStyle name="Input 3 5 4" xfId="1420"/>
    <cellStyle name="Input 3 5 4 10" xfId="9779"/>
    <cellStyle name="Input 3 5 4 10 2" xfId="18481"/>
    <cellStyle name="Input 3 5 4 10 3" xfId="12880"/>
    <cellStyle name="Input 3 5 4 10 4" xfId="30657"/>
    <cellStyle name="Input 3 5 4 10 5" xfId="49700"/>
    <cellStyle name="Input 3 5 4 11" xfId="10454"/>
    <cellStyle name="Input 3 5 4 11 2" xfId="19156"/>
    <cellStyle name="Input 3 5 4 11 3" xfId="12207"/>
    <cellStyle name="Input 3 5 4 11 4" xfId="31332"/>
    <cellStyle name="Input 3 5 4 11 5" xfId="50375"/>
    <cellStyle name="Input 3 5 4 12" xfId="11202"/>
    <cellStyle name="Input 3 5 4 13" xfId="21431"/>
    <cellStyle name="Input 3 5 4 14" xfId="21258"/>
    <cellStyle name="Input 3 5 4 15" xfId="33213"/>
    <cellStyle name="Input 3 5 4 16" xfId="34385"/>
    <cellStyle name="Input 3 5 4 17" xfId="36260"/>
    <cellStyle name="Input 3 5 4 18" xfId="38787"/>
    <cellStyle name="Input 3 5 4 2" xfId="4894"/>
    <cellStyle name="Input 3 5 4 2 10" xfId="25773"/>
    <cellStyle name="Input 3 5 4 2 11" xfId="33712"/>
    <cellStyle name="Input 3 5 4 2 12" xfId="34648"/>
    <cellStyle name="Input 3 5 4 2 13" xfId="36759"/>
    <cellStyle name="Input 3 5 4 2 14" xfId="39286"/>
    <cellStyle name="Input 3 5 4 2 2" xfId="6072"/>
    <cellStyle name="Input 3 5 4 2 2 2" xfId="14774"/>
    <cellStyle name="Input 3 5 4 2 2 2 2" xfId="46850"/>
    <cellStyle name="Input 3 5 4 2 2 3" xfId="21119"/>
    <cellStyle name="Input 3 5 4 2 2 4" xfId="26951"/>
    <cellStyle name="Input 3 5 4 2 2 5" xfId="40464"/>
    <cellStyle name="Input 3 5 4 2 3" xfId="6985"/>
    <cellStyle name="Input 3 5 4 2 3 2" xfId="15687"/>
    <cellStyle name="Input 3 5 4 2 3 2 2" xfId="47663"/>
    <cellStyle name="Input 3 5 4 2 3 3" xfId="20295"/>
    <cellStyle name="Input 3 5 4 2 3 4" xfId="27863"/>
    <cellStyle name="Input 3 5 4 2 3 5" xfId="41376"/>
    <cellStyle name="Input 3 5 4 2 4" xfId="8650"/>
    <cellStyle name="Input 3 5 4 2 4 2" xfId="17352"/>
    <cellStyle name="Input 3 5 4 2 4 3" xfId="25303"/>
    <cellStyle name="Input 3 5 4 2 4 4" xfId="29528"/>
    <cellStyle name="Input 3 5 4 2 4 5" xfId="43302"/>
    <cellStyle name="Input 3 5 4 2 5" xfId="9405"/>
    <cellStyle name="Input 3 5 4 2 5 2" xfId="18107"/>
    <cellStyle name="Input 3 5 4 2 5 3" xfId="20685"/>
    <cellStyle name="Input 3 5 4 2 5 4" xfId="30283"/>
    <cellStyle name="Input 3 5 4 2 5 5" xfId="49326"/>
    <cellStyle name="Input 3 5 4 2 6" xfId="10099"/>
    <cellStyle name="Input 3 5 4 2 6 2" xfId="18801"/>
    <cellStyle name="Input 3 5 4 2 6 3" xfId="20374"/>
    <cellStyle name="Input 3 5 4 2 6 4" xfId="30977"/>
    <cellStyle name="Input 3 5 4 2 6 5" xfId="50020"/>
    <cellStyle name="Input 3 5 4 2 7" xfId="10717"/>
    <cellStyle name="Input 3 5 4 2 7 2" xfId="19419"/>
    <cellStyle name="Input 3 5 4 2 7 3" xfId="12921"/>
    <cellStyle name="Input 3 5 4 2 7 4" xfId="31595"/>
    <cellStyle name="Input 3 5 4 2 7 5" xfId="50638"/>
    <cellStyle name="Input 3 5 4 2 8" xfId="13596"/>
    <cellStyle name="Input 3 5 4 2 9" xfId="22000"/>
    <cellStyle name="Input 3 5 4 3" xfId="5168"/>
    <cellStyle name="Input 3 5 4 3 10" xfId="26047"/>
    <cellStyle name="Input 3 5 4 3 11" xfId="33986"/>
    <cellStyle name="Input 3 5 4 3 12" xfId="34922"/>
    <cellStyle name="Input 3 5 4 3 13" xfId="37033"/>
    <cellStyle name="Input 3 5 4 3 14" xfId="39560"/>
    <cellStyle name="Input 3 5 4 3 2" xfId="6161"/>
    <cellStyle name="Input 3 5 4 3 2 2" xfId="14863"/>
    <cellStyle name="Input 3 5 4 3 2 2 2" xfId="46930"/>
    <cellStyle name="Input 3 5 4 3 2 3" xfId="22581"/>
    <cellStyle name="Input 3 5 4 3 2 4" xfId="27040"/>
    <cellStyle name="Input 3 5 4 3 2 5" xfId="40553"/>
    <cellStyle name="Input 3 5 4 3 3" xfId="7259"/>
    <cellStyle name="Input 3 5 4 3 3 2" xfId="15961"/>
    <cellStyle name="Input 3 5 4 3 3 2 2" xfId="47937"/>
    <cellStyle name="Input 3 5 4 3 3 3" xfId="22226"/>
    <cellStyle name="Input 3 5 4 3 3 4" xfId="28137"/>
    <cellStyle name="Input 3 5 4 3 3 5" xfId="41650"/>
    <cellStyle name="Input 3 5 4 3 4" xfId="8924"/>
    <cellStyle name="Input 3 5 4 3 4 2" xfId="17626"/>
    <cellStyle name="Input 3 5 4 3 4 3" xfId="23784"/>
    <cellStyle name="Input 3 5 4 3 4 4" xfId="29802"/>
    <cellStyle name="Input 3 5 4 3 4 5" xfId="43576"/>
    <cellStyle name="Input 3 5 4 3 5" xfId="9679"/>
    <cellStyle name="Input 3 5 4 3 5 2" xfId="18381"/>
    <cellStyle name="Input 3 5 4 3 5 3" xfId="19958"/>
    <cellStyle name="Input 3 5 4 3 5 4" xfId="30557"/>
    <cellStyle name="Input 3 5 4 3 5 5" xfId="49600"/>
    <cellStyle name="Input 3 5 4 3 6" xfId="10373"/>
    <cellStyle name="Input 3 5 4 3 6 2" xfId="19075"/>
    <cellStyle name="Input 3 5 4 3 6 3" xfId="20421"/>
    <cellStyle name="Input 3 5 4 3 6 4" xfId="31251"/>
    <cellStyle name="Input 3 5 4 3 6 5" xfId="50294"/>
    <cellStyle name="Input 3 5 4 3 7" xfId="10991"/>
    <cellStyle name="Input 3 5 4 3 7 2" xfId="19693"/>
    <cellStyle name="Input 3 5 4 3 7 3" xfId="20314"/>
    <cellStyle name="Input 3 5 4 3 7 4" xfId="31869"/>
    <cellStyle name="Input 3 5 4 3 7 5" xfId="50912"/>
    <cellStyle name="Input 3 5 4 3 8" xfId="13870"/>
    <cellStyle name="Input 3 5 4 3 9" xfId="22499"/>
    <cellStyle name="Input 3 5 4 4" xfId="6185"/>
    <cellStyle name="Input 3 5 4 4 2" xfId="14887"/>
    <cellStyle name="Input 3 5 4 4 2 2" xfId="46952"/>
    <cellStyle name="Input 3 5 4 4 3" xfId="21730"/>
    <cellStyle name="Input 3 5 4 4 4" xfId="27064"/>
    <cellStyle name="Input 3 5 4 4 5" xfId="40577"/>
    <cellStyle name="Input 3 5 4 5" xfId="6638"/>
    <cellStyle name="Input 3 5 4 5 2" xfId="15340"/>
    <cellStyle name="Input 3 5 4 5 2 2" xfId="47352"/>
    <cellStyle name="Input 3 5 4 5 3" xfId="11141"/>
    <cellStyle name="Input 3 5 4 5 4" xfId="27516"/>
    <cellStyle name="Input 3 5 4 5 5" xfId="41029"/>
    <cellStyle name="Input 3 5 4 6" xfId="3154"/>
    <cellStyle name="Input 3 5 4 6 2" xfId="11969"/>
    <cellStyle name="Input 3 5 4 6 2 2" xfId="44694"/>
    <cellStyle name="Input 3 5 4 6 3" xfId="21162"/>
    <cellStyle name="Input 3 5 4 6 4" xfId="23148"/>
    <cellStyle name="Input 3 5 4 6 5" xfId="37452"/>
    <cellStyle name="Input 3 5 4 7" xfId="7347"/>
    <cellStyle name="Input 3 5 4 7 2" xfId="16049"/>
    <cellStyle name="Input 3 5 4 7 3" xfId="24679"/>
    <cellStyle name="Input 3 5 4 7 4" xfId="28225"/>
    <cellStyle name="Input 3 5 4 7 5" xfId="41738"/>
    <cellStyle name="Input 3 5 4 8" xfId="8265"/>
    <cellStyle name="Input 3 5 4 8 2" xfId="16967"/>
    <cellStyle name="Input 3 5 4 8 3" xfId="12972"/>
    <cellStyle name="Input 3 5 4 8 4" xfId="29143"/>
    <cellStyle name="Input 3 5 4 8 5" xfId="48779"/>
    <cellStyle name="Input 3 5 4 9" xfId="9046"/>
    <cellStyle name="Input 3 5 4 9 2" xfId="17748"/>
    <cellStyle name="Input 3 5 4 9 3" xfId="20559"/>
    <cellStyle name="Input 3 5 4 9 4" xfId="29924"/>
    <cellStyle name="Input 3 5 4 9 5" xfId="48967"/>
    <cellStyle name="Input 3 5 5" xfId="5049"/>
    <cellStyle name="Input 3 5 5 10" xfId="25928"/>
    <cellStyle name="Input 3 5 5 11" xfId="33867"/>
    <cellStyle name="Input 3 5 5 12" xfId="34803"/>
    <cellStyle name="Input 3 5 5 13" xfId="36914"/>
    <cellStyle name="Input 3 5 5 14" xfId="39441"/>
    <cellStyle name="Input 3 5 5 2" xfId="5992"/>
    <cellStyle name="Input 3 5 5 2 2" xfId="14694"/>
    <cellStyle name="Input 3 5 5 2 2 2" xfId="46780"/>
    <cellStyle name="Input 3 5 5 2 3" xfId="22431"/>
    <cellStyle name="Input 3 5 5 2 4" xfId="26871"/>
    <cellStyle name="Input 3 5 5 2 5" xfId="40384"/>
    <cellStyle name="Input 3 5 5 3" xfId="7140"/>
    <cellStyle name="Input 3 5 5 3 2" xfId="15842"/>
    <cellStyle name="Input 3 5 5 3 2 2" xfId="47818"/>
    <cellStyle name="Input 3 5 5 3 3" xfId="24883"/>
    <cellStyle name="Input 3 5 5 3 4" xfId="28018"/>
    <cellStyle name="Input 3 5 5 3 5" xfId="41531"/>
    <cellStyle name="Input 3 5 5 4" xfId="8805"/>
    <cellStyle name="Input 3 5 5 4 2" xfId="17507"/>
    <cellStyle name="Input 3 5 5 4 3" xfId="22075"/>
    <cellStyle name="Input 3 5 5 4 4" xfId="29683"/>
    <cellStyle name="Input 3 5 5 4 5" xfId="43457"/>
    <cellStyle name="Input 3 5 5 5" xfId="9560"/>
    <cellStyle name="Input 3 5 5 5 2" xfId="18262"/>
    <cellStyle name="Input 3 5 5 5 3" xfId="19890"/>
    <cellStyle name="Input 3 5 5 5 4" xfId="30438"/>
    <cellStyle name="Input 3 5 5 5 5" xfId="49481"/>
    <cellStyle name="Input 3 5 5 6" xfId="10254"/>
    <cellStyle name="Input 3 5 5 6 2" xfId="18956"/>
    <cellStyle name="Input 3 5 5 6 3" xfId="13285"/>
    <cellStyle name="Input 3 5 5 6 4" xfId="31132"/>
    <cellStyle name="Input 3 5 5 6 5" xfId="50175"/>
    <cellStyle name="Input 3 5 5 7" xfId="10872"/>
    <cellStyle name="Input 3 5 5 7 2" xfId="19574"/>
    <cellStyle name="Input 3 5 5 7 3" xfId="11159"/>
    <cellStyle name="Input 3 5 5 7 4" xfId="31750"/>
    <cellStyle name="Input 3 5 5 7 5" xfId="50793"/>
    <cellStyle name="Input 3 5 5 8" xfId="13751"/>
    <cellStyle name="Input 3 5 5 9" xfId="22042"/>
    <cellStyle name="Input 3 5 6" xfId="3605"/>
    <cellStyle name="Input 3 5 6 10" xfId="24828"/>
    <cellStyle name="Input 3 5 6 11" xfId="32320"/>
    <cellStyle name="Input 3 5 6 12" xfId="34223"/>
    <cellStyle name="Input 3 5 6 13" xfId="35367"/>
    <cellStyle name="Input 3 5 6 14" xfId="37903"/>
    <cellStyle name="Input 3 5 6 2" xfId="5606"/>
    <cellStyle name="Input 3 5 6 2 2" xfId="14308"/>
    <cellStyle name="Input 3 5 6 2 2 2" xfId="46427"/>
    <cellStyle name="Input 3 5 6 2 3" xfId="21055"/>
    <cellStyle name="Input 3 5 6 2 4" xfId="26485"/>
    <cellStyle name="Input 3 5 6 2 5" xfId="39998"/>
    <cellStyle name="Input 3 5 6 3" xfId="3146"/>
    <cellStyle name="Input 3 5 6 3 2" xfId="11962"/>
    <cellStyle name="Input 3 5 6 3 2 2" xfId="44686"/>
    <cellStyle name="Input 3 5 6 3 3" xfId="24278"/>
    <cellStyle name="Input 3 5 6 3 4" xfId="22047"/>
    <cellStyle name="Input 3 5 6 3 5" xfId="37444"/>
    <cellStyle name="Input 3 5 6 4" xfId="7692"/>
    <cellStyle name="Input 3 5 6 4 2" xfId="16394"/>
    <cellStyle name="Input 3 5 6 4 3" xfId="23869"/>
    <cellStyle name="Input 3 5 6 4 4" xfId="28570"/>
    <cellStyle name="Input 3 5 6 4 5" xfId="42061"/>
    <cellStyle name="Input 3 5 6 5" xfId="3048"/>
    <cellStyle name="Input 3 5 6 5 2" xfId="11872"/>
    <cellStyle name="Input 3 5 6 5 3" xfId="22383"/>
    <cellStyle name="Input 3 5 6 5 4" xfId="21613"/>
    <cellStyle name="Input 3 5 6 5 5" xfId="44592"/>
    <cellStyle name="Input 3 5 6 6" xfId="7587"/>
    <cellStyle name="Input 3 5 6 6 2" xfId="16289"/>
    <cellStyle name="Input 3 5 6 6 3" xfId="25332"/>
    <cellStyle name="Input 3 5 6 6 4" xfId="28465"/>
    <cellStyle name="Input 3 5 6 6 5" xfId="48196"/>
    <cellStyle name="Input 3 5 6 7" xfId="7767"/>
    <cellStyle name="Input 3 5 6 7 2" xfId="16469"/>
    <cellStyle name="Input 3 5 6 7 3" xfId="21820"/>
    <cellStyle name="Input 3 5 6 7 4" xfId="28645"/>
    <cellStyle name="Input 3 5 6 7 5" xfId="48296"/>
    <cellStyle name="Input 3 5 6 8" xfId="12402"/>
    <cellStyle name="Input 3 5 6 9" xfId="11627"/>
    <cellStyle name="Input 3 5 7" xfId="3231"/>
    <cellStyle name="Input 3 5 7 2" xfId="12046"/>
    <cellStyle name="Input 3 5 7 2 2" xfId="44763"/>
    <cellStyle name="Input 3 5 7 3" xfId="24062"/>
    <cellStyle name="Input 3 5 7 4" xfId="25262"/>
    <cellStyle name="Input 3 5 7 5" xfId="37529"/>
    <cellStyle name="Input 3 5 8" xfId="5970"/>
    <cellStyle name="Input 3 5 8 2" xfId="14672"/>
    <cellStyle name="Input 3 5 8 2 2" xfId="46759"/>
    <cellStyle name="Input 3 5 8 3" xfId="22223"/>
    <cellStyle name="Input 3 5 8 4" xfId="26849"/>
    <cellStyle name="Input 3 5 8 5" xfId="40362"/>
    <cellStyle name="Input 3 5 9" xfId="6770"/>
    <cellStyle name="Input 3 5 9 2" xfId="15472"/>
    <cellStyle name="Input 3 5 9 2 2" xfId="47456"/>
    <cellStyle name="Input 3 5 9 3" xfId="13265"/>
    <cellStyle name="Input 3 5 9 4" xfId="27648"/>
    <cellStyle name="Input 3 5 9 5" xfId="41161"/>
    <cellStyle name="Input 3 6" xfId="645"/>
    <cellStyle name="Input 3 6 10" xfId="6763"/>
    <cellStyle name="Input 3 6 10 2" xfId="15465"/>
    <cellStyle name="Input 3 6 10 3" xfId="12493"/>
    <cellStyle name="Input 3 6 10 4" xfId="27641"/>
    <cellStyle name="Input 3 6 10 5" xfId="41154"/>
    <cellStyle name="Input 3 6 11" xfId="7564"/>
    <cellStyle name="Input 3 6 11 2" xfId="16266"/>
    <cellStyle name="Input 3 6 11 3" xfId="21468"/>
    <cellStyle name="Input 3 6 11 4" xfId="28442"/>
    <cellStyle name="Input 3 6 11 5" xfId="48173"/>
    <cellStyle name="Input 3 6 12" xfId="8067"/>
    <cellStyle name="Input 3 6 12 2" xfId="16769"/>
    <cellStyle name="Input 3 6 12 3" xfId="25295"/>
    <cellStyle name="Input 3 6 12 4" xfId="28945"/>
    <cellStyle name="Input 3 6 12 5" xfId="48585"/>
    <cellStyle name="Input 3 6 13" xfId="8449"/>
    <cellStyle name="Input 3 6 13 2" xfId="17151"/>
    <cellStyle name="Input 3 6 13 3" xfId="24672"/>
    <cellStyle name="Input 3 6 13 4" xfId="29327"/>
    <cellStyle name="Input 3 6 13 5" xfId="48907"/>
    <cellStyle name="Input 3 6 14" xfId="9205"/>
    <cellStyle name="Input 3 6 14 2" xfId="17907"/>
    <cellStyle name="Input 3 6 14 3" xfId="21692"/>
    <cellStyle name="Input 3 6 14 4" xfId="30083"/>
    <cellStyle name="Input 3 6 14 5" xfId="49126"/>
    <cellStyle name="Input 3 6 15" xfId="1820"/>
    <cellStyle name="Input 3 6 16" xfId="22531"/>
    <cellStyle name="Input 3 6 17" xfId="22781"/>
    <cellStyle name="Input 3 6 18" xfId="32158"/>
    <cellStyle name="Input 3 6 19" xfId="34134"/>
    <cellStyle name="Input 3 6 2" xfId="755"/>
    <cellStyle name="Input 3 6 2 10" xfId="8407"/>
    <cellStyle name="Input 3 6 2 10 2" xfId="17109"/>
    <cellStyle name="Input 3 6 2 10 3" xfId="24903"/>
    <cellStyle name="Input 3 6 2 10 4" xfId="29285"/>
    <cellStyle name="Input 3 6 2 10 5" xfId="48865"/>
    <cellStyle name="Input 3 6 2 11" xfId="9174"/>
    <cellStyle name="Input 3 6 2 11 2" xfId="17876"/>
    <cellStyle name="Input 3 6 2 11 3" xfId="24901"/>
    <cellStyle name="Input 3 6 2 11 4" xfId="30052"/>
    <cellStyle name="Input 3 6 2 11 5" xfId="49095"/>
    <cellStyle name="Input 3 6 2 12" xfId="9887"/>
    <cellStyle name="Input 3 6 2 12 2" xfId="18589"/>
    <cellStyle name="Input 3 6 2 12 3" xfId="11587"/>
    <cellStyle name="Input 3 6 2 12 4" xfId="30765"/>
    <cellStyle name="Input 3 6 2 12 5" xfId="49808"/>
    <cellStyle name="Input 3 6 2 13" xfId="11304"/>
    <cellStyle name="Input 3 6 2 14" xfId="20076"/>
    <cellStyle name="Input 3 6 2 15" xfId="24020"/>
    <cellStyle name="Input 3 6 2 16" xfId="32550"/>
    <cellStyle name="Input 3 6 2 17" xfId="34252"/>
    <cellStyle name="Input 3 6 2 18" xfId="35597"/>
    <cellStyle name="Input 3 6 2 19" xfId="37397"/>
    <cellStyle name="Input 3 6 2 2" xfId="1525"/>
    <cellStyle name="Input 3 6 2 2 10" xfId="13222"/>
    <cellStyle name="Input 3 6 2 2 11" xfId="22287"/>
    <cellStyle name="Input 3 6 2 2 12" xfId="25561"/>
    <cellStyle name="Input 3 6 2 2 13" xfId="33318"/>
    <cellStyle name="Input 3 6 2 2 14" xfId="34436"/>
    <cellStyle name="Input 3 6 2 2 15" xfId="36365"/>
    <cellStyle name="Input 3 6 2 2 16" xfId="38892"/>
    <cellStyle name="Input 3 6 2 2 2" xfId="4817"/>
    <cellStyle name="Input 3 6 2 2 2 10" xfId="25696"/>
    <cellStyle name="Input 3 6 2 2 2 11" xfId="33635"/>
    <cellStyle name="Input 3 6 2 2 2 12" xfId="34571"/>
    <cellStyle name="Input 3 6 2 2 2 13" xfId="36682"/>
    <cellStyle name="Input 3 6 2 2 2 14" xfId="39209"/>
    <cellStyle name="Input 3 6 2 2 2 2" xfId="3498"/>
    <cellStyle name="Input 3 6 2 2 2 2 2" xfId="12298"/>
    <cellStyle name="Input 3 6 2 2 2 2 2 2" xfId="45023"/>
    <cellStyle name="Input 3 6 2 2 2 2 3" xfId="20921"/>
    <cellStyle name="Input 3 6 2 2 2 2 4" xfId="25261"/>
    <cellStyle name="Input 3 6 2 2 2 2 5" xfId="37796"/>
    <cellStyle name="Input 3 6 2 2 2 3" xfId="6908"/>
    <cellStyle name="Input 3 6 2 2 2 3 2" xfId="15610"/>
    <cellStyle name="Input 3 6 2 2 2 3 2 2" xfId="47586"/>
    <cellStyle name="Input 3 6 2 2 2 3 3" xfId="12226"/>
    <cellStyle name="Input 3 6 2 2 2 3 4" xfId="27786"/>
    <cellStyle name="Input 3 6 2 2 2 3 5" xfId="41299"/>
    <cellStyle name="Input 3 6 2 2 2 4" xfId="8573"/>
    <cellStyle name="Input 3 6 2 2 2 4 2" xfId="17275"/>
    <cellStyle name="Input 3 6 2 2 2 4 3" xfId="20745"/>
    <cellStyle name="Input 3 6 2 2 2 4 4" xfId="29451"/>
    <cellStyle name="Input 3 6 2 2 2 4 5" xfId="43225"/>
    <cellStyle name="Input 3 6 2 2 2 5" xfId="9328"/>
    <cellStyle name="Input 3 6 2 2 2 5 2" xfId="18030"/>
    <cellStyle name="Input 3 6 2 2 2 5 3" xfId="21359"/>
    <cellStyle name="Input 3 6 2 2 2 5 4" xfId="30206"/>
    <cellStyle name="Input 3 6 2 2 2 5 5" xfId="49249"/>
    <cellStyle name="Input 3 6 2 2 2 6" xfId="10022"/>
    <cellStyle name="Input 3 6 2 2 2 6 2" xfId="18724"/>
    <cellStyle name="Input 3 6 2 2 2 6 3" xfId="20424"/>
    <cellStyle name="Input 3 6 2 2 2 6 4" xfId="30900"/>
    <cellStyle name="Input 3 6 2 2 2 6 5" xfId="49943"/>
    <cellStyle name="Input 3 6 2 2 2 7" xfId="10640"/>
    <cellStyle name="Input 3 6 2 2 2 7 2" xfId="19342"/>
    <cellStyle name="Input 3 6 2 2 2 7 3" xfId="20317"/>
    <cellStyle name="Input 3 6 2 2 2 7 4" xfId="31518"/>
    <cellStyle name="Input 3 6 2 2 2 7 5" xfId="50561"/>
    <cellStyle name="Input 3 6 2 2 2 8" xfId="13519"/>
    <cellStyle name="Input 3 6 2 2 2 9" xfId="22426"/>
    <cellStyle name="Input 3 6 2 2 3" xfId="5219"/>
    <cellStyle name="Input 3 6 2 2 3 10" xfId="26098"/>
    <cellStyle name="Input 3 6 2 2 3 11" xfId="34037"/>
    <cellStyle name="Input 3 6 2 2 3 12" xfId="34973"/>
    <cellStyle name="Input 3 6 2 2 3 13" xfId="37084"/>
    <cellStyle name="Input 3 6 2 2 3 14" xfId="39611"/>
    <cellStyle name="Input 3 6 2 2 3 2" xfId="6574"/>
    <cellStyle name="Input 3 6 2 2 3 2 2" xfId="15276"/>
    <cellStyle name="Input 3 6 2 2 3 2 2 2" xfId="47301"/>
    <cellStyle name="Input 3 6 2 2 3 2 3" xfId="21324"/>
    <cellStyle name="Input 3 6 2 2 3 2 4" xfId="27452"/>
    <cellStyle name="Input 3 6 2 2 3 2 5" xfId="40965"/>
    <cellStyle name="Input 3 6 2 2 3 3" xfId="7310"/>
    <cellStyle name="Input 3 6 2 2 3 3 2" xfId="16012"/>
    <cellStyle name="Input 3 6 2 2 3 3 2 2" xfId="47988"/>
    <cellStyle name="Input 3 6 2 2 3 3 3" xfId="23890"/>
    <cellStyle name="Input 3 6 2 2 3 3 4" xfId="28188"/>
    <cellStyle name="Input 3 6 2 2 3 3 5" xfId="41701"/>
    <cellStyle name="Input 3 6 2 2 3 4" xfId="8975"/>
    <cellStyle name="Input 3 6 2 2 3 4 2" xfId="17677"/>
    <cellStyle name="Input 3 6 2 2 3 4 3" xfId="22305"/>
    <cellStyle name="Input 3 6 2 2 3 4 4" xfId="29853"/>
    <cellStyle name="Input 3 6 2 2 3 4 5" xfId="43627"/>
    <cellStyle name="Input 3 6 2 2 3 5" xfId="9730"/>
    <cellStyle name="Input 3 6 2 2 3 5 2" xfId="18432"/>
    <cellStyle name="Input 3 6 2 2 3 5 3" xfId="2399"/>
    <cellStyle name="Input 3 6 2 2 3 5 4" xfId="30608"/>
    <cellStyle name="Input 3 6 2 2 3 5 5" xfId="49651"/>
    <cellStyle name="Input 3 6 2 2 3 6" xfId="10424"/>
    <cellStyle name="Input 3 6 2 2 3 6 2" xfId="19126"/>
    <cellStyle name="Input 3 6 2 2 3 6 3" xfId="11551"/>
    <cellStyle name="Input 3 6 2 2 3 6 4" xfId="31302"/>
    <cellStyle name="Input 3 6 2 2 3 6 5" xfId="50345"/>
    <cellStyle name="Input 3 6 2 2 3 7" xfId="11042"/>
    <cellStyle name="Input 3 6 2 2 3 7 2" xfId="19744"/>
    <cellStyle name="Input 3 6 2 2 3 7 3" xfId="12754"/>
    <cellStyle name="Input 3 6 2 2 3 7 4" xfId="31920"/>
    <cellStyle name="Input 3 6 2 2 3 7 5" xfId="50963"/>
    <cellStyle name="Input 3 6 2 2 3 8" xfId="13921"/>
    <cellStyle name="Input 3 6 2 2 3 9" xfId="25260"/>
    <cellStyle name="Input 3 6 2 2 4" xfId="6251"/>
    <cellStyle name="Input 3 6 2 2 4 2" xfId="14953"/>
    <cellStyle name="Input 3 6 2 2 4 2 2" xfId="47016"/>
    <cellStyle name="Input 3 6 2 2 4 3" xfId="23109"/>
    <cellStyle name="Input 3 6 2 2 4 4" xfId="27130"/>
    <cellStyle name="Input 3 6 2 2 4 5" xfId="40643"/>
    <cellStyle name="Input 3 6 2 2 5" xfId="6707"/>
    <cellStyle name="Input 3 6 2 2 5 2" xfId="15409"/>
    <cellStyle name="Input 3 6 2 2 5 2 2" xfId="47412"/>
    <cellStyle name="Input 3 6 2 2 5 3" xfId="11420"/>
    <cellStyle name="Input 3 6 2 2 5 4" xfId="27585"/>
    <cellStyle name="Input 3 6 2 2 5 5" xfId="41098"/>
    <cellStyle name="Input 3 6 2 2 6" xfId="8343"/>
    <cellStyle name="Input 3 6 2 2 6 2" xfId="17045"/>
    <cellStyle name="Input 3 6 2 2 6 3" xfId="24268"/>
    <cellStyle name="Input 3 6 2 2 6 4" xfId="29221"/>
    <cellStyle name="Input 3 6 2 2 6 5" xfId="42908"/>
    <cellStyle name="Input 3 6 2 2 7" xfId="9118"/>
    <cellStyle name="Input 3 6 2 2 7 2" xfId="17820"/>
    <cellStyle name="Input 3 6 2 2 7 3" xfId="23875"/>
    <cellStyle name="Input 3 6 2 2 7 4" xfId="29996"/>
    <cellStyle name="Input 3 6 2 2 7 5" xfId="49039"/>
    <cellStyle name="Input 3 6 2 2 8" xfId="9846"/>
    <cellStyle name="Input 3 6 2 2 8 2" xfId="18548"/>
    <cellStyle name="Input 3 6 2 2 8 3" xfId="2557"/>
    <cellStyle name="Input 3 6 2 2 8 4" xfId="30724"/>
    <cellStyle name="Input 3 6 2 2 8 5" xfId="49767"/>
    <cellStyle name="Input 3 6 2 2 9" xfId="10505"/>
    <cellStyle name="Input 3 6 2 2 9 2" xfId="19207"/>
    <cellStyle name="Input 3 6 2 2 9 3" xfId="11356"/>
    <cellStyle name="Input 3 6 2 2 9 4" xfId="31383"/>
    <cellStyle name="Input 3 6 2 2 9 5" xfId="50426"/>
    <cellStyle name="Input 3 6 2 3" xfId="5088"/>
    <cellStyle name="Input 3 6 2 3 10" xfId="25967"/>
    <cellStyle name="Input 3 6 2 3 11" xfId="33906"/>
    <cellStyle name="Input 3 6 2 3 12" xfId="34842"/>
    <cellStyle name="Input 3 6 2 3 13" xfId="36953"/>
    <cellStyle name="Input 3 6 2 3 14" xfId="39480"/>
    <cellStyle name="Input 3 6 2 3 2" xfId="5534"/>
    <cellStyle name="Input 3 6 2 3 2 2" xfId="14236"/>
    <cellStyle name="Input 3 6 2 3 2 2 2" xfId="46359"/>
    <cellStyle name="Input 3 6 2 3 2 3" xfId="21627"/>
    <cellStyle name="Input 3 6 2 3 2 4" xfId="26413"/>
    <cellStyle name="Input 3 6 2 3 2 5" xfId="39926"/>
    <cellStyle name="Input 3 6 2 3 3" xfId="7179"/>
    <cellStyle name="Input 3 6 2 3 3 2" xfId="15881"/>
    <cellStyle name="Input 3 6 2 3 3 2 2" xfId="47857"/>
    <cellStyle name="Input 3 6 2 3 3 3" xfId="11499"/>
    <cellStyle name="Input 3 6 2 3 3 4" xfId="28057"/>
    <cellStyle name="Input 3 6 2 3 3 5" xfId="41570"/>
    <cellStyle name="Input 3 6 2 3 4" xfId="8844"/>
    <cellStyle name="Input 3 6 2 3 4 2" xfId="17546"/>
    <cellStyle name="Input 3 6 2 3 4 3" xfId="23267"/>
    <cellStyle name="Input 3 6 2 3 4 4" xfId="29722"/>
    <cellStyle name="Input 3 6 2 3 4 5" xfId="43496"/>
    <cellStyle name="Input 3 6 2 3 5" xfId="9599"/>
    <cellStyle name="Input 3 6 2 3 5 2" xfId="18301"/>
    <cellStyle name="Input 3 6 2 3 5 3" xfId="13316"/>
    <cellStyle name="Input 3 6 2 3 5 4" xfId="30477"/>
    <cellStyle name="Input 3 6 2 3 5 5" xfId="49520"/>
    <cellStyle name="Input 3 6 2 3 6" xfId="10293"/>
    <cellStyle name="Input 3 6 2 3 6 2" xfId="18995"/>
    <cellStyle name="Input 3 6 2 3 6 3" xfId="12735"/>
    <cellStyle name="Input 3 6 2 3 6 4" xfId="31171"/>
    <cellStyle name="Input 3 6 2 3 6 5" xfId="50214"/>
    <cellStyle name="Input 3 6 2 3 7" xfId="10911"/>
    <cellStyle name="Input 3 6 2 3 7 2" xfId="19613"/>
    <cellStyle name="Input 3 6 2 3 7 3" xfId="12268"/>
    <cellStyle name="Input 3 6 2 3 7 4" xfId="31789"/>
    <cellStyle name="Input 3 6 2 3 7 5" xfId="50832"/>
    <cellStyle name="Input 3 6 2 3 8" xfId="13790"/>
    <cellStyle name="Input 3 6 2 3 9" xfId="24037"/>
    <cellStyle name="Input 3 6 2 4" xfId="4902"/>
    <cellStyle name="Input 3 6 2 4 10" xfId="25781"/>
    <cellStyle name="Input 3 6 2 4 11" xfId="33720"/>
    <cellStyle name="Input 3 6 2 4 12" xfId="34656"/>
    <cellStyle name="Input 3 6 2 4 13" xfId="36767"/>
    <cellStyle name="Input 3 6 2 4 14" xfId="39294"/>
    <cellStyle name="Input 3 6 2 4 2" xfId="6192"/>
    <cellStyle name="Input 3 6 2 4 2 2" xfId="14894"/>
    <cellStyle name="Input 3 6 2 4 2 2 2" xfId="46959"/>
    <cellStyle name="Input 3 6 2 4 2 3" xfId="22252"/>
    <cellStyle name="Input 3 6 2 4 2 4" xfId="27071"/>
    <cellStyle name="Input 3 6 2 4 2 5" xfId="40584"/>
    <cellStyle name="Input 3 6 2 4 3" xfId="6993"/>
    <cellStyle name="Input 3 6 2 4 3 2" xfId="15695"/>
    <cellStyle name="Input 3 6 2 4 3 2 2" xfId="47671"/>
    <cellStyle name="Input 3 6 2 4 3 3" xfId="1781"/>
    <cellStyle name="Input 3 6 2 4 3 4" xfId="27871"/>
    <cellStyle name="Input 3 6 2 4 3 5" xfId="41384"/>
    <cellStyle name="Input 3 6 2 4 4" xfId="8658"/>
    <cellStyle name="Input 3 6 2 4 4 2" xfId="17360"/>
    <cellStyle name="Input 3 6 2 4 4 3" xfId="24911"/>
    <cellStyle name="Input 3 6 2 4 4 4" xfId="29536"/>
    <cellStyle name="Input 3 6 2 4 4 5" xfId="43310"/>
    <cellStyle name="Input 3 6 2 4 5" xfId="9413"/>
    <cellStyle name="Input 3 6 2 4 5 2" xfId="18115"/>
    <cellStyle name="Input 3 6 2 4 5 3" xfId="23017"/>
    <cellStyle name="Input 3 6 2 4 5 4" xfId="30291"/>
    <cellStyle name="Input 3 6 2 4 5 5" xfId="49334"/>
    <cellStyle name="Input 3 6 2 4 6" xfId="10107"/>
    <cellStyle name="Input 3 6 2 4 6 2" xfId="18809"/>
    <cellStyle name="Input 3 6 2 4 6 3" xfId="19904"/>
    <cellStyle name="Input 3 6 2 4 6 4" xfId="30985"/>
    <cellStyle name="Input 3 6 2 4 6 5" xfId="50028"/>
    <cellStyle name="Input 3 6 2 4 7" xfId="10725"/>
    <cellStyle name="Input 3 6 2 4 7 2" xfId="19427"/>
    <cellStyle name="Input 3 6 2 4 7 3" xfId="12733"/>
    <cellStyle name="Input 3 6 2 4 7 4" xfId="31603"/>
    <cellStyle name="Input 3 6 2 4 7 5" xfId="50646"/>
    <cellStyle name="Input 3 6 2 4 8" xfId="13604"/>
    <cellStyle name="Input 3 6 2 4 9" xfId="21203"/>
    <cellStyle name="Input 3 6 2 5" xfId="6326"/>
    <cellStyle name="Input 3 6 2 5 2" xfId="15028"/>
    <cellStyle name="Input 3 6 2 5 2 2" xfId="47083"/>
    <cellStyle name="Input 3 6 2 5 3" xfId="23685"/>
    <cellStyle name="Input 3 6 2 5 4" xfId="27205"/>
    <cellStyle name="Input 3 6 2 5 5" xfId="40718"/>
    <cellStyle name="Input 3 6 2 6" xfId="6470"/>
    <cellStyle name="Input 3 6 2 6 2" xfId="15172"/>
    <cellStyle name="Input 3 6 2 6 2 2" xfId="47212"/>
    <cellStyle name="Input 3 6 2 6 3" xfId="20247"/>
    <cellStyle name="Input 3 6 2 6 4" xfId="27349"/>
    <cellStyle name="Input 3 6 2 6 5" xfId="40862"/>
    <cellStyle name="Input 3 6 2 7" xfId="6471"/>
    <cellStyle name="Input 3 6 2 7 2" xfId="15173"/>
    <cellStyle name="Input 3 6 2 7 2 2" xfId="47213"/>
    <cellStyle name="Input 3 6 2 7 3" xfId="22889"/>
    <cellStyle name="Input 3 6 2 7 4" xfId="27350"/>
    <cellStyle name="Input 3 6 2 7 5" xfId="40863"/>
    <cellStyle name="Input 3 6 2 8" xfId="6779"/>
    <cellStyle name="Input 3 6 2 8 2" xfId="15481"/>
    <cellStyle name="Input 3 6 2 8 3" xfId="12801"/>
    <cellStyle name="Input 3 6 2 8 4" xfId="27657"/>
    <cellStyle name="Input 3 6 2 8 5" xfId="41170"/>
    <cellStyle name="Input 3 6 2 9" xfId="7836"/>
    <cellStyle name="Input 3 6 2 9 2" xfId="16538"/>
    <cellStyle name="Input 3 6 2 9 3" xfId="23822"/>
    <cellStyle name="Input 3 6 2 9 4" xfId="28714"/>
    <cellStyle name="Input 3 6 2 9 5" xfId="48354"/>
    <cellStyle name="Input 3 6 20" xfId="35205"/>
    <cellStyle name="Input 3 6 21" xfId="37287"/>
    <cellStyle name="Input 3 6 3" xfId="914"/>
    <cellStyle name="Input 3 6 3 10" xfId="8248"/>
    <cellStyle name="Input 3 6 3 10 2" xfId="16950"/>
    <cellStyle name="Input 3 6 3 10 3" xfId="11766"/>
    <cellStyle name="Input 3 6 3 10 4" xfId="29126"/>
    <cellStyle name="Input 3 6 3 10 5" xfId="48762"/>
    <cellStyle name="Input 3 6 3 11" xfId="9030"/>
    <cellStyle name="Input 3 6 3 11 2" xfId="17732"/>
    <cellStyle name="Input 3 6 3 11 3" xfId="23316"/>
    <cellStyle name="Input 3 6 3 11 4" xfId="29908"/>
    <cellStyle name="Input 3 6 3 11 5" xfId="48951"/>
    <cellStyle name="Input 3 6 3 12" xfId="11445"/>
    <cellStyle name="Input 3 6 3 13" xfId="25427"/>
    <cellStyle name="Input 3 6 3 14" xfId="20570"/>
    <cellStyle name="Input 3 6 3 15" xfId="32707"/>
    <cellStyle name="Input 3 6 3 16" xfId="34317"/>
    <cellStyle name="Input 3 6 3 17" xfId="35754"/>
    <cellStyle name="Input 3 6 3 18" xfId="38281"/>
    <cellStyle name="Input 3 6 3 2" xfId="4979"/>
    <cellStyle name="Input 3 6 3 2 10" xfId="25858"/>
    <cellStyle name="Input 3 6 3 2 11" xfId="33797"/>
    <cellStyle name="Input 3 6 3 2 12" xfId="34733"/>
    <cellStyle name="Input 3 6 3 2 13" xfId="36844"/>
    <cellStyle name="Input 3 6 3 2 14" xfId="39371"/>
    <cellStyle name="Input 3 6 3 2 2" xfId="5914"/>
    <cellStyle name="Input 3 6 3 2 2 2" xfId="14616"/>
    <cellStyle name="Input 3 6 3 2 2 2 2" xfId="46710"/>
    <cellStyle name="Input 3 6 3 2 2 3" xfId="24879"/>
    <cellStyle name="Input 3 6 3 2 2 4" xfId="26793"/>
    <cellStyle name="Input 3 6 3 2 2 5" xfId="40306"/>
    <cellStyle name="Input 3 6 3 2 3" xfId="7070"/>
    <cellStyle name="Input 3 6 3 2 3 2" xfId="15772"/>
    <cellStyle name="Input 3 6 3 2 3 2 2" xfId="47748"/>
    <cellStyle name="Input 3 6 3 2 3 3" xfId="12815"/>
    <cellStyle name="Input 3 6 3 2 3 4" xfId="27948"/>
    <cellStyle name="Input 3 6 3 2 3 5" xfId="41461"/>
    <cellStyle name="Input 3 6 3 2 4" xfId="8735"/>
    <cellStyle name="Input 3 6 3 2 4 2" xfId="17437"/>
    <cellStyle name="Input 3 6 3 2 4 3" xfId="11224"/>
    <cellStyle name="Input 3 6 3 2 4 4" xfId="29613"/>
    <cellStyle name="Input 3 6 3 2 4 5" xfId="43387"/>
    <cellStyle name="Input 3 6 3 2 5" xfId="9490"/>
    <cellStyle name="Input 3 6 3 2 5 2" xfId="18192"/>
    <cellStyle name="Input 3 6 3 2 5 3" xfId="20499"/>
    <cellStyle name="Input 3 6 3 2 5 4" xfId="30368"/>
    <cellStyle name="Input 3 6 3 2 5 5" xfId="49411"/>
    <cellStyle name="Input 3 6 3 2 6" xfId="10184"/>
    <cellStyle name="Input 3 6 3 2 6 2" xfId="18886"/>
    <cellStyle name="Input 3 6 3 2 6 3" xfId="20305"/>
    <cellStyle name="Input 3 6 3 2 6 4" xfId="31062"/>
    <cellStyle name="Input 3 6 3 2 6 5" xfId="50105"/>
    <cellStyle name="Input 3 6 3 2 7" xfId="10802"/>
    <cellStyle name="Input 3 6 3 2 7 2" xfId="19504"/>
    <cellStyle name="Input 3 6 3 2 7 3" xfId="13128"/>
    <cellStyle name="Input 3 6 3 2 7 4" xfId="31680"/>
    <cellStyle name="Input 3 6 3 2 7 5" xfId="50723"/>
    <cellStyle name="Input 3 6 3 2 8" xfId="13681"/>
    <cellStyle name="Input 3 6 3 2 9" xfId="20579"/>
    <cellStyle name="Input 3 6 3 3" xfId="4880"/>
    <cellStyle name="Input 3 6 3 3 10" xfId="25759"/>
    <cellStyle name="Input 3 6 3 3 11" xfId="33698"/>
    <cellStyle name="Input 3 6 3 3 12" xfId="34634"/>
    <cellStyle name="Input 3 6 3 3 13" xfId="36745"/>
    <cellStyle name="Input 3 6 3 3 14" xfId="39272"/>
    <cellStyle name="Input 3 6 3 3 2" xfId="5365"/>
    <cellStyle name="Input 3 6 3 3 2 2" xfId="14067"/>
    <cellStyle name="Input 3 6 3 3 2 2 2" xfId="46205"/>
    <cellStyle name="Input 3 6 3 3 2 3" xfId="22668"/>
    <cellStyle name="Input 3 6 3 3 2 4" xfId="26244"/>
    <cellStyle name="Input 3 6 3 3 2 5" xfId="39757"/>
    <cellStyle name="Input 3 6 3 3 3" xfId="6971"/>
    <cellStyle name="Input 3 6 3 3 3 2" xfId="15673"/>
    <cellStyle name="Input 3 6 3 3 3 2 2" xfId="47649"/>
    <cellStyle name="Input 3 6 3 3 3 3" xfId="20344"/>
    <cellStyle name="Input 3 6 3 3 3 4" xfId="27849"/>
    <cellStyle name="Input 3 6 3 3 3 5" xfId="41362"/>
    <cellStyle name="Input 3 6 3 3 4" xfId="8636"/>
    <cellStyle name="Input 3 6 3 3 4 2" xfId="17338"/>
    <cellStyle name="Input 3 6 3 3 4 3" xfId="20631"/>
    <cellStyle name="Input 3 6 3 3 4 4" xfId="29514"/>
    <cellStyle name="Input 3 6 3 3 4 5" xfId="43288"/>
    <cellStyle name="Input 3 6 3 3 5" xfId="9391"/>
    <cellStyle name="Input 3 6 3 3 5 2" xfId="18093"/>
    <cellStyle name="Input 3 6 3 3 5 3" xfId="20058"/>
    <cellStyle name="Input 3 6 3 3 5 4" xfId="30269"/>
    <cellStyle name="Input 3 6 3 3 5 5" xfId="49312"/>
    <cellStyle name="Input 3 6 3 3 6" xfId="10085"/>
    <cellStyle name="Input 3 6 3 3 6 2" xfId="18787"/>
    <cellStyle name="Input 3 6 3 3 6 3" xfId="19972"/>
    <cellStyle name="Input 3 6 3 3 6 4" xfId="30963"/>
    <cellStyle name="Input 3 6 3 3 6 5" xfId="50006"/>
    <cellStyle name="Input 3 6 3 3 7" xfId="10703"/>
    <cellStyle name="Input 3 6 3 3 7 2" xfId="19405"/>
    <cellStyle name="Input 3 6 3 3 7 3" xfId="12698"/>
    <cellStyle name="Input 3 6 3 3 7 4" xfId="31581"/>
    <cellStyle name="Input 3 6 3 3 7 5" xfId="50624"/>
    <cellStyle name="Input 3 6 3 3 8" xfId="13582"/>
    <cellStyle name="Input 3 6 3 3 9" xfId="23490"/>
    <cellStyle name="Input 3 6 3 4" xfId="5707"/>
    <cellStyle name="Input 3 6 3 4 2" xfId="14409"/>
    <cellStyle name="Input 3 6 3 4 2 2" xfId="46521"/>
    <cellStyle name="Input 3 6 3 4 3" xfId="25464"/>
    <cellStyle name="Input 3 6 3 4 4" xfId="26586"/>
    <cellStyle name="Input 3 6 3 4 5" xfId="40099"/>
    <cellStyle name="Input 3 6 3 5" xfId="3330"/>
    <cellStyle name="Input 3 6 3 5 2" xfId="12142"/>
    <cellStyle name="Input 3 6 3 5 2 2" xfId="44857"/>
    <cellStyle name="Input 3 6 3 5 3" xfId="22205"/>
    <cellStyle name="Input 3 6 3 5 4" xfId="22570"/>
    <cellStyle name="Input 3 6 3 5 5" xfId="37628"/>
    <cellStyle name="Input 3 6 3 6" xfId="6313"/>
    <cellStyle name="Input 3 6 3 6 2" xfId="15015"/>
    <cellStyle name="Input 3 6 3 6 2 2" xfId="47070"/>
    <cellStyle name="Input 3 6 3 6 3" xfId="20903"/>
    <cellStyle name="Input 3 6 3 6 4" xfId="27192"/>
    <cellStyle name="Input 3 6 3 6 5" xfId="40705"/>
    <cellStyle name="Input 3 6 3 7" xfId="7337"/>
    <cellStyle name="Input 3 6 3 7 2" xfId="16039"/>
    <cellStyle name="Input 3 6 3 7 3" xfId="21854"/>
    <cellStyle name="Input 3 6 3 7 4" xfId="28215"/>
    <cellStyle name="Input 3 6 3 7 5" xfId="41728"/>
    <cellStyle name="Input 3 6 3 8" xfId="7951"/>
    <cellStyle name="Input 3 6 3 8 2" xfId="16653"/>
    <cellStyle name="Input 3 6 3 8 3" xfId="23840"/>
    <cellStyle name="Input 3 6 3 8 4" xfId="28829"/>
    <cellStyle name="Input 3 6 3 8 5" xfId="48469"/>
    <cellStyle name="Input 3 6 3 9" xfId="7605"/>
    <cellStyle name="Input 3 6 3 9 2" xfId="16307"/>
    <cellStyle name="Input 3 6 3 9 3" xfId="22024"/>
    <cellStyle name="Input 3 6 3 9 4" xfId="28483"/>
    <cellStyle name="Input 3 6 3 9 5" xfId="48214"/>
    <cellStyle name="Input 3 6 4" xfId="1419"/>
    <cellStyle name="Input 3 6 4 10" xfId="9778"/>
    <cellStyle name="Input 3 6 4 10 2" xfId="18480"/>
    <cellStyle name="Input 3 6 4 10 3" xfId="20291"/>
    <cellStyle name="Input 3 6 4 10 4" xfId="30656"/>
    <cellStyle name="Input 3 6 4 10 5" xfId="49699"/>
    <cellStyle name="Input 3 6 4 11" xfId="10453"/>
    <cellStyle name="Input 3 6 4 11 2" xfId="19155"/>
    <cellStyle name="Input 3 6 4 11 3" xfId="13108"/>
    <cellStyle name="Input 3 6 4 11 4" xfId="31331"/>
    <cellStyle name="Input 3 6 4 11 5" xfId="50374"/>
    <cellStyle name="Input 3 6 4 12" xfId="11201"/>
    <cellStyle name="Input 3 6 4 13" xfId="22430"/>
    <cellStyle name="Input 3 6 4 14" xfId="23291"/>
    <cellStyle name="Input 3 6 4 15" xfId="33212"/>
    <cellStyle name="Input 3 6 4 16" xfId="34384"/>
    <cellStyle name="Input 3 6 4 17" xfId="36259"/>
    <cellStyle name="Input 3 6 4 18" xfId="38786"/>
    <cellStyle name="Input 3 6 4 2" xfId="4968"/>
    <cellStyle name="Input 3 6 4 2 10" xfId="25847"/>
    <cellStyle name="Input 3 6 4 2 11" xfId="33786"/>
    <cellStyle name="Input 3 6 4 2 12" xfId="34722"/>
    <cellStyle name="Input 3 6 4 2 13" xfId="36833"/>
    <cellStyle name="Input 3 6 4 2 14" xfId="39360"/>
    <cellStyle name="Input 3 6 4 2 2" xfId="5658"/>
    <cellStyle name="Input 3 6 4 2 2 2" xfId="14360"/>
    <cellStyle name="Input 3 6 4 2 2 2 2" xfId="46475"/>
    <cellStyle name="Input 3 6 4 2 2 3" xfId="11583"/>
    <cellStyle name="Input 3 6 4 2 2 4" xfId="26537"/>
    <cellStyle name="Input 3 6 4 2 2 5" xfId="40050"/>
    <cellStyle name="Input 3 6 4 2 3" xfId="7059"/>
    <cellStyle name="Input 3 6 4 2 3 2" xfId="15761"/>
    <cellStyle name="Input 3 6 4 2 3 2 2" xfId="47737"/>
    <cellStyle name="Input 3 6 4 2 3 3" xfId="11437"/>
    <cellStyle name="Input 3 6 4 2 3 4" xfId="27937"/>
    <cellStyle name="Input 3 6 4 2 3 5" xfId="41450"/>
    <cellStyle name="Input 3 6 4 2 4" xfId="8724"/>
    <cellStyle name="Input 3 6 4 2 4 2" xfId="17426"/>
    <cellStyle name="Input 3 6 4 2 4 3" xfId="24258"/>
    <cellStyle name="Input 3 6 4 2 4 4" xfId="29602"/>
    <cellStyle name="Input 3 6 4 2 4 5" xfId="43376"/>
    <cellStyle name="Input 3 6 4 2 5" xfId="9479"/>
    <cellStyle name="Input 3 6 4 2 5 2" xfId="18181"/>
    <cellStyle name="Input 3 6 4 2 5 3" xfId="24445"/>
    <cellStyle name="Input 3 6 4 2 5 4" xfId="30357"/>
    <cellStyle name="Input 3 6 4 2 5 5" xfId="49400"/>
    <cellStyle name="Input 3 6 4 2 6" xfId="10173"/>
    <cellStyle name="Input 3 6 4 2 6 2" xfId="18875"/>
    <cellStyle name="Input 3 6 4 2 6 3" xfId="12695"/>
    <cellStyle name="Input 3 6 4 2 6 4" xfId="31051"/>
    <cellStyle name="Input 3 6 4 2 6 5" xfId="50094"/>
    <cellStyle name="Input 3 6 4 2 7" xfId="10791"/>
    <cellStyle name="Input 3 6 4 2 7 2" xfId="19493"/>
    <cellStyle name="Input 3 6 4 2 7 3" xfId="11920"/>
    <cellStyle name="Input 3 6 4 2 7 4" xfId="31669"/>
    <cellStyle name="Input 3 6 4 2 7 5" xfId="50712"/>
    <cellStyle name="Input 3 6 4 2 8" xfId="13670"/>
    <cellStyle name="Input 3 6 4 2 9" xfId="24321"/>
    <cellStyle name="Input 3 6 4 3" xfId="5167"/>
    <cellStyle name="Input 3 6 4 3 10" xfId="26046"/>
    <cellStyle name="Input 3 6 4 3 11" xfId="33985"/>
    <cellStyle name="Input 3 6 4 3 12" xfId="34921"/>
    <cellStyle name="Input 3 6 4 3 13" xfId="37032"/>
    <cellStyle name="Input 3 6 4 3 14" xfId="39559"/>
    <cellStyle name="Input 3 6 4 3 2" xfId="5786"/>
    <cellStyle name="Input 3 6 4 3 2 2" xfId="14488"/>
    <cellStyle name="Input 3 6 4 3 2 2 2" xfId="46590"/>
    <cellStyle name="Input 3 6 4 3 2 3" xfId="24785"/>
    <cellStyle name="Input 3 6 4 3 2 4" xfId="26665"/>
    <cellStyle name="Input 3 6 4 3 2 5" xfId="40178"/>
    <cellStyle name="Input 3 6 4 3 3" xfId="7258"/>
    <cellStyle name="Input 3 6 4 3 3 2" xfId="15960"/>
    <cellStyle name="Input 3 6 4 3 3 2 2" xfId="47936"/>
    <cellStyle name="Input 3 6 4 3 3 3" xfId="23529"/>
    <cellStyle name="Input 3 6 4 3 3 4" xfId="28136"/>
    <cellStyle name="Input 3 6 4 3 3 5" xfId="41649"/>
    <cellStyle name="Input 3 6 4 3 4" xfId="8923"/>
    <cellStyle name="Input 3 6 4 3 4 2" xfId="17625"/>
    <cellStyle name="Input 3 6 4 3 4 3" xfId="24375"/>
    <cellStyle name="Input 3 6 4 3 4 4" xfId="29801"/>
    <cellStyle name="Input 3 6 4 3 4 5" xfId="43575"/>
    <cellStyle name="Input 3 6 4 3 5" xfId="9678"/>
    <cellStyle name="Input 3 6 4 3 5 2" xfId="18380"/>
    <cellStyle name="Input 3 6 4 3 5 3" xfId="2436"/>
    <cellStyle name="Input 3 6 4 3 5 4" xfId="30556"/>
    <cellStyle name="Input 3 6 4 3 5 5" xfId="49599"/>
    <cellStyle name="Input 3 6 4 3 6" xfId="10372"/>
    <cellStyle name="Input 3 6 4 3 6 2" xfId="19074"/>
    <cellStyle name="Input 3 6 4 3 6 3" xfId="19812"/>
    <cellStyle name="Input 3 6 4 3 6 4" xfId="31250"/>
    <cellStyle name="Input 3 6 4 3 6 5" xfId="50293"/>
    <cellStyle name="Input 3 6 4 3 7" xfId="10990"/>
    <cellStyle name="Input 3 6 4 3 7 2" xfId="19692"/>
    <cellStyle name="Input 3 6 4 3 7 3" xfId="12498"/>
    <cellStyle name="Input 3 6 4 3 7 4" xfId="31868"/>
    <cellStyle name="Input 3 6 4 3 7 5" xfId="50911"/>
    <cellStyle name="Input 3 6 4 3 8" xfId="13869"/>
    <cellStyle name="Input 3 6 4 3 9" xfId="23815"/>
    <cellStyle name="Input 3 6 4 4" xfId="5813"/>
    <cellStyle name="Input 3 6 4 4 2" xfId="14515"/>
    <cellStyle name="Input 3 6 4 4 2 2" xfId="46613"/>
    <cellStyle name="Input 3 6 4 4 3" xfId="13143"/>
    <cellStyle name="Input 3 6 4 4 4" xfId="26692"/>
    <cellStyle name="Input 3 6 4 4 5" xfId="40205"/>
    <cellStyle name="Input 3 6 4 5" xfId="6637"/>
    <cellStyle name="Input 3 6 4 5 2" xfId="15339"/>
    <cellStyle name="Input 3 6 4 5 2 2" xfId="47351"/>
    <cellStyle name="Input 3 6 4 5 3" xfId="21480"/>
    <cellStyle name="Input 3 6 4 5 4" xfId="27515"/>
    <cellStyle name="Input 3 6 4 5 5" xfId="41028"/>
    <cellStyle name="Input 3 6 4 6" xfId="6605"/>
    <cellStyle name="Input 3 6 4 6 2" xfId="15307"/>
    <cellStyle name="Input 3 6 4 6 2 2" xfId="47328"/>
    <cellStyle name="Input 3 6 4 6 3" xfId="23161"/>
    <cellStyle name="Input 3 6 4 6 4" xfId="27483"/>
    <cellStyle name="Input 3 6 4 6 5" xfId="40996"/>
    <cellStyle name="Input 3 6 4 7" xfId="7397"/>
    <cellStyle name="Input 3 6 4 7 2" xfId="16099"/>
    <cellStyle name="Input 3 6 4 7 3" xfId="23886"/>
    <cellStyle name="Input 3 6 4 7 4" xfId="28275"/>
    <cellStyle name="Input 3 6 4 7 5" xfId="41788"/>
    <cellStyle name="Input 3 6 4 8" xfId="8264"/>
    <cellStyle name="Input 3 6 4 8 2" xfId="16966"/>
    <cellStyle name="Input 3 6 4 8 3" xfId="21902"/>
    <cellStyle name="Input 3 6 4 8 4" xfId="29142"/>
    <cellStyle name="Input 3 6 4 8 5" xfId="48778"/>
    <cellStyle name="Input 3 6 4 9" xfId="9045"/>
    <cellStyle name="Input 3 6 4 9 2" xfId="17747"/>
    <cellStyle name="Input 3 6 4 9 3" xfId="21508"/>
    <cellStyle name="Input 3 6 4 9 4" xfId="29923"/>
    <cellStyle name="Input 3 6 4 9 5" xfId="48966"/>
    <cellStyle name="Input 3 6 5" xfId="4710"/>
    <cellStyle name="Input 3 6 5 10" xfId="25589"/>
    <cellStyle name="Input 3 6 5 11" xfId="33528"/>
    <cellStyle name="Input 3 6 5 12" xfId="34464"/>
    <cellStyle name="Input 3 6 5 13" xfId="36575"/>
    <cellStyle name="Input 3 6 5 14" xfId="39102"/>
    <cellStyle name="Input 3 6 5 2" xfId="5431"/>
    <cellStyle name="Input 3 6 5 2 2" xfId="14133"/>
    <cellStyle name="Input 3 6 5 2 2 2" xfId="46260"/>
    <cellStyle name="Input 3 6 5 2 3" xfId="22177"/>
    <cellStyle name="Input 3 6 5 2 4" xfId="26310"/>
    <cellStyle name="Input 3 6 5 2 5" xfId="39823"/>
    <cellStyle name="Input 3 6 5 3" xfId="6801"/>
    <cellStyle name="Input 3 6 5 3 2" xfId="15503"/>
    <cellStyle name="Input 3 6 5 3 2 2" xfId="47479"/>
    <cellStyle name="Input 3 6 5 3 3" xfId="2582"/>
    <cellStyle name="Input 3 6 5 3 4" xfId="27679"/>
    <cellStyle name="Input 3 6 5 3 5" xfId="41192"/>
    <cellStyle name="Input 3 6 5 4" xfId="8466"/>
    <cellStyle name="Input 3 6 5 4 2" xfId="17168"/>
    <cellStyle name="Input 3 6 5 4 3" xfId="22545"/>
    <cellStyle name="Input 3 6 5 4 4" xfId="29344"/>
    <cellStyle name="Input 3 6 5 4 5" xfId="43118"/>
    <cellStyle name="Input 3 6 5 5" xfId="9221"/>
    <cellStyle name="Input 3 6 5 5 2" xfId="17923"/>
    <cellStyle name="Input 3 6 5 5 3" xfId="20901"/>
    <cellStyle name="Input 3 6 5 5 4" xfId="30099"/>
    <cellStyle name="Input 3 6 5 5 5" xfId="49142"/>
    <cellStyle name="Input 3 6 5 6" xfId="9915"/>
    <cellStyle name="Input 3 6 5 6 2" xfId="18617"/>
    <cellStyle name="Input 3 6 5 6 3" xfId="19783"/>
    <cellStyle name="Input 3 6 5 6 4" xfId="30793"/>
    <cellStyle name="Input 3 6 5 6 5" xfId="49836"/>
    <cellStyle name="Input 3 6 5 7" xfId="10533"/>
    <cellStyle name="Input 3 6 5 7 2" xfId="19235"/>
    <cellStyle name="Input 3 6 5 7 3" xfId="12710"/>
    <cellStyle name="Input 3 6 5 7 4" xfId="31411"/>
    <cellStyle name="Input 3 6 5 7 5" xfId="50454"/>
    <cellStyle name="Input 3 6 5 8" xfId="13412"/>
    <cellStyle name="Input 3 6 5 9" xfId="22680"/>
    <cellStyle name="Input 3 6 6" xfId="4793"/>
    <cellStyle name="Input 3 6 6 10" xfId="25672"/>
    <cellStyle name="Input 3 6 6 11" xfId="33611"/>
    <cellStyle name="Input 3 6 6 12" xfId="34547"/>
    <cellStyle name="Input 3 6 6 13" xfId="36658"/>
    <cellStyle name="Input 3 6 6 14" xfId="39185"/>
    <cellStyle name="Input 3 6 6 2" xfId="3160"/>
    <cellStyle name="Input 3 6 6 2 2" xfId="11975"/>
    <cellStyle name="Input 3 6 6 2 2 2" xfId="44700"/>
    <cellStyle name="Input 3 6 6 2 3" xfId="23476"/>
    <cellStyle name="Input 3 6 6 2 4" xfId="20451"/>
    <cellStyle name="Input 3 6 6 2 5" xfId="37458"/>
    <cellStyle name="Input 3 6 6 3" xfId="6884"/>
    <cellStyle name="Input 3 6 6 3 2" xfId="15586"/>
    <cellStyle name="Input 3 6 6 3 2 2" xfId="47562"/>
    <cellStyle name="Input 3 6 6 3 3" xfId="12526"/>
    <cellStyle name="Input 3 6 6 3 4" xfId="27762"/>
    <cellStyle name="Input 3 6 6 3 5" xfId="41275"/>
    <cellStyle name="Input 3 6 6 4" xfId="8549"/>
    <cellStyle name="Input 3 6 6 4 2" xfId="17251"/>
    <cellStyle name="Input 3 6 6 4 3" xfId="21445"/>
    <cellStyle name="Input 3 6 6 4 4" xfId="29427"/>
    <cellStyle name="Input 3 6 6 4 5" xfId="43201"/>
    <cellStyle name="Input 3 6 6 5" xfId="9304"/>
    <cellStyle name="Input 3 6 6 5 2" xfId="18006"/>
    <cellStyle name="Input 3 6 6 5 3" xfId="20919"/>
    <cellStyle name="Input 3 6 6 5 4" xfId="30182"/>
    <cellStyle name="Input 3 6 6 5 5" xfId="49225"/>
    <cellStyle name="Input 3 6 6 6" xfId="9998"/>
    <cellStyle name="Input 3 6 6 6 2" xfId="18700"/>
    <cellStyle name="Input 3 6 6 6 3" xfId="13043"/>
    <cellStyle name="Input 3 6 6 6 4" xfId="30876"/>
    <cellStyle name="Input 3 6 6 6 5" xfId="49919"/>
    <cellStyle name="Input 3 6 6 7" xfId="10616"/>
    <cellStyle name="Input 3 6 6 7 2" xfId="19318"/>
    <cellStyle name="Input 3 6 6 7 3" xfId="12473"/>
    <cellStyle name="Input 3 6 6 7 4" xfId="31494"/>
    <cellStyle name="Input 3 6 6 7 5" xfId="50537"/>
    <cellStyle name="Input 3 6 6 8" xfId="13495"/>
    <cellStyle name="Input 3 6 6 9" xfId="23595"/>
    <cellStyle name="Input 3 6 7" xfId="3230"/>
    <cellStyle name="Input 3 6 7 2" xfId="12045"/>
    <cellStyle name="Input 3 6 7 2 2" xfId="44762"/>
    <cellStyle name="Input 3 6 7 3" xfId="24605"/>
    <cellStyle name="Input 3 6 7 4" xfId="23851"/>
    <cellStyle name="Input 3 6 7 5" xfId="37528"/>
    <cellStyle name="Input 3 6 8" xfId="6413"/>
    <cellStyle name="Input 3 6 8 2" xfId="15115"/>
    <cellStyle name="Input 3 6 8 2 2" xfId="47161"/>
    <cellStyle name="Input 3 6 8 3" xfId="21150"/>
    <cellStyle name="Input 3 6 8 4" xfId="27292"/>
    <cellStyle name="Input 3 6 8 5" xfId="40805"/>
    <cellStyle name="Input 3 6 9" xfId="6457"/>
    <cellStyle name="Input 3 6 9 2" xfId="15159"/>
    <cellStyle name="Input 3 6 9 2 2" xfId="47200"/>
    <cellStyle name="Input 3 6 9 3" xfId="24971"/>
    <cellStyle name="Input 3 6 9 4" xfId="27336"/>
    <cellStyle name="Input 3 6 9 5" xfId="40849"/>
    <cellStyle name="Input 3 7" xfId="697"/>
    <cellStyle name="Input 3 7 10" xfId="6622"/>
    <cellStyle name="Input 3 7 10 2" xfId="15324"/>
    <cellStyle name="Input 3 7 10 3" xfId="21680"/>
    <cellStyle name="Input 3 7 10 4" xfId="27500"/>
    <cellStyle name="Input 3 7 10 5" xfId="41013"/>
    <cellStyle name="Input 3 7 11" xfId="7599"/>
    <cellStyle name="Input 3 7 11 2" xfId="16301"/>
    <cellStyle name="Input 3 7 11 3" xfId="21690"/>
    <cellStyle name="Input 3 7 11 4" xfId="28477"/>
    <cellStyle name="Input 3 7 11 5" xfId="48208"/>
    <cellStyle name="Input 3 7 12" xfId="8005"/>
    <cellStyle name="Input 3 7 12 2" xfId="16707"/>
    <cellStyle name="Input 3 7 12 3" xfId="23746"/>
    <cellStyle name="Input 3 7 12 4" xfId="28883"/>
    <cellStyle name="Input 3 7 12 5" xfId="48523"/>
    <cellStyle name="Input 3 7 13" xfId="8191"/>
    <cellStyle name="Input 3 7 13 2" xfId="16893"/>
    <cellStyle name="Input 3 7 13 3" xfId="12353"/>
    <cellStyle name="Input 3 7 13 4" xfId="29069"/>
    <cellStyle name="Input 3 7 13 5" xfId="48709"/>
    <cellStyle name="Input 3 7 14" xfId="8413"/>
    <cellStyle name="Input 3 7 14 2" xfId="17115"/>
    <cellStyle name="Input 3 7 14 3" xfId="20238"/>
    <cellStyle name="Input 3 7 14 4" xfId="29291"/>
    <cellStyle name="Input 3 7 14 5" xfId="48871"/>
    <cellStyle name="Input 3 7 15" xfId="2509"/>
    <cellStyle name="Input 3 7 16" xfId="24783"/>
    <cellStyle name="Input 3 7 17" xfId="20988"/>
    <cellStyle name="Input 3 7 18" xfId="32210"/>
    <cellStyle name="Input 3 7 19" xfId="34150"/>
    <cellStyle name="Input 3 7 2" xfId="771"/>
    <cellStyle name="Input 3 7 2 10" xfId="7752"/>
    <cellStyle name="Input 3 7 2 10 2" xfId="16454"/>
    <cellStyle name="Input 3 7 2 10 3" xfId="22313"/>
    <cellStyle name="Input 3 7 2 10 4" xfId="28630"/>
    <cellStyle name="Input 3 7 2 10 5" xfId="48281"/>
    <cellStyle name="Input 3 7 2 11" xfId="7595"/>
    <cellStyle name="Input 3 7 2 11 2" xfId="16297"/>
    <cellStyle name="Input 3 7 2 11 3" xfId="24689"/>
    <cellStyle name="Input 3 7 2 11 4" xfId="28473"/>
    <cellStyle name="Input 3 7 2 11 5" xfId="48204"/>
    <cellStyle name="Input 3 7 2 12" xfId="8029"/>
    <cellStyle name="Input 3 7 2 12 2" xfId="16731"/>
    <cellStyle name="Input 3 7 2 12 3" xfId="22376"/>
    <cellStyle name="Input 3 7 2 12 4" xfId="28907"/>
    <cellStyle name="Input 3 7 2 12 5" xfId="48547"/>
    <cellStyle name="Input 3 7 2 13" xfId="11320"/>
    <cellStyle name="Input 3 7 2 14" xfId="12567"/>
    <cellStyle name="Input 3 7 2 15" xfId="25220"/>
    <cellStyle name="Input 3 7 2 16" xfId="32566"/>
    <cellStyle name="Input 3 7 2 17" xfId="34268"/>
    <cellStyle name="Input 3 7 2 18" xfId="35613"/>
    <cellStyle name="Input 3 7 2 19" xfId="37413"/>
    <cellStyle name="Input 3 7 2 2" xfId="1541"/>
    <cellStyle name="Input 3 7 2 2 10" xfId="13238"/>
    <cellStyle name="Input 3 7 2 2 11" xfId="25354"/>
    <cellStyle name="Input 3 7 2 2 12" xfId="25577"/>
    <cellStyle name="Input 3 7 2 2 13" xfId="33334"/>
    <cellStyle name="Input 3 7 2 2 14" xfId="34452"/>
    <cellStyle name="Input 3 7 2 2 15" xfId="36381"/>
    <cellStyle name="Input 3 7 2 2 16" xfId="38908"/>
    <cellStyle name="Input 3 7 2 2 2" xfId="4865"/>
    <cellStyle name="Input 3 7 2 2 2 10" xfId="25744"/>
    <cellStyle name="Input 3 7 2 2 2 11" xfId="33683"/>
    <cellStyle name="Input 3 7 2 2 2 12" xfId="34619"/>
    <cellStyle name="Input 3 7 2 2 2 13" xfId="36730"/>
    <cellStyle name="Input 3 7 2 2 2 14" xfId="39257"/>
    <cellStyle name="Input 3 7 2 2 2 2" xfId="5525"/>
    <cellStyle name="Input 3 7 2 2 2 2 2" xfId="14227"/>
    <cellStyle name="Input 3 7 2 2 2 2 2 2" xfId="46351"/>
    <cellStyle name="Input 3 7 2 2 2 2 3" xfId="22551"/>
    <cellStyle name="Input 3 7 2 2 2 2 4" xfId="26404"/>
    <cellStyle name="Input 3 7 2 2 2 2 5" xfId="39917"/>
    <cellStyle name="Input 3 7 2 2 2 3" xfId="6956"/>
    <cellStyle name="Input 3 7 2 2 2 3 2" xfId="15658"/>
    <cellStyle name="Input 3 7 2 2 2 3 2 2" xfId="47634"/>
    <cellStyle name="Input 3 7 2 2 2 3 3" xfId="1776"/>
    <cellStyle name="Input 3 7 2 2 2 3 4" xfId="27834"/>
    <cellStyle name="Input 3 7 2 2 2 3 5" xfId="41347"/>
    <cellStyle name="Input 3 7 2 2 2 4" xfId="8621"/>
    <cellStyle name="Input 3 7 2 2 2 4 2" xfId="17323"/>
    <cellStyle name="Input 3 7 2 2 2 4 3" xfId="23395"/>
    <cellStyle name="Input 3 7 2 2 2 4 4" xfId="29499"/>
    <cellStyle name="Input 3 7 2 2 2 4 5" xfId="43273"/>
    <cellStyle name="Input 3 7 2 2 2 5" xfId="9376"/>
    <cellStyle name="Input 3 7 2 2 2 5 2" xfId="18078"/>
    <cellStyle name="Input 3 7 2 2 2 5 3" xfId="21921"/>
    <cellStyle name="Input 3 7 2 2 2 5 4" xfId="30254"/>
    <cellStyle name="Input 3 7 2 2 2 5 5" xfId="49297"/>
    <cellStyle name="Input 3 7 2 2 2 6" xfId="10070"/>
    <cellStyle name="Input 3 7 2 2 2 6 2" xfId="18772"/>
    <cellStyle name="Input 3 7 2 2 2 6 3" xfId="12520"/>
    <cellStyle name="Input 3 7 2 2 2 6 4" xfId="30948"/>
    <cellStyle name="Input 3 7 2 2 2 6 5" xfId="49991"/>
    <cellStyle name="Input 3 7 2 2 2 7" xfId="10688"/>
    <cellStyle name="Input 3 7 2 2 2 7 2" xfId="19390"/>
    <cellStyle name="Input 3 7 2 2 2 7 3" xfId="2505"/>
    <cellStyle name="Input 3 7 2 2 2 7 4" xfId="31566"/>
    <cellStyle name="Input 3 7 2 2 2 7 5" xfId="50609"/>
    <cellStyle name="Input 3 7 2 2 2 8" xfId="13567"/>
    <cellStyle name="Input 3 7 2 2 2 9" xfId="4334"/>
    <cellStyle name="Input 3 7 2 2 3" xfId="5235"/>
    <cellStyle name="Input 3 7 2 2 3 10" xfId="26114"/>
    <cellStyle name="Input 3 7 2 2 3 11" xfId="34053"/>
    <cellStyle name="Input 3 7 2 2 3 12" xfId="34989"/>
    <cellStyle name="Input 3 7 2 2 3 13" xfId="37100"/>
    <cellStyle name="Input 3 7 2 2 3 14" xfId="39627"/>
    <cellStyle name="Input 3 7 2 2 3 2" xfId="6590"/>
    <cellStyle name="Input 3 7 2 2 3 2 2" xfId="15292"/>
    <cellStyle name="Input 3 7 2 2 3 2 2 2" xfId="47317"/>
    <cellStyle name="Input 3 7 2 2 3 2 3" xfId="23223"/>
    <cellStyle name="Input 3 7 2 2 3 2 4" xfId="27468"/>
    <cellStyle name="Input 3 7 2 2 3 2 5" xfId="40981"/>
    <cellStyle name="Input 3 7 2 2 3 3" xfId="7326"/>
    <cellStyle name="Input 3 7 2 2 3 3 2" xfId="16028"/>
    <cellStyle name="Input 3 7 2 2 3 3 2 2" xfId="48004"/>
    <cellStyle name="Input 3 7 2 2 3 3 3" xfId="23507"/>
    <cellStyle name="Input 3 7 2 2 3 3 4" xfId="28204"/>
    <cellStyle name="Input 3 7 2 2 3 3 5" xfId="41717"/>
    <cellStyle name="Input 3 7 2 2 3 4" xfId="8991"/>
    <cellStyle name="Input 3 7 2 2 3 4 2" xfId="17693"/>
    <cellStyle name="Input 3 7 2 2 3 4 3" xfId="23208"/>
    <cellStyle name="Input 3 7 2 2 3 4 4" xfId="29869"/>
    <cellStyle name="Input 3 7 2 2 3 4 5" xfId="43643"/>
    <cellStyle name="Input 3 7 2 2 3 5" xfId="9746"/>
    <cellStyle name="Input 3 7 2 2 3 5 2" xfId="18448"/>
    <cellStyle name="Input 3 7 2 2 3 5 3" xfId="1898"/>
    <cellStyle name="Input 3 7 2 2 3 5 4" xfId="30624"/>
    <cellStyle name="Input 3 7 2 2 3 5 5" xfId="49667"/>
    <cellStyle name="Input 3 7 2 2 3 6" xfId="10440"/>
    <cellStyle name="Input 3 7 2 2 3 6 2" xfId="19142"/>
    <cellStyle name="Input 3 7 2 2 3 6 3" xfId="13182"/>
    <cellStyle name="Input 3 7 2 2 3 6 4" xfId="31318"/>
    <cellStyle name="Input 3 7 2 2 3 6 5" xfId="50361"/>
    <cellStyle name="Input 3 7 2 2 3 7" xfId="11058"/>
    <cellStyle name="Input 3 7 2 2 3 7 2" xfId="19760"/>
    <cellStyle name="Input 3 7 2 2 3 7 3" xfId="11537"/>
    <cellStyle name="Input 3 7 2 2 3 7 4" xfId="31936"/>
    <cellStyle name="Input 3 7 2 2 3 7 5" xfId="50979"/>
    <cellStyle name="Input 3 7 2 2 3 8" xfId="13937"/>
    <cellStyle name="Input 3 7 2 2 3 9" xfId="25381"/>
    <cellStyle name="Input 3 7 2 2 4" xfId="5954"/>
    <cellStyle name="Input 3 7 2 2 4 2" xfId="14656"/>
    <cellStyle name="Input 3 7 2 2 4 2 2" xfId="46743"/>
    <cellStyle name="Input 3 7 2 2 4 3" xfId="2430"/>
    <cellStyle name="Input 3 7 2 2 4 4" xfId="26833"/>
    <cellStyle name="Input 3 7 2 2 4 5" xfId="40346"/>
    <cellStyle name="Input 3 7 2 2 5" xfId="6723"/>
    <cellStyle name="Input 3 7 2 2 5 2" xfId="15425"/>
    <cellStyle name="Input 3 7 2 2 5 2 2" xfId="47428"/>
    <cellStyle name="Input 3 7 2 2 5 3" xfId="24567"/>
    <cellStyle name="Input 3 7 2 2 5 4" xfId="27601"/>
    <cellStyle name="Input 3 7 2 2 5 5" xfId="41114"/>
    <cellStyle name="Input 3 7 2 2 6" xfId="8359"/>
    <cellStyle name="Input 3 7 2 2 6 2" xfId="17061"/>
    <cellStyle name="Input 3 7 2 2 6 3" xfId="24138"/>
    <cellStyle name="Input 3 7 2 2 6 4" xfId="29237"/>
    <cellStyle name="Input 3 7 2 2 6 5" xfId="42924"/>
    <cellStyle name="Input 3 7 2 2 7" xfId="9134"/>
    <cellStyle name="Input 3 7 2 2 7 2" xfId="17836"/>
    <cellStyle name="Input 3 7 2 2 7 3" xfId="24285"/>
    <cellStyle name="Input 3 7 2 2 7 4" xfId="30012"/>
    <cellStyle name="Input 3 7 2 2 7 5" xfId="49055"/>
    <cellStyle name="Input 3 7 2 2 8" xfId="9862"/>
    <cellStyle name="Input 3 7 2 2 8 2" xfId="18564"/>
    <cellStyle name="Input 3 7 2 2 8 3" xfId="19940"/>
    <cellStyle name="Input 3 7 2 2 8 4" xfId="30740"/>
    <cellStyle name="Input 3 7 2 2 8 5" xfId="49783"/>
    <cellStyle name="Input 3 7 2 2 9" xfId="10521"/>
    <cellStyle name="Input 3 7 2 2 9 2" xfId="19223"/>
    <cellStyle name="Input 3 7 2 2 9 3" xfId="12994"/>
    <cellStyle name="Input 3 7 2 2 9 4" xfId="31399"/>
    <cellStyle name="Input 3 7 2 2 9 5" xfId="50442"/>
    <cellStyle name="Input 3 7 2 3" xfId="4743"/>
    <cellStyle name="Input 3 7 2 3 10" xfId="25622"/>
    <cellStyle name="Input 3 7 2 3 11" xfId="33561"/>
    <cellStyle name="Input 3 7 2 3 12" xfId="34497"/>
    <cellStyle name="Input 3 7 2 3 13" xfId="36608"/>
    <cellStyle name="Input 3 7 2 3 14" xfId="39135"/>
    <cellStyle name="Input 3 7 2 3 2" xfId="5809"/>
    <cellStyle name="Input 3 7 2 3 2 2" xfId="14511"/>
    <cellStyle name="Input 3 7 2 3 2 2 2" xfId="46611"/>
    <cellStyle name="Input 3 7 2 3 2 3" xfId="23041"/>
    <cellStyle name="Input 3 7 2 3 2 4" xfId="26688"/>
    <cellStyle name="Input 3 7 2 3 2 5" xfId="40201"/>
    <cellStyle name="Input 3 7 2 3 3" xfId="6834"/>
    <cellStyle name="Input 3 7 2 3 3 2" xfId="15536"/>
    <cellStyle name="Input 3 7 2 3 3 2 2" xfId="47512"/>
    <cellStyle name="Input 3 7 2 3 3 3" xfId="12639"/>
    <cellStyle name="Input 3 7 2 3 3 4" xfId="27712"/>
    <cellStyle name="Input 3 7 2 3 3 5" xfId="41225"/>
    <cellStyle name="Input 3 7 2 3 4" xfId="8499"/>
    <cellStyle name="Input 3 7 2 3 4 2" xfId="17201"/>
    <cellStyle name="Input 3 7 2 3 4 3" xfId="24174"/>
    <cellStyle name="Input 3 7 2 3 4 4" xfId="29377"/>
    <cellStyle name="Input 3 7 2 3 4 5" xfId="43151"/>
    <cellStyle name="Input 3 7 2 3 5" xfId="9254"/>
    <cellStyle name="Input 3 7 2 3 5 2" xfId="17956"/>
    <cellStyle name="Input 3 7 2 3 5 3" xfId="23920"/>
    <cellStyle name="Input 3 7 2 3 5 4" xfId="30132"/>
    <cellStyle name="Input 3 7 2 3 5 5" xfId="49175"/>
    <cellStyle name="Input 3 7 2 3 6" xfId="9948"/>
    <cellStyle name="Input 3 7 2 3 6 2" xfId="18650"/>
    <cellStyle name="Input 3 7 2 3 6 3" xfId="12212"/>
    <cellStyle name="Input 3 7 2 3 6 4" xfId="30826"/>
    <cellStyle name="Input 3 7 2 3 6 5" xfId="49869"/>
    <cellStyle name="Input 3 7 2 3 7" xfId="10566"/>
    <cellStyle name="Input 3 7 2 3 7 2" xfId="19268"/>
    <cellStyle name="Input 3 7 2 3 7 3" xfId="12326"/>
    <cellStyle name="Input 3 7 2 3 7 4" xfId="31444"/>
    <cellStyle name="Input 3 7 2 3 7 5" xfId="50487"/>
    <cellStyle name="Input 3 7 2 3 8" xfId="13445"/>
    <cellStyle name="Input 3 7 2 3 9" xfId="24917"/>
    <cellStyle name="Input 3 7 2 4" xfId="4778"/>
    <cellStyle name="Input 3 7 2 4 10" xfId="25657"/>
    <cellStyle name="Input 3 7 2 4 11" xfId="33596"/>
    <cellStyle name="Input 3 7 2 4 12" xfId="34532"/>
    <cellStyle name="Input 3 7 2 4 13" xfId="36643"/>
    <cellStyle name="Input 3 7 2 4 14" xfId="39170"/>
    <cellStyle name="Input 3 7 2 4 2" xfId="6167"/>
    <cellStyle name="Input 3 7 2 4 2 2" xfId="14869"/>
    <cellStyle name="Input 3 7 2 4 2 2 2" xfId="46936"/>
    <cellStyle name="Input 3 7 2 4 2 3" xfId="24387"/>
    <cellStyle name="Input 3 7 2 4 2 4" xfId="27046"/>
    <cellStyle name="Input 3 7 2 4 2 5" xfId="40559"/>
    <cellStyle name="Input 3 7 2 4 3" xfId="6869"/>
    <cellStyle name="Input 3 7 2 4 3 2" xfId="15571"/>
    <cellStyle name="Input 3 7 2 4 3 2 2" xfId="47547"/>
    <cellStyle name="Input 3 7 2 4 3 3" xfId="12900"/>
    <cellStyle name="Input 3 7 2 4 3 4" xfId="27747"/>
    <cellStyle name="Input 3 7 2 4 3 5" xfId="41260"/>
    <cellStyle name="Input 3 7 2 4 4" xfId="8534"/>
    <cellStyle name="Input 3 7 2 4 4 2" xfId="17236"/>
    <cellStyle name="Input 3 7 2 4 4 3" xfId="21997"/>
    <cellStyle name="Input 3 7 2 4 4 4" xfId="29412"/>
    <cellStyle name="Input 3 7 2 4 4 5" xfId="43186"/>
    <cellStyle name="Input 3 7 2 4 5" xfId="9289"/>
    <cellStyle name="Input 3 7 2 4 5 2" xfId="17991"/>
    <cellStyle name="Input 3 7 2 4 5 3" xfId="23449"/>
    <cellStyle name="Input 3 7 2 4 5 4" xfId="30167"/>
    <cellStyle name="Input 3 7 2 4 5 5" xfId="49210"/>
    <cellStyle name="Input 3 7 2 4 6" xfId="9983"/>
    <cellStyle name="Input 3 7 2 4 6 2" xfId="18685"/>
    <cellStyle name="Input 3 7 2 4 6 3" xfId="1826"/>
    <cellStyle name="Input 3 7 2 4 6 4" xfId="30861"/>
    <cellStyle name="Input 3 7 2 4 6 5" xfId="49904"/>
    <cellStyle name="Input 3 7 2 4 7" xfId="10601"/>
    <cellStyle name="Input 3 7 2 4 7 2" xfId="19303"/>
    <cellStyle name="Input 3 7 2 4 7 3" xfId="12484"/>
    <cellStyle name="Input 3 7 2 4 7 4" xfId="31479"/>
    <cellStyle name="Input 3 7 2 4 7 5" xfId="50522"/>
    <cellStyle name="Input 3 7 2 4 8" xfId="13480"/>
    <cellStyle name="Input 3 7 2 4 9" xfId="23156"/>
    <cellStyle name="Input 3 7 2 5" xfId="5615"/>
    <cellStyle name="Input 3 7 2 5 2" xfId="14317"/>
    <cellStyle name="Input 3 7 2 5 2 2" xfId="46435"/>
    <cellStyle name="Input 3 7 2 5 3" xfId="22821"/>
    <cellStyle name="Input 3 7 2 5 4" xfId="26494"/>
    <cellStyle name="Input 3 7 2 5 5" xfId="40007"/>
    <cellStyle name="Input 3 7 2 6" xfId="6550"/>
    <cellStyle name="Input 3 7 2 6 2" xfId="15252"/>
    <cellStyle name="Input 3 7 2 6 2 2" xfId="47277"/>
    <cellStyle name="Input 3 7 2 6 3" xfId="24734"/>
    <cellStyle name="Input 3 7 2 6 4" xfId="27428"/>
    <cellStyle name="Input 3 7 2 6 5" xfId="40941"/>
    <cellStyle name="Input 3 7 2 7" xfId="3832"/>
    <cellStyle name="Input 3 7 2 7 2" xfId="12611"/>
    <cellStyle name="Input 3 7 2 7 2 2" xfId="45266"/>
    <cellStyle name="Input 3 7 2 7 3" xfId="22917"/>
    <cellStyle name="Input 3 7 2 7 4" xfId="20184"/>
    <cellStyle name="Input 3 7 2 7 5" xfId="38130"/>
    <cellStyle name="Input 3 7 2 8" xfId="7367"/>
    <cellStyle name="Input 3 7 2 8 2" xfId="16069"/>
    <cellStyle name="Input 3 7 2 8 3" xfId="20617"/>
    <cellStyle name="Input 3 7 2 8 4" xfId="28245"/>
    <cellStyle name="Input 3 7 2 8 5" xfId="41758"/>
    <cellStyle name="Input 3 7 2 9" xfId="7852"/>
    <cellStyle name="Input 3 7 2 9 2" xfId="16554"/>
    <cellStyle name="Input 3 7 2 9 3" xfId="2003"/>
    <cellStyle name="Input 3 7 2 9 4" xfId="28730"/>
    <cellStyle name="Input 3 7 2 9 5" xfId="48370"/>
    <cellStyle name="Input 3 7 20" xfId="35257"/>
    <cellStyle name="Input 3 7 21" xfId="37339"/>
    <cellStyle name="Input 3 7 3" xfId="966"/>
    <cellStyle name="Input 3 7 3 10" xfId="9148"/>
    <cellStyle name="Input 3 7 3 10 2" xfId="17850"/>
    <cellStyle name="Input 3 7 3 10 3" xfId="23842"/>
    <cellStyle name="Input 3 7 3 10 4" xfId="30026"/>
    <cellStyle name="Input 3 7 3 10 5" xfId="49069"/>
    <cellStyle name="Input 3 7 3 11" xfId="9871"/>
    <cellStyle name="Input 3 7 3 11 2" xfId="18573"/>
    <cellStyle name="Input 3 7 3 11 3" xfId="20087"/>
    <cellStyle name="Input 3 7 3 11 4" xfId="30749"/>
    <cellStyle name="Input 3 7 3 11 5" xfId="49792"/>
    <cellStyle name="Input 3 7 3 12" xfId="11494"/>
    <cellStyle name="Input 3 7 3 13" xfId="24242"/>
    <cellStyle name="Input 3 7 3 14" xfId="22576"/>
    <cellStyle name="Input 3 7 3 15" xfId="32759"/>
    <cellStyle name="Input 3 7 3 16" xfId="34333"/>
    <cellStyle name="Input 3 7 3 17" xfId="35806"/>
    <cellStyle name="Input 3 7 3 18" xfId="38333"/>
    <cellStyle name="Input 3 7 3 2" xfId="4775"/>
    <cellStyle name="Input 3 7 3 2 10" xfId="25654"/>
    <cellStyle name="Input 3 7 3 2 11" xfId="33593"/>
    <cellStyle name="Input 3 7 3 2 12" xfId="34529"/>
    <cellStyle name="Input 3 7 3 2 13" xfId="36640"/>
    <cellStyle name="Input 3 7 3 2 14" xfId="39167"/>
    <cellStyle name="Input 3 7 3 2 2" xfId="5430"/>
    <cellStyle name="Input 3 7 3 2 2 2" xfId="14132"/>
    <cellStyle name="Input 3 7 3 2 2 2 2" xfId="46259"/>
    <cellStyle name="Input 3 7 3 2 2 3" xfId="23482"/>
    <cellStyle name="Input 3 7 3 2 2 4" xfId="26309"/>
    <cellStyle name="Input 3 7 3 2 2 5" xfId="39822"/>
    <cellStyle name="Input 3 7 3 2 3" xfId="6866"/>
    <cellStyle name="Input 3 7 3 2 3 2" xfId="15568"/>
    <cellStyle name="Input 3 7 3 2 3 2 2" xfId="47544"/>
    <cellStyle name="Input 3 7 3 2 3 3" xfId="11690"/>
    <cellStyle name="Input 3 7 3 2 3 4" xfId="27744"/>
    <cellStyle name="Input 3 7 3 2 3 5" xfId="41257"/>
    <cellStyle name="Input 3 7 3 2 4" xfId="8531"/>
    <cellStyle name="Input 3 7 3 2 4 2" xfId="17233"/>
    <cellStyle name="Input 3 7 3 2 4 3" xfId="23880"/>
    <cellStyle name="Input 3 7 3 2 4 4" xfId="29409"/>
    <cellStyle name="Input 3 7 3 2 4 5" xfId="43183"/>
    <cellStyle name="Input 3 7 3 2 5" xfId="9286"/>
    <cellStyle name="Input 3 7 3 2 5 2" xfId="17988"/>
    <cellStyle name="Input 3 7 3 2 5 3" xfId="25107"/>
    <cellStyle name="Input 3 7 3 2 5 4" xfId="30164"/>
    <cellStyle name="Input 3 7 3 2 5 5" xfId="49207"/>
    <cellStyle name="Input 3 7 3 2 6" xfId="9980"/>
    <cellStyle name="Input 3 7 3 2 6 2" xfId="18682"/>
    <cellStyle name="Input 3 7 3 2 6 3" xfId="12339"/>
    <cellStyle name="Input 3 7 3 2 6 4" xfId="30858"/>
    <cellStyle name="Input 3 7 3 2 6 5" xfId="49901"/>
    <cellStyle name="Input 3 7 3 2 7" xfId="10598"/>
    <cellStyle name="Input 3 7 3 2 7 2" xfId="19300"/>
    <cellStyle name="Input 3 7 3 2 7 3" xfId="11490"/>
    <cellStyle name="Input 3 7 3 2 7 4" xfId="31476"/>
    <cellStyle name="Input 3 7 3 2 7 5" xfId="50519"/>
    <cellStyle name="Input 3 7 3 2 8" xfId="13477"/>
    <cellStyle name="Input 3 7 3 2 9" xfId="12243"/>
    <cellStyle name="Input 3 7 3 3" xfId="5031"/>
    <cellStyle name="Input 3 7 3 3 10" xfId="25910"/>
    <cellStyle name="Input 3 7 3 3 11" xfId="33849"/>
    <cellStyle name="Input 3 7 3 3 12" xfId="34785"/>
    <cellStyle name="Input 3 7 3 3 13" xfId="36896"/>
    <cellStyle name="Input 3 7 3 3 14" xfId="39423"/>
    <cellStyle name="Input 3 7 3 3 2" xfId="5817"/>
    <cellStyle name="Input 3 7 3 3 2 2" xfId="14519"/>
    <cellStyle name="Input 3 7 3 3 2 2 2" xfId="46617"/>
    <cellStyle name="Input 3 7 3 3 2 3" xfId="23220"/>
    <cellStyle name="Input 3 7 3 3 2 4" xfId="26696"/>
    <cellStyle name="Input 3 7 3 3 2 5" xfId="40209"/>
    <cellStyle name="Input 3 7 3 3 3" xfId="7122"/>
    <cellStyle name="Input 3 7 3 3 3 2" xfId="15824"/>
    <cellStyle name="Input 3 7 3 3 3 2 2" xfId="47800"/>
    <cellStyle name="Input 3 7 3 3 3 3" xfId="11860"/>
    <cellStyle name="Input 3 7 3 3 3 4" xfId="28000"/>
    <cellStyle name="Input 3 7 3 3 3 5" xfId="41513"/>
    <cellStyle name="Input 3 7 3 3 4" xfId="8787"/>
    <cellStyle name="Input 3 7 3 3 4 2" xfId="17489"/>
    <cellStyle name="Input 3 7 3 3 4 3" xfId="24817"/>
    <cellStyle name="Input 3 7 3 3 4 4" xfId="29665"/>
    <cellStyle name="Input 3 7 3 3 4 5" xfId="43439"/>
    <cellStyle name="Input 3 7 3 3 5" xfId="9542"/>
    <cellStyle name="Input 3 7 3 3 5 2" xfId="18244"/>
    <cellStyle name="Input 3 7 3 3 5 3" xfId="13269"/>
    <cellStyle name="Input 3 7 3 3 5 4" xfId="30420"/>
    <cellStyle name="Input 3 7 3 3 5 5" xfId="49463"/>
    <cellStyle name="Input 3 7 3 3 6" xfId="10236"/>
    <cellStyle name="Input 3 7 3 3 6 2" xfId="18938"/>
    <cellStyle name="Input 3 7 3 3 6 3" xfId="11848"/>
    <cellStyle name="Input 3 7 3 3 6 4" xfId="31114"/>
    <cellStyle name="Input 3 7 3 3 6 5" xfId="50157"/>
    <cellStyle name="Input 3 7 3 3 7" xfId="10854"/>
    <cellStyle name="Input 3 7 3 3 7 2" xfId="19556"/>
    <cellStyle name="Input 3 7 3 3 7 3" xfId="4475"/>
    <cellStyle name="Input 3 7 3 3 7 4" xfId="31732"/>
    <cellStyle name="Input 3 7 3 3 7 5" xfId="50775"/>
    <cellStyle name="Input 3 7 3 3 8" xfId="13733"/>
    <cellStyle name="Input 3 7 3 3 9" xfId="25179"/>
    <cellStyle name="Input 3 7 3 4" xfId="5461"/>
    <cellStyle name="Input 3 7 3 4 2" xfId="14163"/>
    <cellStyle name="Input 3 7 3 4 2 2" xfId="46288"/>
    <cellStyle name="Input 3 7 3 4 3" xfId="21914"/>
    <cellStyle name="Input 3 7 3 4 4" xfId="26340"/>
    <cellStyle name="Input 3 7 3 4 5" xfId="39853"/>
    <cellStyle name="Input 3 7 3 5" xfId="5843"/>
    <cellStyle name="Input 3 7 3 5 2" xfId="14545"/>
    <cellStyle name="Input 3 7 3 5 2 2" xfId="46641"/>
    <cellStyle name="Input 3 7 3 5 3" xfId="21775"/>
    <cellStyle name="Input 3 7 3 5 4" xfId="26722"/>
    <cellStyle name="Input 3 7 3 5 5" xfId="40235"/>
    <cellStyle name="Input 3 7 3 6" xfId="5556"/>
    <cellStyle name="Input 3 7 3 6 2" xfId="14258"/>
    <cellStyle name="Input 3 7 3 6 2 2" xfId="46381"/>
    <cellStyle name="Input 3 7 3 6 3" xfId="22263"/>
    <cellStyle name="Input 3 7 3 6 4" xfId="26435"/>
    <cellStyle name="Input 3 7 3 6 5" xfId="39948"/>
    <cellStyle name="Input 3 7 3 7" xfId="6648"/>
    <cellStyle name="Input 3 7 3 7 2" xfId="15350"/>
    <cellStyle name="Input 3 7 3 7 3" xfId="24578"/>
    <cellStyle name="Input 3 7 3 7 4" xfId="27526"/>
    <cellStyle name="Input 3 7 3 7 5" xfId="41039"/>
    <cellStyle name="Input 3 7 3 8" xfId="7988"/>
    <cellStyle name="Input 3 7 3 8 2" xfId="16690"/>
    <cellStyle name="Input 3 7 3 8 3" xfId="13375"/>
    <cellStyle name="Input 3 7 3 8 4" xfId="28866"/>
    <cellStyle name="Input 3 7 3 8 5" xfId="48506"/>
    <cellStyle name="Input 3 7 3 9" xfId="8376"/>
    <cellStyle name="Input 3 7 3 9 2" xfId="17078"/>
    <cellStyle name="Input 3 7 3 9 3" xfId="21792"/>
    <cellStyle name="Input 3 7 3 9 4" xfId="29254"/>
    <cellStyle name="Input 3 7 3 9 5" xfId="48834"/>
    <cellStyle name="Input 3 7 4" xfId="1467"/>
    <cellStyle name="Input 3 7 4 10" xfId="9801"/>
    <cellStyle name="Input 3 7 4 10 2" xfId="18503"/>
    <cellStyle name="Input 3 7 4 10 3" xfId="1736"/>
    <cellStyle name="Input 3 7 4 10 4" xfId="30679"/>
    <cellStyle name="Input 3 7 4 10 5" xfId="49722"/>
    <cellStyle name="Input 3 7 4 11" xfId="10465"/>
    <cellStyle name="Input 3 7 4 11 2" xfId="19167"/>
    <cellStyle name="Input 3 7 4 11 3" xfId="2426"/>
    <cellStyle name="Input 3 7 4 11 4" xfId="31343"/>
    <cellStyle name="Input 3 7 4 11 5" xfId="50386"/>
    <cellStyle name="Input 3 7 4 12" xfId="11247"/>
    <cellStyle name="Input 3 7 4 13" xfId="20469"/>
    <cellStyle name="Input 3 7 4 14" xfId="24512"/>
    <cellStyle name="Input 3 7 4 15" xfId="33260"/>
    <cellStyle name="Input 3 7 4 16" xfId="34396"/>
    <cellStyle name="Input 3 7 4 17" xfId="36307"/>
    <cellStyle name="Input 3 7 4 18" xfId="38834"/>
    <cellStyle name="Input 3 7 4 2" xfId="4985"/>
    <cellStyle name="Input 3 7 4 2 10" xfId="25864"/>
    <cellStyle name="Input 3 7 4 2 11" xfId="33803"/>
    <cellStyle name="Input 3 7 4 2 12" xfId="34739"/>
    <cellStyle name="Input 3 7 4 2 13" xfId="36850"/>
    <cellStyle name="Input 3 7 4 2 14" xfId="39377"/>
    <cellStyle name="Input 3 7 4 2 2" xfId="5886"/>
    <cellStyle name="Input 3 7 4 2 2 2" xfId="14588"/>
    <cellStyle name="Input 3 7 4 2 2 2 2" xfId="46683"/>
    <cellStyle name="Input 3 7 4 2 2 3" xfId="22976"/>
    <cellStyle name="Input 3 7 4 2 2 4" xfId="26765"/>
    <cellStyle name="Input 3 7 4 2 2 5" xfId="40278"/>
    <cellStyle name="Input 3 7 4 2 3" xfId="7076"/>
    <cellStyle name="Input 3 7 4 2 3 2" xfId="15778"/>
    <cellStyle name="Input 3 7 4 2 3 2 2" xfId="47754"/>
    <cellStyle name="Input 3 7 4 2 3 3" xfId="12502"/>
    <cellStyle name="Input 3 7 4 2 3 4" xfId="27954"/>
    <cellStyle name="Input 3 7 4 2 3 5" xfId="41467"/>
    <cellStyle name="Input 3 7 4 2 4" xfId="8741"/>
    <cellStyle name="Input 3 7 4 2 4 2" xfId="17443"/>
    <cellStyle name="Input 3 7 4 2 4 3" xfId="20932"/>
    <cellStyle name="Input 3 7 4 2 4 4" xfId="29619"/>
    <cellStyle name="Input 3 7 4 2 4 5" xfId="43393"/>
    <cellStyle name="Input 3 7 4 2 5" xfId="9496"/>
    <cellStyle name="Input 3 7 4 2 5 2" xfId="18198"/>
    <cellStyle name="Input 3 7 4 2 5 3" xfId="21458"/>
    <cellStyle name="Input 3 7 4 2 5 4" xfId="30374"/>
    <cellStyle name="Input 3 7 4 2 5 5" xfId="49417"/>
    <cellStyle name="Input 3 7 4 2 6" xfId="10190"/>
    <cellStyle name="Input 3 7 4 2 6 2" xfId="18892"/>
    <cellStyle name="Input 3 7 4 2 6 3" xfId="11922"/>
    <cellStyle name="Input 3 7 4 2 6 4" xfId="31068"/>
    <cellStyle name="Input 3 7 4 2 6 5" xfId="50111"/>
    <cellStyle name="Input 3 7 4 2 7" xfId="10808"/>
    <cellStyle name="Input 3 7 4 2 7 2" xfId="19510"/>
    <cellStyle name="Input 3 7 4 2 7 3" xfId="11492"/>
    <cellStyle name="Input 3 7 4 2 7 4" xfId="31686"/>
    <cellStyle name="Input 3 7 4 2 7 5" xfId="50729"/>
    <cellStyle name="Input 3 7 4 2 8" xfId="13687"/>
    <cellStyle name="Input 3 7 4 2 9" xfId="21191"/>
    <cellStyle name="Input 3 7 4 3" xfId="5179"/>
    <cellStyle name="Input 3 7 4 3 10" xfId="26058"/>
    <cellStyle name="Input 3 7 4 3 11" xfId="33997"/>
    <cellStyle name="Input 3 7 4 3 12" xfId="34933"/>
    <cellStyle name="Input 3 7 4 3 13" xfId="37044"/>
    <cellStyle name="Input 3 7 4 3 14" xfId="39571"/>
    <cellStyle name="Input 3 7 4 3 2" xfId="5990"/>
    <cellStyle name="Input 3 7 4 3 2 2" xfId="14692"/>
    <cellStyle name="Input 3 7 4 3 2 2 2" xfId="46778"/>
    <cellStyle name="Input 3 7 4 3 2 3" xfId="24339"/>
    <cellStyle name="Input 3 7 4 3 2 4" xfId="26869"/>
    <cellStyle name="Input 3 7 4 3 2 5" xfId="40382"/>
    <cellStyle name="Input 3 7 4 3 3" xfId="7270"/>
    <cellStyle name="Input 3 7 4 3 3 2" xfId="15972"/>
    <cellStyle name="Input 3 7 4 3 3 2 2" xfId="47948"/>
    <cellStyle name="Input 3 7 4 3 3 3" xfId="24438"/>
    <cellStyle name="Input 3 7 4 3 3 4" xfId="28148"/>
    <cellStyle name="Input 3 7 4 3 3 5" xfId="41661"/>
    <cellStyle name="Input 3 7 4 3 4" xfId="8935"/>
    <cellStyle name="Input 3 7 4 3 4 2" xfId="17637"/>
    <cellStyle name="Input 3 7 4 3 4 3" xfId="25027"/>
    <cellStyle name="Input 3 7 4 3 4 4" xfId="29813"/>
    <cellStyle name="Input 3 7 4 3 4 5" xfId="43587"/>
    <cellStyle name="Input 3 7 4 3 5" xfId="9690"/>
    <cellStyle name="Input 3 7 4 3 5 2" xfId="18392"/>
    <cellStyle name="Input 3 7 4 3 5 3" xfId="19923"/>
    <cellStyle name="Input 3 7 4 3 5 4" xfId="30568"/>
    <cellStyle name="Input 3 7 4 3 5 5" xfId="49611"/>
    <cellStyle name="Input 3 7 4 3 6" xfId="10384"/>
    <cellStyle name="Input 3 7 4 3 6 2" xfId="19086"/>
    <cellStyle name="Input 3 7 4 3 6 3" xfId="20387"/>
    <cellStyle name="Input 3 7 4 3 6 4" xfId="31262"/>
    <cellStyle name="Input 3 7 4 3 6 5" xfId="50305"/>
    <cellStyle name="Input 3 7 4 3 7" xfId="11002"/>
    <cellStyle name="Input 3 7 4 3 7 2" xfId="19704"/>
    <cellStyle name="Input 3 7 4 3 7 3" xfId="11645"/>
    <cellStyle name="Input 3 7 4 3 7 4" xfId="31880"/>
    <cellStyle name="Input 3 7 4 3 7 5" xfId="50923"/>
    <cellStyle name="Input 3 7 4 3 8" xfId="13881"/>
    <cellStyle name="Input 3 7 4 3 9" xfId="23865"/>
    <cellStyle name="Input 3 7 4 4" xfId="5705"/>
    <cellStyle name="Input 3 7 4 4 2" xfId="14407"/>
    <cellStyle name="Input 3 7 4 4 2 2" xfId="46519"/>
    <cellStyle name="Input 3 7 4 4 3" xfId="22021"/>
    <cellStyle name="Input 3 7 4 4 4" xfId="26584"/>
    <cellStyle name="Input 3 7 4 4 5" xfId="40097"/>
    <cellStyle name="Input 3 7 4 5" xfId="6662"/>
    <cellStyle name="Input 3 7 4 5 2" xfId="15364"/>
    <cellStyle name="Input 3 7 4 5 2 2" xfId="47371"/>
    <cellStyle name="Input 3 7 4 5 3" xfId="25089"/>
    <cellStyle name="Input 3 7 4 5 4" xfId="27540"/>
    <cellStyle name="Input 3 7 4 5 5" xfId="41053"/>
    <cellStyle name="Input 3 7 4 6" xfId="3298"/>
    <cellStyle name="Input 3 7 4 6 2" xfId="12113"/>
    <cellStyle name="Input 3 7 4 6 2 2" xfId="44827"/>
    <cellStyle name="Input 3 7 4 6 3" xfId="21845"/>
    <cellStyle name="Input 3 7 4 6 4" xfId="23948"/>
    <cellStyle name="Input 3 7 4 6 5" xfId="37596"/>
    <cellStyle name="Input 3 7 4 7" xfId="7340"/>
    <cellStyle name="Input 3 7 4 7 2" xfId="16042"/>
    <cellStyle name="Input 3 7 4 7 3" xfId="24753"/>
    <cellStyle name="Input 3 7 4 7 4" xfId="28218"/>
    <cellStyle name="Input 3 7 4 7 5" xfId="41731"/>
    <cellStyle name="Input 3 7 4 8" xfId="8294"/>
    <cellStyle name="Input 3 7 4 8 2" xfId="16996"/>
    <cellStyle name="Input 3 7 4 8 3" xfId="24830"/>
    <cellStyle name="Input 3 7 4 8 4" xfId="29172"/>
    <cellStyle name="Input 3 7 4 8 5" xfId="48808"/>
    <cellStyle name="Input 3 7 4 9" xfId="9071"/>
    <cellStyle name="Input 3 7 4 9 2" xfId="17773"/>
    <cellStyle name="Input 3 7 4 9 3" xfId="22227"/>
    <cellStyle name="Input 3 7 4 9 4" xfId="29949"/>
    <cellStyle name="Input 3 7 4 9 5" xfId="48992"/>
    <cellStyle name="Input 3 7 5" xfId="4964"/>
    <cellStyle name="Input 3 7 5 10" xfId="25843"/>
    <cellStyle name="Input 3 7 5 11" xfId="33782"/>
    <cellStyle name="Input 3 7 5 12" xfId="34718"/>
    <cellStyle name="Input 3 7 5 13" xfId="36829"/>
    <cellStyle name="Input 3 7 5 14" xfId="39356"/>
    <cellStyle name="Input 3 7 5 2" xfId="5506"/>
    <cellStyle name="Input 3 7 5 2 2" xfId="14208"/>
    <cellStyle name="Input 3 7 5 2 2 2" xfId="46333"/>
    <cellStyle name="Input 3 7 5 2 3" xfId="22078"/>
    <cellStyle name="Input 3 7 5 2 4" xfId="26385"/>
    <cellStyle name="Input 3 7 5 2 5" xfId="39898"/>
    <cellStyle name="Input 3 7 5 3" xfId="7055"/>
    <cellStyle name="Input 3 7 5 3 2" xfId="15757"/>
    <cellStyle name="Input 3 7 5 3 2 2" xfId="47733"/>
    <cellStyle name="Input 3 7 5 3 3" xfId="11464"/>
    <cellStyle name="Input 3 7 5 3 4" xfId="27933"/>
    <cellStyle name="Input 3 7 5 3 5" xfId="41446"/>
    <cellStyle name="Input 3 7 5 4" xfId="8720"/>
    <cellStyle name="Input 3 7 5 4 2" xfId="17422"/>
    <cellStyle name="Input 3 7 5 4 3" xfId="21492"/>
    <cellStyle name="Input 3 7 5 4 4" xfId="29598"/>
    <cellStyle name="Input 3 7 5 4 5" xfId="43372"/>
    <cellStyle name="Input 3 7 5 5" xfId="9475"/>
    <cellStyle name="Input 3 7 5 5 2" xfId="18177"/>
    <cellStyle name="Input 3 7 5 5 3" xfId="21401"/>
    <cellStyle name="Input 3 7 5 5 4" xfId="30353"/>
    <cellStyle name="Input 3 7 5 5 5" xfId="49396"/>
    <cellStyle name="Input 3 7 5 6" xfId="10169"/>
    <cellStyle name="Input 3 7 5 6 2" xfId="18871"/>
    <cellStyle name="Input 3 7 5 6 3" xfId="19885"/>
    <cellStyle name="Input 3 7 5 6 4" xfId="31047"/>
    <cellStyle name="Input 3 7 5 6 5" xfId="50090"/>
    <cellStyle name="Input 3 7 5 7" xfId="10787"/>
    <cellStyle name="Input 3 7 5 7 2" xfId="19489"/>
    <cellStyle name="Input 3 7 5 7 3" xfId="19966"/>
    <cellStyle name="Input 3 7 5 7 4" xfId="31665"/>
    <cellStyle name="Input 3 7 5 7 5" xfId="50708"/>
    <cellStyle name="Input 3 7 5 8" xfId="13666"/>
    <cellStyle name="Input 3 7 5 9" xfId="20885"/>
    <cellStyle name="Input 3 7 6" xfId="4960"/>
    <cellStyle name="Input 3 7 6 10" xfId="25839"/>
    <cellStyle name="Input 3 7 6 11" xfId="33778"/>
    <cellStyle name="Input 3 7 6 12" xfId="34714"/>
    <cellStyle name="Input 3 7 6 13" xfId="36825"/>
    <cellStyle name="Input 3 7 6 14" xfId="39352"/>
    <cellStyle name="Input 3 7 6 2" xfId="5847"/>
    <cellStyle name="Input 3 7 6 2 2" xfId="14549"/>
    <cellStyle name="Input 3 7 6 2 2 2" xfId="46645"/>
    <cellStyle name="Input 3 7 6 2 3" xfId="21757"/>
    <cellStyle name="Input 3 7 6 2 4" xfId="26726"/>
    <cellStyle name="Input 3 7 6 2 5" xfId="40239"/>
    <cellStyle name="Input 3 7 6 3" xfId="7051"/>
    <cellStyle name="Input 3 7 6 3 2" xfId="15753"/>
    <cellStyle name="Input 3 7 6 3 2 2" xfId="47729"/>
    <cellStyle name="Input 3 7 6 3 3" xfId="12474"/>
    <cellStyle name="Input 3 7 6 3 4" xfId="27929"/>
    <cellStyle name="Input 3 7 6 3 5" xfId="41442"/>
    <cellStyle name="Input 3 7 6 4" xfId="8716"/>
    <cellStyle name="Input 3 7 6 4 2" xfId="17418"/>
    <cellStyle name="Input 3 7 6 4 3" xfId="24974"/>
    <cellStyle name="Input 3 7 6 4 4" xfId="29594"/>
    <cellStyle name="Input 3 7 6 4 5" xfId="43368"/>
    <cellStyle name="Input 3 7 6 5" xfId="9471"/>
    <cellStyle name="Input 3 7 6 5 2" xfId="18173"/>
    <cellStyle name="Input 3 7 6 5 3" xfId="23083"/>
    <cellStyle name="Input 3 7 6 5 4" xfId="30349"/>
    <cellStyle name="Input 3 7 6 5 5" xfId="49392"/>
    <cellStyle name="Input 3 7 6 6" xfId="10165"/>
    <cellStyle name="Input 3 7 6 6 2" xfId="18867"/>
    <cellStyle name="Input 3 7 6 6 3" xfId="12744"/>
    <cellStyle name="Input 3 7 6 6 4" xfId="31043"/>
    <cellStyle name="Input 3 7 6 6 5" xfId="50086"/>
    <cellStyle name="Input 3 7 6 7" xfId="10783"/>
    <cellStyle name="Input 3 7 6 7 2" xfId="19485"/>
    <cellStyle name="Input 3 7 6 7 3" xfId="12152"/>
    <cellStyle name="Input 3 7 6 7 4" xfId="31661"/>
    <cellStyle name="Input 3 7 6 7 5" xfId="50704"/>
    <cellStyle name="Input 3 7 6 8" xfId="13662"/>
    <cellStyle name="Input 3 7 6 9" xfId="23246"/>
    <cellStyle name="Input 3 7 7" xfId="3243"/>
    <cellStyle name="Input 3 7 7 2" xfId="12058"/>
    <cellStyle name="Input 3 7 7 2 2" xfId="44774"/>
    <cellStyle name="Input 3 7 7 3" xfId="23356"/>
    <cellStyle name="Input 3 7 7 4" xfId="25385"/>
    <cellStyle name="Input 3 7 7 5" xfId="37541"/>
    <cellStyle name="Input 3 7 8" xfId="5464"/>
    <cellStyle name="Input 3 7 8 2" xfId="14166"/>
    <cellStyle name="Input 3 7 8 2 2" xfId="46291"/>
    <cellStyle name="Input 3 7 8 3" xfId="24380"/>
    <cellStyle name="Input 3 7 8 4" xfId="26343"/>
    <cellStyle name="Input 3 7 8 5" xfId="39856"/>
    <cellStyle name="Input 3 7 9" xfId="6517"/>
    <cellStyle name="Input 3 7 9 2" xfId="15219"/>
    <cellStyle name="Input 3 7 9 2 2" xfId="47251"/>
    <cellStyle name="Input 3 7 9 3" xfId="20788"/>
    <cellStyle name="Input 3 7 9 4" xfId="27396"/>
    <cellStyle name="Input 3 7 9 5" xfId="40909"/>
    <cellStyle name="Input 3 8" xfId="559"/>
    <cellStyle name="Input 3 8 10" xfId="8445"/>
    <cellStyle name="Input 3 8 10 2" xfId="17147"/>
    <cellStyle name="Input 3 8 10 3" xfId="22089"/>
    <cellStyle name="Input 3 8 10 4" xfId="29323"/>
    <cellStyle name="Input 3 8 10 5" xfId="48903"/>
    <cellStyle name="Input 3 8 11" xfId="9202"/>
    <cellStyle name="Input 3 8 11 2" xfId="17904"/>
    <cellStyle name="Input 3 8 11 3" xfId="24041"/>
    <cellStyle name="Input 3 8 11 4" xfId="30080"/>
    <cellStyle name="Input 3 8 11 5" xfId="49123"/>
    <cellStyle name="Input 3 8 12" xfId="9903"/>
    <cellStyle name="Input 3 8 12 2" xfId="18605"/>
    <cellStyle name="Input 3 8 12 3" xfId="13092"/>
    <cellStyle name="Input 3 8 12 4" xfId="30781"/>
    <cellStyle name="Input 3 8 12 5" xfId="49824"/>
    <cellStyle name="Input 3 8 13" xfId="1939"/>
    <cellStyle name="Input 3 8 14" xfId="20796"/>
    <cellStyle name="Input 3 8 15" xfId="21575"/>
    <cellStyle name="Input 3 8 16" xfId="32045"/>
    <cellStyle name="Input 3 8 17" xfId="34094"/>
    <cellStyle name="Input 3 8 18" xfId="35092"/>
    <cellStyle name="Input 3 8 19" xfId="37201"/>
    <cellStyle name="Input 3 8 2" xfId="1009"/>
    <cellStyle name="Input 3 8 2 10" xfId="9064"/>
    <cellStyle name="Input 3 8 2 10 2" xfId="17766"/>
    <cellStyle name="Input 3 8 2 10 3" xfId="22285"/>
    <cellStyle name="Input 3 8 2 10 4" xfId="29942"/>
    <cellStyle name="Input 3 8 2 10 5" xfId="48985"/>
    <cellStyle name="Input 3 8 2 11" xfId="9795"/>
    <cellStyle name="Input 3 8 2 11 2" xfId="18497"/>
    <cellStyle name="Input 3 8 2 11 3" xfId="11552"/>
    <cellStyle name="Input 3 8 2 11 4" xfId="30673"/>
    <cellStyle name="Input 3 8 2 11 5" xfId="49716"/>
    <cellStyle name="Input 3 8 2 12" xfId="11533"/>
    <cellStyle name="Input 3 8 2 13" xfId="23689"/>
    <cellStyle name="Input 3 8 2 14" xfId="23647"/>
    <cellStyle name="Input 3 8 2 15" xfId="32802"/>
    <cellStyle name="Input 3 8 2 16" xfId="34340"/>
    <cellStyle name="Input 3 8 2 17" xfId="35849"/>
    <cellStyle name="Input 3 8 2 18" xfId="38376"/>
    <cellStyle name="Input 3 8 2 2" xfId="3547"/>
    <cellStyle name="Input 3 8 2 2 10" xfId="11509"/>
    <cellStyle name="Input 3 8 2 2 11" xfId="32262"/>
    <cellStyle name="Input 3 8 2 2 12" xfId="34168"/>
    <cellStyle name="Input 3 8 2 2 13" xfId="35309"/>
    <cellStyle name="Input 3 8 2 2 14" xfId="37845"/>
    <cellStyle name="Input 3 8 2 2 2" xfId="5678"/>
    <cellStyle name="Input 3 8 2 2 2 2" xfId="14380"/>
    <cellStyle name="Input 3 8 2 2 2 2 2" xfId="46495"/>
    <cellStyle name="Input 3 8 2 2 2 3" xfId="20815"/>
    <cellStyle name="Input 3 8 2 2 2 4" xfId="26557"/>
    <cellStyle name="Input 3 8 2 2 2 5" xfId="40070"/>
    <cellStyle name="Input 3 8 2 2 3" xfId="5380"/>
    <cellStyle name="Input 3 8 2 2 3 2" xfId="14082"/>
    <cellStyle name="Input 3 8 2 2 3 2 2" xfId="46218"/>
    <cellStyle name="Input 3 8 2 2 3 3" xfId="23778"/>
    <cellStyle name="Input 3 8 2 2 3 4" xfId="26259"/>
    <cellStyle name="Input 3 8 2 2 3 5" xfId="39772"/>
    <cellStyle name="Input 3 8 2 2 4" xfId="7635"/>
    <cellStyle name="Input 3 8 2 2 4 2" xfId="16337"/>
    <cellStyle name="Input 3 8 2 2 4 3" xfId="25145"/>
    <cellStyle name="Input 3 8 2 2 4 4" xfId="28513"/>
    <cellStyle name="Input 3 8 2 2 4 5" xfId="42003"/>
    <cellStyle name="Input 3 8 2 2 5" xfId="7597"/>
    <cellStyle name="Input 3 8 2 2 5 2" xfId="16299"/>
    <cellStyle name="Input 3 8 2 2 5 3" xfId="23538"/>
    <cellStyle name="Input 3 8 2 2 5 4" xfId="28475"/>
    <cellStyle name="Input 3 8 2 2 5 5" xfId="48206"/>
    <cellStyle name="Input 3 8 2 2 6" xfId="7824"/>
    <cellStyle name="Input 3 8 2 2 6 2" xfId="16526"/>
    <cellStyle name="Input 3 8 2 2 6 3" xfId="22283"/>
    <cellStyle name="Input 3 8 2 2 6 4" xfId="28702"/>
    <cellStyle name="Input 3 8 2 2 6 5" xfId="48346"/>
    <cellStyle name="Input 3 8 2 2 7" xfId="8440"/>
    <cellStyle name="Input 3 8 2 2 7 2" xfId="17142"/>
    <cellStyle name="Input 3 8 2 2 7 3" xfId="21353"/>
    <cellStyle name="Input 3 8 2 2 7 4" xfId="29318"/>
    <cellStyle name="Input 3 8 2 2 7 5" xfId="48898"/>
    <cellStyle name="Input 3 8 2 2 8" xfId="12344"/>
    <cellStyle name="Input 3 8 2 2 9" xfId="20867"/>
    <cellStyle name="Input 3 8 2 3" xfId="4991"/>
    <cellStyle name="Input 3 8 2 3 10" xfId="25870"/>
    <cellStyle name="Input 3 8 2 3 11" xfId="33809"/>
    <cellStyle name="Input 3 8 2 3 12" xfId="34745"/>
    <cellStyle name="Input 3 8 2 3 13" xfId="36856"/>
    <cellStyle name="Input 3 8 2 3 14" xfId="39383"/>
    <cellStyle name="Input 3 8 2 3 2" xfId="5861"/>
    <cellStyle name="Input 3 8 2 3 2 2" xfId="14563"/>
    <cellStyle name="Input 3 8 2 3 2 2 2" xfId="46658"/>
    <cellStyle name="Input 3 8 2 3 2 3" xfId="20770"/>
    <cellStyle name="Input 3 8 2 3 2 4" xfId="26740"/>
    <cellStyle name="Input 3 8 2 3 2 5" xfId="40253"/>
    <cellStyle name="Input 3 8 2 3 3" xfId="7082"/>
    <cellStyle name="Input 3 8 2 3 3 2" xfId="15784"/>
    <cellStyle name="Input 3 8 2 3 3 2 2" xfId="47760"/>
    <cellStyle name="Input 3 8 2 3 3 3" xfId="11501"/>
    <cellStyle name="Input 3 8 2 3 3 4" xfId="27960"/>
    <cellStyle name="Input 3 8 2 3 3 5" xfId="41473"/>
    <cellStyle name="Input 3 8 2 3 4" xfId="8747"/>
    <cellStyle name="Input 3 8 2 3 4 2" xfId="17449"/>
    <cellStyle name="Input 3 8 2 3 4 3" xfId="22240"/>
    <cellStyle name="Input 3 8 2 3 4 4" xfId="29625"/>
    <cellStyle name="Input 3 8 2 3 4 5" xfId="43399"/>
    <cellStyle name="Input 3 8 2 3 5" xfId="9502"/>
    <cellStyle name="Input 3 8 2 3 5 2" xfId="18204"/>
    <cellStyle name="Input 3 8 2 3 5 3" xfId="11364"/>
    <cellStyle name="Input 3 8 2 3 5 4" xfId="30380"/>
    <cellStyle name="Input 3 8 2 3 5 5" xfId="49423"/>
    <cellStyle name="Input 3 8 2 3 6" xfId="10196"/>
    <cellStyle name="Input 3 8 2 3 6 2" xfId="18898"/>
    <cellStyle name="Input 3 8 2 3 6 3" xfId="11461"/>
    <cellStyle name="Input 3 8 2 3 6 4" xfId="31074"/>
    <cellStyle name="Input 3 8 2 3 6 5" xfId="50117"/>
    <cellStyle name="Input 3 8 2 3 7" xfId="10814"/>
    <cellStyle name="Input 3 8 2 3 7 2" xfId="19516"/>
    <cellStyle name="Input 3 8 2 3 7 3" xfId="12808"/>
    <cellStyle name="Input 3 8 2 3 7 4" xfId="31692"/>
    <cellStyle name="Input 3 8 2 3 7 5" xfId="50735"/>
    <cellStyle name="Input 3 8 2 3 8" xfId="13693"/>
    <cellStyle name="Input 3 8 2 3 9" xfId="21175"/>
    <cellStyle name="Input 3 8 2 4" xfId="5531"/>
    <cellStyle name="Input 3 8 2 4 2" xfId="14233"/>
    <cellStyle name="Input 3 8 2 4 2 2" xfId="46356"/>
    <cellStyle name="Input 3 8 2 4 3" xfId="24382"/>
    <cellStyle name="Input 3 8 2 4 4" xfId="26410"/>
    <cellStyle name="Input 3 8 2 4 5" xfId="39923"/>
    <cellStyle name="Input 3 8 2 5" xfId="6103"/>
    <cellStyle name="Input 3 8 2 5 2" xfId="14805"/>
    <cellStyle name="Input 3 8 2 5 2 2" xfId="46879"/>
    <cellStyle name="Input 3 8 2 5 3" xfId="20508"/>
    <cellStyle name="Input 3 8 2 5 4" xfId="26982"/>
    <cellStyle name="Input 3 8 2 5 5" xfId="40495"/>
    <cellStyle name="Input 3 8 2 6" xfId="6788"/>
    <cellStyle name="Input 3 8 2 6 2" xfId="15490"/>
    <cellStyle name="Input 3 8 2 6 2 2" xfId="47468"/>
    <cellStyle name="Input 3 8 2 6 3" xfId="2372"/>
    <cellStyle name="Input 3 8 2 6 4" xfId="27666"/>
    <cellStyle name="Input 3 8 2 6 5" xfId="41179"/>
    <cellStyle name="Input 3 8 2 7" xfId="6491"/>
    <cellStyle name="Input 3 8 2 7 2" xfId="15193"/>
    <cellStyle name="Input 3 8 2 7 3" xfId="25134"/>
    <cellStyle name="Input 3 8 2 7 4" xfId="27370"/>
    <cellStyle name="Input 3 8 2 7 5" xfId="40883"/>
    <cellStyle name="Input 3 8 2 8" xfId="8018"/>
    <cellStyle name="Input 3 8 2 8 2" xfId="16720"/>
    <cellStyle name="Input 3 8 2 8 3" xfId="24475"/>
    <cellStyle name="Input 3 8 2 8 4" xfId="28896"/>
    <cellStyle name="Input 3 8 2 8 5" xfId="48536"/>
    <cellStyle name="Input 3 8 2 9" xfId="8285"/>
    <cellStyle name="Input 3 8 2 9 2" xfId="16987"/>
    <cellStyle name="Input 3 8 2 9 3" xfId="21672"/>
    <cellStyle name="Input 3 8 2 9 4" xfId="29163"/>
    <cellStyle name="Input 3 8 2 9 5" xfId="48799"/>
    <cellStyle name="Input 3 8 3" xfId="3580"/>
    <cellStyle name="Input 3 8 3 10" xfId="22491"/>
    <cellStyle name="Input 3 8 3 11" xfId="32295"/>
    <cellStyle name="Input 3 8 3 12" xfId="34198"/>
    <cellStyle name="Input 3 8 3 13" xfId="35342"/>
    <cellStyle name="Input 3 8 3 14" xfId="37878"/>
    <cellStyle name="Input 3 8 3 2" xfId="6117"/>
    <cellStyle name="Input 3 8 3 2 2" xfId="14819"/>
    <cellStyle name="Input 3 8 3 2 2 2" xfId="46890"/>
    <cellStyle name="Input 3 8 3 2 3" xfId="25495"/>
    <cellStyle name="Input 3 8 3 2 4" xfId="26996"/>
    <cellStyle name="Input 3 8 3 2 5" xfId="40509"/>
    <cellStyle name="Input 3 8 3 3" xfId="5940"/>
    <cellStyle name="Input 3 8 3 3 2" xfId="14642"/>
    <cellStyle name="Input 3 8 3 3 2 2" xfId="46731"/>
    <cellStyle name="Input 3 8 3 3 3" xfId="23059"/>
    <cellStyle name="Input 3 8 3 3 4" xfId="26819"/>
    <cellStyle name="Input 3 8 3 3 5" xfId="40332"/>
    <cellStyle name="Input 3 8 3 4" xfId="7667"/>
    <cellStyle name="Input 3 8 3 4 2" xfId="16369"/>
    <cellStyle name="Input 3 8 3 4 3" xfId="21594"/>
    <cellStyle name="Input 3 8 3 4 4" xfId="28545"/>
    <cellStyle name="Input 3 8 3 4 5" xfId="42036"/>
    <cellStyle name="Input 3 8 3 5" xfId="8280"/>
    <cellStyle name="Input 3 8 3 5 2" xfId="16982"/>
    <cellStyle name="Input 3 8 3 5 3" xfId="25028"/>
    <cellStyle name="Input 3 8 3 5 4" xfId="29158"/>
    <cellStyle name="Input 3 8 3 5 5" xfId="48794"/>
    <cellStyle name="Input 3 8 3 6" xfId="9059"/>
    <cellStyle name="Input 3 8 3 6 2" xfId="17761"/>
    <cellStyle name="Input 3 8 3 6 3" xfId="21271"/>
    <cellStyle name="Input 3 8 3 6 4" xfId="29937"/>
    <cellStyle name="Input 3 8 3 6 5" xfId="48980"/>
    <cellStyle name="Input 3 8 3 7" xfId="9791"/>
    <cellStyle name="Input 3 8 3 7 2" xfId="18493"/>
    <cellStyle name="Input 3 8 3 7 3" xfId="1741"/>
    <cellStyle name="Input 3 8 3 7 4" xfId="30669"/>
    <cellStyle name="Input 3 8 3 7 5" xfId="49712"/>
    <cellStyle name="Input 3 8 3 8" xfId="12377"/>
    <cellStyle name="Input 3 8 3 9" xfId="22142"/>
    <cellStyle name="Input 3 8 4" xfId="5102"/>
    <cellStyle name="Input 3 8 4 10" xfId="25981"/>
    <cellStyle name="Input 3 8 4 11" xfId="33920"/>
    <cellStyle name="Input 3 8 4 12" xfId="34856"/>
    <cellStyle name="Input 3 8 4 13" xfId="36967"/>
    <cellStyle name="Input 3 8 4 14" xfId="39494"/>
    <cellStyle name="Input 3 8 4 2" xfId="5787"/>
    <cellStyle name="Input 3 8 4 2 2" xfId="14489"/>
    <cellStyle name="Input 3 8 4 2 2 2" xfId="46591"/>
    <cellStyle name="Input 3 8 4 2 3" xfId="24235"/>
    <cellStyle name="Input 3 8 4 2 4" xfId="26666"/>
    <cellStyle name="Input 3 8 4 2 5" xfId="40179"/>
    <cellStyle name="Input 3 8 4 3" xfId="7193"/>
    <cellStyle name="Input 3 8 4 3 2" xfId="15895"/>
    <cellStyle name="Input 3 8 4 3 2 2" xfId="47871"/>
    <cellStyle name="Input 3 8 4 3 3" xfId="22814"/>
    <cellStyle name="Input 3 8 4 3 4" xfId="28071"/>
    <cellStyle name="Input 3 8 4 3 5" xfId="41584"/>
    <cellStyle name="Input 3 8 4 4" xfId="8858"/>
    <cellStyle name="Input 3 8 4 4 2" xfId="17560"/>
    <cellStyle name="Input 3 8 4 4 3" xfId="24085"/>
    <cellStyle name="Input 3 8 4 4 4" xfId="29736"/>
    <cellStyle name="Input 3 8 4 4 5" xfId="43510"/>
    <cellStyle name="Input 3 8 4 5" xfId="9613"/>
    <cellStyle name="Input 3 8 4 5 2" xfId="18315"/>
    <cellStyle name="Input 3 8 4 5 3" xfId="20089"/>
    <cellStyle name="Input 3 8 4 5 4" xfId="30491"/>
    <cellStyle name="Input 3 8 4 5 5" xfId="49534"/>
    <cellStyle name="Input 3 8 4 6" xfId="10307"/>
    <cellStyle name="Input 3 8 4 6 2" xfId="19009"/>
    <cellStyle name="Input 3 8 4 6 3" xfId="4514"/>
    <cellStyle name="Input 3 8 4 6 4" xfId="31185"/>
    <cellStyle name="Input 3 8 4 6 5" xfId="50228"/>
    <cellStyle name="Input 3 8 4 7" xfId="10925"/>
    <cellStyle name="Input 3 8 4 7 2" xfId="19627"/>
    <cellStyle name="Input 3 8 4 7 3" xfId="13353"/>
    <cellStyle name="Input 3 8 4 7 4" xfId="31803"/>
    <cellStyle name="Input 3 8 4 7 5" xfId="50846"/>
    <cellStyle name="Input 3 8 4 8" xfId="13804"/>
    <cellStyle name="Input 3 8 4 9" xfId="22826"/>
    <cellStyle name="Input 3 8 5" xfId="5609"/>
    <cellStyle name="Input 3 8 5 2" xfId="14311"/>
    <cellStyle name="Input 3 8 5 2 2" xfId="46429"/>
    <cellStyle name="Input 3 8 5 3" xfId="23117"/>
    <cellStyle name="Input 3 8 5 4" xfId="26488"/>
    <cellStyle name="Input 3 8 5 5" xfId="40001"/>
    <cellStyle name="Input 3 8 6" xfId="6128"/>
    <cellStyle name="Input 3 8 6 2" xfId="14830"/>
    <cellStyle name="Input 3 8 6 2 2" xfId="46900"/>
    <cellStyle name="Input 3 8 6 3" xfId="22239"/>
    <cellStyle name="Input 3 8 6 4" xfId="27007"/>
    <cellStyle name="Input 3 8 6 5" xfId="40520"/>
    <cellStyle name="Input 3 8 7" xfId="3333"/>
    <cellStyle name="Input 3 8 7 2" xfId="12145"/>
    <cellStyle name="Input 3 8 7 2 2" xfId="44860"/>
    <cellStyle name="Input 3 8 7 3" xfId="23215"/>
    <cellStyle name="Input 3 8 7 4" xfId="1835"/>
    <cellStyle name="Input 3 8 7 5" xfId="37631"/>
    <cellStyle name="Input 3 8 8" xfId="6170"/>
    <cellStyle name="Input 3 8 8 2" xfId="14872"/>
    <cellStyle name="Input 3 8 8 3" xfId="21298"/>
    <cellStyle name="Input 3 8 8 4" xfId="27049"/>
    <cellStyle name="Input 3 8 8 5" xfId="40562"/>
    <cellStyle name="Input 3 8 9" xfId="7480"/>
    <cellStyle name="Input 3 8 9 2" xfId="16182"/>
    <cellStyle name="Input 3 8 9 3" xfId="12689"/>
    <cellStyle name="Input 3 8 9 4" xfId="28358"/>
    <cellStyle name="Input 3 8 9 5" xfId="48089"/>
    <cellStyle name="Input 3 9" xfId="801"/>
    <cellStyle name="Input 3 9 10" xfId="8240"/>
    <cellStyle name="Input 3 9 10 2" xfId="16942"/>
    <cellStyle name="Input 3 9 10 3" xfId="22568"/>
    <cellStyle name="Input 3 9 10 4" xfId="29118"/>
    <cellStyle name="Input 3 9 10 5" xfId="48754"/>
    <cellStyle name="Input 3 9 11" xfId="9024"/>
    <cellStyle name="Input 3 9 11 2" xfId="17726"/>
    <cellStyle name="Input 3 9 11 3" xfId="21189"/>
    <cellStyle name="Input 3 9 11 4" xfId="29902"/>
    <cellStyle name="Input 3 9 11 5" xfId="48945"/>
    <cellStyle name="Input 3 9 12" xfId="11345"/>
    <cellStyle name="Input 3 9 13" xfId="12680"/>
    <cellStyle name="Input 3 9 14" xfId="23101"/>
    <cellStyle name="Input 3 9 15" xfId="32594"/>
    <cellStyle name="Input 3 9 16" xfId="34277"/>
    <cellStyle name="Input 3 9 17" xfId="35641"/>
    <cellStyle name="Input 3 9 18" xfId="38168"/>
    <cellStyle name="Input 3 9 2" xfId="5023"/>
    <cellStyle name="Input 3 9 2 10" xfId="25902"/>
    <cellStyle name="Input 3 9 2 11" xfId="33841"/>
    <cellStyle name="Input 3 9 2 12" xfId="34777"/>
    <cellStyle name="Input 3 9 2 13" xfId="36888"/>
    <cellStyle name="Input 3 9 2 14" xfId="39415"/>
    <cellStyle name="Input 3 9 2 2" xfId="5535"/>
    <cellStyle name="Input 3 9 2 2 2" xfId="14237"/>
    <cellStyle name="Input 3 9 2 2 2 2" xfId="46360"/>
    <cellStyle name="Input 3 9 2 2 3" xfId="20817"/>
    <cellStyle name="Input 3 9 2 2 4" xfId="26414"/>
    <cellStyle name="Input 3 9 2 2 5" xfId="39927"/>
    <cellStyle name="Input 3 9 2 3" xfId="7114"/>
    <cellStyle name="Input 3 9 2 3 2" xfId="15816"/>
    <cellStyle name="Input 3 9 2 3 2 2" xfId="47792"/>
    <cellStyle name="Input 3 9 2 3 3" xfId="12334"/>
    <cellStyle name="Input 3 9 2 3 4" xfId="27992"/>
    <cellStyle name="Input 3 9 2 3 5" xfId="41505"/>
    <cellStyle name="Input 3 9 2 4" xfId="8779"/>
    <cellStyle name="Input 3 9 2 4 2" xfId="17481"/>
    <cellStyle name="Input 3 9 2 4 3" xfId="12202"/>
    <cellStyle name="Input 3 9 2 4 4" xfId="29657"/>
    <cellStyle name="Input 3 9 2 4 5" xfId="43431"/>
    <cellStyle name="Input 3 9 2 5" xfId="9534"/>
    <cellStyle name="Input 3 9 2 5 2" xfId="18236"/>
    <cellStyle name="Input 3 9 2 5 3" xfId="12332"/>
    <cellStyle name="Input 3 9 2 5 4" xfId="30412"/>
    <cellStyle name="Input 3 9 2 5 5" xfId="49455"/>
    <cellStyle name="Input 3 9 2 6" xfId="10228"/>
    <cellStyle name="Input 3 9 2 6 2" xfId="18930"/>
    <cellStyle name="Input 3 9 2 6 3" xfId="4513"/>
    <cellStyle name="Input 3 9 2 6 4" xfId="31106"/>
    <cellStyle name="Input 3 9 2 6 5" xfId="50149"/>
    <cellStyle name="Input 3 9 2 7" xfId="10846"/>
    <cellStyle name="Input 3 9 2 7 2" xfId="19548"/>
    <cellStyle name="Input 3 9 2 7 3" xfId="13260"/>
    <cellStyle name="Input 3 9 2 7 4" xfId="31724"/>
    <cellStyle name="Input 3 9 2 7 5" xfId="50767"/>
    <cellStyle name="Input 3 9 2 8" xfId="13725"/>
    <cellStyle name="Input 3 9 2 9" xfId="24470"/>
    <cellStyle name="Input 3 9 3" xfId="4841"/>
    <cellStyle name="Input 3 9 3 10" xfId="25720"/>
    <cellStyle name="Input 3 9 3 11" xfId="33659"/>
    <cellStyle name="Input 3 9 3 12" xfId="34595"/>
    <cellStyle name="Input 3 9 3 13" xfId="36706"/>
    <cellStyle name="Input 3 9 3 14" xfId="39233"/>
    <cellStyle name="Input 3 9 3 2" xfId="5950"/>
    <cellStyle name="Input 3 9 3 2 2" xfId="14652"/>
    <cellStyle name="Input 3 9 3 2 2 2" xfId="46739"/>
    <cellStyle name="Input 3 9 3 2 3" xfId="23393"/>
    <cellStyle name="Input 3 9 3 2 4" xfId="26829"/>
    <cellStyle name="Input 3 9 3 2 5" xfId="40342"/>
    <cellStyle name="Input 3 9 3 3" xfId="6932"/>
    <cellStyle name="Input 3 9 3 3 2" xfId="15634"/>
    <cellStyle name="Input 3 9 3 3 2 2" xfId="47610"/>
    <cellStyle name="Input 3 9 3 3 3" xfId="11465"/>
    <cellStyle name="Input 3 9 3 3 4" xfId="27810"/>
    <cellStyle name="Input 3 9 3 3 5" xfId="41323"/>
    <cellStyle name="Input 3 9 3 4" xfId="8597"/>
    <cellStyle name="Input 3 9 3 4 2" xfId="17299"/>
    <cellStyle name="Input 3 9 3 4 3" xfId="24514"/>
    <cellStyle name="Input 3 9 3 4 4" xfId="29475"/>
    <cellStyle name="Input 3 9 3 4 5" xfId="43249"/>
    <cellStyle name="Input 3 9 3 5" xfId="9352"/>
    <cellStyle name="Input 3 9 3 5 2" xfId="18054"/>
    <cellStyle name="Input 3 9 3 5 3" xfId="24728"/>
    <cellStyle name="Input 3 9 3 5 4" xfId="30230"/>
    <cellStyle name="Input 3 9 3 5 5" xfId="49273"/>
    <cellStyle name="Input 3 9 3 6" xfId="10046"/>
    <cellStyle name="Input 3 9 3 6 2" xfId="18748"/>
    <cellStyle name="Input 3 9 3 6 3" xfId="11535"/>
    <cellStyle name="Input 3 9 3 6 4" xfId="30924"/>
    <cellStyle name="Input 3 9 3 6 5" xfId="49967"/>
    <cellStyle name="Input 3 9 3 7" xfId="10664"/>
    <cellStyle name="Input 3 9 3 7 2" xfId="19366"/>
    <cellStyle name="Input 3 9 3 7 3" xfId="12882"/>
    <cellStyle name="Input 3 9 3 7 4" xfId="31542"/>
    <cellStyle name="Input 3 9 3 7 5" xfId="50585"/>
    <cellStyle name="Input 3 9 3 8" xfId="13543"/>
    <cellStyle name="Input 3 9 3 9" xfId="11648"/>
    <cellStyle name="Input 3 9 4" xfId="6503"/>
    <cellStyle name="Input 3 9 4 2" xfId="15205"/>
    <cellStyle name="Input 3 9 4 2 2" xfId="47239"/>
    <cellStyle name="Input 3 9 4 3" xfId="21748"/>
    <cellStyle name="Input 3 9 4 4" xfId="27382"/>
    <cellStyle name="Input 3 9 4 5" xfId="40895"/>
    <cellStyle name="Input 3 9 5" xfId="6479"/>
    <cellStyle name="Input 3 9 5 2" xfId="15181"/>
    <cellStyle name="Input 3 9 5 2 2" xfId="47221"/>
    <cellStyle name="Input 3 9 5 3" xfId="22547"/>
    <cellStyle name="Input 3 9 5 4" xfId="27358"/>
    <cellStyle name="Input 3 9 5 5" xfId="40871"/>
    <cellStyle name="Input 3 9 6" xfId="6745"/>
    <cellStyle name="Input 3 9 6 2" xfId="15447"/>
    <cellStyle name="Input 3 9 6 2 2" xfId="47441"/>
    <cellStyle name="Input 3 9 6 3" xfId="11855"/>
    <cellStyle name="Input 3 9 6 4" xfId="27623"/>
    <cellStyle name="Input 3 9 6 5" xfId="41136"/>
    <cellStyle name="Input 3 9 7" xfId="7357"/>
    <cellStyle name="Input 3 9 7 2" xfId="16059"/>
    <cellStyle name="Input 3 9 7 3" xfId="21958"/>
    <cellStyle name="Input 3 9 7 4" xfId="28235"/>
    <cellStyle name="Input 3 9 7 5" xfId="41748"/>
    <cellStyle name="Input 3 9 8" xfId="7870"/>
    <cellStyle name="Input 3 9 8 2" xfId="16572"/>
    <cellStyle name="Input 3 9 8 3" xfId="21048"/>
    <cellStyle name="Input 3 9 8 4" xfId="28748"/>
    <cellStyle name="Input 3 9 8 5" xfId="48388"/>
    <cellStyle name="Input 3 9 9" xfId="2971"/>
    <cellStyle name="Input 3 9 9 2" xfId="11802"/>
    <cellStyle name="Input 3 9 9 3" xfId="22678"/>
    <cellStyle name="Input 3 9 9 4" xfId="23188"/>
    <cellStyle name="Input 3 9 9 5" xfId="44515"/>
    <cellStyle name="Input cel" xfId="2"/>
    <cellStyle name="Input cel 2" xfId="282"/>
    <cellStyle name="Input cel 2 2" xfId="481"/>
    <cellStyle name="Input cel 2 2 10" xfId="7361"/>
    <cellStyle name="Input cel 2 2 10 2" xfId="16063"/>
    <cellStyle name="Input cel 2 2 10 3" xfId="25234"/>
    <cellStyle name="Input cel 2 2 10 4" xfId="28239"/>
    <cellStyle name="Input cel 2 2 10 5" xfId="41752"/>
    <cellStyle name="Input cel 2 2 11" xfId="7448"/>
    <cellStyle name="Input cel 2 2 11 2" xfId="16150"/>
    <cellStyle name="Input cel 2 2 11 3" xfId="20917"/>
    <cellStyle name="Input cel 2 2 11 4" xfId="28326"/>
    <cellStyle name="Input cel 2 2 11 5" xfId="48057"/>
    <cellStyle name="Input cel 2 2 12" xfId="3045"/>
    <cellStyle name="Input cel 2 2 12 2" xfId="11869"/>
    <cellStyle name="Input cel 2 2 12 3" xfId="24846"/>
    <cellStyle name="Input cel 2 2 12 4" xfId="24059"/>
    <cellStyle name="Input cel 2 2 12 5" xfId="44589"/>
    <cellStyle name="Input cel 2 2 13" xfId="2894"/>
    <cellStyle name="Input cel 2 2 13 2" xfId="11727"/>
    <cellStyle name="Input cel 2 2 13 3" xfId="22251"/>
    <cellStyle name="Input cel 2 2 13 4" xfId="23964"/>
    <cellStyle name="Input cel 2 2 13 5" xfId="44438"/>
    <cellStyle name="Input cel 2 2 14" xfId="8383"/>
    <cellStyle name="Input cel 2 2 14 2" xfId="17085"/>
    <cellStyle name="Input cel 2 2 14 3" xfId="22250"/>
    <cellStyle name="Input cel 2 2 14 4" xfId="29261"/>
    <cellStyle name="Input cel 2 2 14 5" xfId="48841"/>
    <cellStyle name="Input cel 2 2 15" xfId="1934"/>
    <cellStyle name="Input cel 2 2 16" xfId="24628"/>
    <cellStyle name="Input cel 2 2 17" xfId="21347"/>
    <cellStyle name="Input cel 2 2 18" xfId="32002"/>
    <cellStyle name="Input cel 2 2 19" xfId="34070"/>
    <cellStyle name="Input cel 2 2 2" xfId="729"/>
    <cellStyle name="Input cel 2 2 2 10" xfId="8436"/>
    <cellStyle name="Input cel 2 2 2 10 2" xfId="17138"/>
    <cellStyle name="Input cel 2 2 2 10 3" xfId="24614"/>
    <cellStyle name="Input cel 2 2 2 10 4" xfId="29314"/>
    <cellStyle name="Input cel 2 2 2 10 5" xfId="48894"/>
    <cellStyle name="Input cel 2 2 2 11" xfId="9196"/>
    <cellStyle name="Input cel 2 2 2 11 2" xfId="17898"/>
    <cellStyle name="Input cel 2 2 2 11 3" xfId="22772"/>
    <cellStyle name="Input cel 2 2 2 11 4" xfId="30074"/>
    <cellStyle name="Input cel 2 2 2 11 5" xfId="49117"/>
    <cellStyle name="Input cel 2 2 2 12" xfId="9898"/>
    <cellStyle name="Input cel 2 2 2 12 2" xfId="18600"/>
    <cellStyle name="Input cel 2 2 2 12 3" xfId="12269"/>
    <cellStyle name="Input cel 2 2 2 12 4" xfId="30776"/>
    <cellStyle name="Input cel 2 2 2 12 5" xfId="49819"/>
    <cellStyle name="Input cel 2 2 2 13" xfId="11278"/>
    <cellStyle name="Input cel 2 2 2 14" xfId="12263"/>
    <cellStyle name="Input cel 2 2 2 15" xfId="21129"/>
    <cellStyle name="Input cel 2 2 2 16" xfId="32077"/>
    <cellStyle name="Input cel 2 2 2 17" xfId="34108"/>
    <cellStyle name="Input cel 2 2 2 18" xfId="35124"/>
    <cellStyle name="Input cel 2 2 2 19" xfId="37371"/>
    <cellStyle name="Input cel 2 2 2 2" xfId="1499"/>
    <cellStyle name="Input cel 2 2 2 2 10" xfId="13196"/>
    <cellStyle name="Input cel 2 2 2 2 11" xfId="25125"/>
    <cellStyle name="Input cel 2 2 2 2 12" xfId="25535"/>
    <cellStyle name="Input cel 2 2 2 2 13" xfId="33292"/>
    <cellStyle name="Input cel 2 2 2 2 14" xfId="34410"/>
    <cellStyle name="Input cel 2 2 2 2 15" xfId="36339"/>
    <cellStyle name="Input cel 2 2 2 2 16" xfId="38866"/>
    <cellStyle name="Input cel 2 2 2 2 2" xfId="3536"/>
    <cellStyle name="Input cel 2 2 2 2 2 10" xfId="24890"/>
    <cellStyle name="Input cel 2 2 2 2 2 11" xfId="32251"/>
    <cellStyle name="Input cel 2 2 2 2 2 12" xfId="34164"/>
    <cellStyle name="Input cel 2 2 2 2 2 13" xfId="35298"/>
    <cellStyle name="Input cel 2 2 2 2 2 14" xfId="37834"/>
    <cellStyle name="Input cel 2 2 2 2 2 2" xfId="3169"/>
    <cellStyle name="Input cel 2 2 2 2 2 2 2" xfId="11984"/>
    <cellStyle name="Input cel 2 2 2 2 2 2 2 2" xfId="44709"/>
    <cellStyle name="Input cel 2 2 2 2 2 2 3" xfId="21351"/>
    <cellStyle name="Input cel 2 2 2 2 2 2 4" xfId="23149"/>
    <cellStyle name="Input cel 2 2 2 2 2 2 5" xfId="37467"/>
    <cellStyle name="Input cel 2 2 2 2 2 3" xfId="6409"/>
    <cellStyle name="Input cel 2 2 2 2 2 3 2" xfId="15111"/>
    <cellStyle name="Input cel 2 2 2 2 2 3 2 2" xfId="47158"/>
    <cellStyle name="Input cel 2 2 2 2 2 3 3" xfId="22981"/>
    <cellStyle name="Input cel 2 2 2 2 2 3 4" xfId="27288"/>
    <cellStyle name="Input cel 2 2 2 2 2 3 5" xfId="40801"/>
    <cellStyle name="Input cel 2 2 2 2 2 4" xfId="7627"/>
    <cellStyle name="Input cel 2 2 2 2 2 4 2" xfId="16329"/>
    <cellStyle name="Input cel 2 2 2 2 2 4 3" xfId="20183"/>
    <cellStyle name="Input cel 2 2 2 2 2 4 4" xfId="28505"/>
    <cellStyle name="Input cel 2 2 2 2 2 4 5" xfId="41992"/>
    <cellStyle name="Input cel 2 2 2 2 2 5" xfId="7740"/>
    <cellStyle name="Input cel 2 2 2 2 2 5 2" xfId="16442"/>
    <cellStyle name="Input cel 2 2 2 2 2 5 3" xfId="22584"/>
    <cellStyle name="Input cel 2 2 2 2 2 5 4" xfId="28618"/>
    <cellStyle name="Input cel 2 2 2 2 2 5 5" xfId="48269"/>
    <cellStyle name="Input cel 2 2 2 2 2 6" xfId="8037"/>
    <cellStyle name="Input cel 2 2 2 2 2 6 2" xfId="16739"/>
    <cellStyle name="Input cel 2 2 2 2 2 6 3" xfId="21916"/>
    <cellStyle name="Input cel 2 2 2 2 2 6 4" xfId="28915"/>
    <cellStyle name="Input cel 2 2 2 2 2 6 5" xfId="48555"/>
    <cellStyle name="Input cel 2 2 2 2 2 7" xfId="7997"/>
    <cellStyle name="Input cel 2 2 2 2 2 7 2" xfId="16699"/>
    <cellStyle name="Input cel 2 2 2 2 2 7 3" xfId="24384"/>
    <cellStyle name="Input cel 2 2 2 2 2 7 4" xfId="28875"/>
    <cellStyle name="Input cel 2 2 2 2 2 7 5" xfId="48515"/>
    <cellStyle name="Input cel 2 2 2 2 2 8" xfId="12333"/>
    <cellStyle name="Input cel 2 2 2 2 2 9" xfId="24526"/>
    <cellStyle name="Input cel 2 2 2 2 3" xfId="5193"/>
    <cellStyle name="Input cel 2 2 2 2 3 10" xfId="26072"/>
    <cellStyle name="Input cel 2 2 2 2 3 11" xfId="34011"/>
    <cellStyle name="Input cel 2 2 2 2 3 12" xfId="34947"/>
    <cellStyle name="Input cel 2 2 2 2 3 13" xfId="37058"/>
    <cellStyle name="Input cel 2 2 2 2 3 14" xfId="39585"/>
    <cellStyle name="Input cel 2 2 2 2 3 2" xfId="6203"/>
    <cellStyle name="Input cel 2 2 2 2 3 2 2" xfId="14905"/>
    <cellStyle name="Input cel 2 2 2 2 3 2 2 2" xfId="46969"/>
    <cellStyle name="Input cel 2 2 2 2 3 2 3" xfId="23247"/>
    <cellStyle name="Input cel 2 2 2 2 3 2 4" xfId="27082"/>
    <cellStyle name="Input cel 2 2 2 2 3 2 5" xfId="40595"/>
    <cellStyle name="Input cel 2 2 2 2 3 3" xfId="7284"/>
    <cellStyle name="Input cel 2 2 2 2 3 3 2" xfId="15986"/>
    <cellStyle name="Input cel 2 2 2 2 3 3 2 2" xfId="47962"/>
    <cellStyle name="Input cel 2 2 2 2 3 3 3" xfId="23383"/>
    <cellStyle name="Input cel 2 2 2 2 3 3 4" xfId="28162"/>
    <cellStyle name="Input cel 2 2 2 2 3 3 5" xfId="41675"/>
    <cellStyle name="Input cel 2 2 2 2 3 4" xfId="8949"/>
    <cellStyle name="Input cel 2 2 2 2 3 4 2" xfId="17651"/>
    <cellStyle name="Input cel 2 2 2 2 3 4 3" xfId="24665"/>
    <cellStyle name="Input cel 2 2 2 2 3 4 4" xfId="29827"/>
    <cellStyle name="Input cel 2 2 2 2 3 4 5" xfId="43601"/>
    <cellStyle name="Input cel 2 2 2 2 3 5" xfId="9704"/>
    <cellStyle name="Input cel 2 2 2 2 3 5 2" xfId="18406"/>
    <cellStyle name="Input cel 2 2 2 2 3 5 3" xfId="20325"/>
    <cellStyle name="Input cel 2 2 2 2 3 5 4" xfId="30582"/>
    <cellStyle name="Input cel 2 2 2 2 3 5 5" xfId="49625"/>
    <cellStyle name="Input cel 2 2 2 2 3 6" xfId="10398"/>
    <cellStyle name="Input cel 2 2 2 2 3 6 2" xfId="19100"/>
    <cellStyle name="Input cel 2 2 2 2 3 6 3" xfId="11223"/>
    <cellStyle name="Input cel 2 2 2 2 3 6 4" xfId="31276"/>
    <cellStyle name="Input cel 2 2 2 2 3 6 5" xfId="50319"/>
    <cellStyle name="Input cel 2 2 2 2 3 7" xfId="11016"/>
    <cellStyle name="Input cel 2 2 2 2 3 7 2" xfId="19718"/>
    <cellStyle name="Input cel 2 2 2 2 3 7 3" xfId="11812"/>
    <cellStyle name="Input cel 2 2 2 2 3 7 4" xfId="31894"/>
    <cellStyle name="Input cel 2 2 2 2 3 7 5" xfId="50937"/>
    <cellStyle name="Input cel 2 2 2 2 3 8" xfId="13895"/>
    <cellStyle name="Input cel 2 2 2 2 3 9" xfId="24871"/>
    <cellStyle name="Input cel 2 2 2 2 4" xfId="5349"/>
    <cellStyle name="Input cel 2 2 2 2 4 2" xfId="14051"/>
    <cellStyle name="Input cel 2 2 2 2 4 2 2" xfId="46189"/>
    <cellStyle name="Input cel 2 2 2 2 4 3" xfId="24645"/>
    <cellStyle name="Input cel 2 2 2 2 4 4" xfId="26228"/>
    <cellStyle name="Input cel 2 2 2 2 4 5" xfId="39741"/>
    <cellStyle name="Input cel 2 2 2 2 5" xfId="6681"/>
    <cellStyle name="Input cel 2 2 2 2 5 2" xfId="15383"/>
    <cellStyle name="Input cel 2 2 2 2 5 2 2" xfId="47386"/>
    <cellStyle name="Input cel 2 2 2 2 5 3" xfId="20941"/>
    <cellStyle name="Input cel 2 2 2 2 5 4" xfId="27559"/>
    <cellStyle name="Input cel 2 2 2 2 5 5" xfId="41072"/>
    <cellStyle name="Input cel 2 2 2 2 6" xfId="8317"/>
    <cellStyle name="Input cel 2 2 2 2 6 2" xfId="17019"/>
    <cellStyle name="Input cel 2 2 2 2 6 3" xfId="23780"/>
    <cellStyle name="Input cel 2 2 2 2 6 4" xfId="29195"/>
    <cellStyle name="Input cel 2 2 2 2 6 5" xfId="42882"/>
    <cellStyle name="Input cel 2 2 2 2 7" xfId="9092"/>
    <cellStyle name="Input cel 2 2 2 2 7 2" xfId="17794"/>
    <cellStyle name="Input cel 2 2 2 2 7 3" xfId="21488"/>
    <cellStyle name="Input cel 2 2 2 2 7 4" xfId="29970"/>
    <cellStyle name="Input cel 2 2 2 2 7 5" xfId="49013"/>
    <cellStyle name="Input cel 2 2 2 2 8" xfId="9820"/>
    <cellStyle name="Input cel 2 2 2 2 8 2" xfId="18522"/>
    <cellStyle name="Input cel 2 2 2 2 8 3" xfId="13259"/>
    <cellStyle name="Input cel 2 2 2 2 8 4" xfId="30698"/>
    <cellStyle name="Input cel 2 2 2 2 8 5" xfId="49741"/>
    <cellStyle name="Input cel 2 2 2 2 9" xfId="10479"/>
    <cellStyle name="Input cel 2 2 2 2 9 2" xfId="19181"/>
    <cellStyle name="Input cel 2 2 2 2 9 3" xfId="12466"/>
    <cellStyle name="Input cel 2 2 2 2 9 4" xfId="31357"/>
    <cellStyle name="Input cel 2 2 2 2 9 5" xfId="50400"/>
    <cellStyle name="Input cel 2 2 2 3" xfId="4943"/>
    <cellStyle name="Input cel 2 2 2 3 10" xfId="25822"/>
    <cellStyle name="Input cel 2 2 2 3 11" xfId="33761"/>
    <cellStyle name="Input cel 2 2 2 3 12" xfId="34697"/>
    <cellStyle name="Input cel 2 2 2 3 13" xfId="36808"/>
    <cellStyle name="Input cel 2 2 2 3 14" xfId="39335"/>
    <cellStyle name="Input cel 2 2 2 3 2" xfId="5272"/>
    <cellStyle name="Input cel 2 2 2 3 2 2" xfId="13974"/>
    <cellStyle name="Input cel 2 2 2 3 2 2 2" xfId="46116"/>
    <cellStyle name="Input cel 2 2 2 3 2 3" xfId="24498"/>
    <cellStyle name="Input cel 2 2 2 3 2 4" xfId="26151"/>
    <cellStyle name="Input cel 2 2 2 3 2 5" xfId="39664"/>
    <cellStyle name="Input cel 2 2 2 3 3" xfId="7034"/>
    <cellStyle name="Input cel 2 2 2 3 3 2" xfId="15736"/>
    <cellStyle name="Input cel 2 2 2 3 3 2 2" xfId="47712"/>
    <cellStyle name="Input cel 2 2 2 3 3 3" xfId="13049"/>
    <cellStyle name="Input cel 2 2 2 3 3 4" xfId="27912"/>
    <cellStyle name="Input cel 2 2 2 3 3 5" xfId="41425"/>
    <cellStyle name="Input cel 2 2 2 3 4" xfId="8699"/>
    <cellStyle name="Input cel 2 2 2 3 4 2" xfId="17401"/>
    <cellStyle name="Input cel 2 2 2 3 4 3" xfId="22395"/>
    <cellStyle name="Input cel 2 2 2 3 4 4" xfId="29577"/>
    <cellStyle name="Input cel 2 2 2 3 4 5" xfId="43351"/>
    <cellStyle name="Input cel 2 2 2 3 5" xfId="9454"/>
    <cellStyle name="Input cel 2 2 2 3 5 2" xfId="18156"/>
    <cellStyle name="Input cel 2 2 2 3 5 3" xfId="21233"/>
    <cellStyle name="Input cel 2 2 2 3 5 4" xfId="30332"/>
    <cellStyle name="Input cel 2 2 2 3 5 5" xfId="49375"/>
    <cellStyle name="Input cel 2 2 2 3 6" xfId="10148"/>
    <cellStyle name="Input cel 2 2 2 3 6 2" xfId="18850"/>
    <cellStyle name="Input cel 2 2 2 3 6 3" xfId="11684"/>
    <cellStyle name="Input cel 2 2 2 3 6 4" xfId="31026"/>
    <cellStyle name="Input cel 2 2 2 3 6 5" xfId="50069"/>
    <cellStyle name="Input cel 2 2 2 3 7" xfId="10766"/>
    <cellStyle name="Input cel 2 2 2 3 7 2" xfId="19468"/>
    <cellStyle name="Input cel 2 2 2 3 7 3" xfId="19861"/>
    <cellStyle name="Input cel 2 2 2 3 7 4" xfId="31644"/>
    <cellStyle name="Input cel 2 2 2 3 7 5" xfId="50687"/>
    <cellStyle name="Input cel 2 2 2 3 8" xfId="13645"/>
    <cellStyle name="Input cel 2 2 2 3 9" xfId="22522"/>
    <cellStyle name="Input cel 2 2 2 4" xfId="5083"/>
    <cellStyle name="Input cel 2 2 2 4 10" xfId="25962"/>
    <cellStyle name="Input cel 2 2 2 4 11" xfId="33901"/>
    <cellStyle name="Input cel 2 2 2 4 12" xfId="34837"/>
    <cellStyle name="Input cel 2 2 2 4 13" xfId="36948"/>
    <cellStyle name="Input cel 2 2 2 4 14" xfId="39475"/>
    <cellStyle name="Input cel 2 2 2 4 2" xfId="5975"/>
    <cellStyle name="Input cel 2 2 2 4 2 2" xfId="14677"/>
    <cellStyle name="Input cel 2 2 2 4 2 2 2" xfId="46764"/>
    <cellStyle name="Input cel 2 2 2 4 2 3" xfId="24276"/>
    <cellStyle name="Input cel 2 2 2 4 2 4" xfId="26854"/>
    <cellStyle name="Input cel 2 2 2 4 2 5" xfId="40367"/>
    <cellStyle name="Input cel 2 2 2 4 3" xfId="7174"/>
    <cellStyle name="Input cel 2 2 2 4 3 2" xfId="15876"/>
    <cellStyle name="Input cel 2 2 2 4 3 2 2" xfId="47852"/>
    <cellStyle name="Input cel 2 2 2 4 3 3" xfId="23112"/>
    <cellStyle name="Input cel 2 2 2 4 3 4" xfId="28052"/>
    <cellStyle name="Input cel 2 2 2 4 3 5" xfId="41565"/>
    <cellStyle name="Input cel 2 2 2 4 4" xfId="8839"/>
    <cellStyle name="Input cel 2 2 2 4 4 2" xfId="17541"/>
    <cellStyle name="Input cel 2 2 2 4 4 3" xfId="22129"/>
    <cellStyle name="Input cel 2 2 2 4 4 4" xfId="29717"/>
    <cellStyle name="Input cel 2 2 2 4 4 5" xfId="43491"/>
    <cellStyle name="Input cel 2 2 2 4 5" xfId="9594"/>
    <cellStyle name="Input cel 2 2 2 4 5 2" xfId="18296"/>
    <cellStyle name="Input cel 2 2 2 4 5 3" xfId="12709"/>
    <cellStyle name="Input cel 2 2 2 4 5 4" xfId="30472"/>
    <cellStyle name="Input cel 2 2 2 4 5 5" xfId="49515"/>
    <cellStyle name="Input cel 2 2 2 4 6" xfId="10288"/>
    <cellStyle name="Input cel 2 2 2 4 6 2" xfId="18990"/>
    <cellStyle name="Input cel 2 2 2 4 6 3" xfId="1789"/>
    <cellStyle name="Input cel 2 2 2 4 6 4" xfId="31166"/>
    <cellStyle name="Input cel 2 2 2 4 6 5" xfId="50209"/>
    <cellStyle name="Input cel 2 2 2 4 7" xfId="10906"/>
    <cellStyle name="Input cel 2 2 2 4 7 2" xfId="19608"/>
    <cellStyle name="Input cel 2 2 2 4 7 3" xfId="19792"/>
    <cellStyle name="Input cel 2 2 2 4 7 4" xfId="31784"/>
    <cellStyle name="Input cel 2 2 2 4 7 5" xfId="50827"/>
    <cellStyle name="Input cel 2 2 2 4 8" xfId="13785"/>
    <cellStyle name="Input cel 2 2 2 4 9" xfId="22331"/>
    <cellStyle name="Input cel 2 2 2 5" xfId="3332"/>
    <cellStyle name="Input cel 2 2 2 5 2" xfId="12144"/>
    <cellStyle name="Input cel 2 2 2 5 2 2" xfId="44859"/>
    <cellStyle name="Input cel 2 2 2 5 3" xfId="20546"/>
    <cellStyle name="Input cel 2 2 2 5 4" xfId="20800"/>
    <cellStyle name="Input cel 2 2 2 5 5" xfId="37630"/>
    <cellStyle name="Input cel 2 2 2 6" xfId="5677"/>
    <cellStyle name="Input cel 2 2 2 6 2" xfId="14379"/>
    <cellStyle name="Input cel 2 2 2 6 2 2" xfId="46494"/>
    <cellStyle name="Input cel 2 2 2 6 3" xfId="21080"/>
    <cellStyle name="Input cel 2 2 2 6 4" xfId="26556"/>
    <cellStyle name="Input cel 2 2 2 6 5" xfId="40069"/>
    <cellStyle name="Input cel 2 2 2 7" xfId="6449"/>
    <cellStyle name="Input cel 2 2 2 7 2" xfId="15151"/>
    <cellStyle name="Input cel 2 2 2 7 2 2" xfId="47194"/>
    <cellStyle name="Input cel 2 2 2 7 3" xfId="20635"/>
    <cellStyle name="Input cel 2 2 2 7 4" xfId="27328"/>
    <cellStyle name="Input cel 2 2 2 7 5" xfId="40841"/>
    <cellStyle name="Input cel 2 2 2 8" xfId="6750"/>
    <cellStyle name="Input cel 2 2 2 8 2" xfId="15452"/>
    <cellStyle name="Input cel 2 2 2 8 3" xfId="12739"/>
    <cellStyle name="Input cel 2 2 2 8 4" xfId="27628"/>
    <cellStyle name="Input cel 2 2 2 8 5" xfId="41141"/>
    <cellStyle name="Input cel 2 2 2 9" xfId="7505"/>
    <cellStyle name="Input cel 2 2 2 9 2" xfId="16207"/>
    <cellStyle name="Input cel 2 2 2 9 3" xfId="22432"/>
    <cellStyle name="Input cel 2 2 2 9 4" xfId="28383"/>
    <cellStyle name="Input cel 2 2 2 9 5" xfId="48114"/>
    <cellStyle name="Input cel 2 2 20" xfId="35049"/>
    <cellStyle name="Input cel 2 2 21" xfId="37160"/>
    <cellStyle name="Input cel 2 2 3" xfId="833"/>
    <cellStyle name="Input cel 2 2 3 10" xfId="4452"/>
    <cellStyle name="Input cel 2 2 3 10 2" xfId="13169"/>
    <cellStyle name="Input cel 2 2 3 10 3" xfId="24953"/>
    <cellStyle name="Input cel 2 2 3 10 4" xfId="25524"/>
    <cellStyle name="Input cel 2 2 3 10 5" xfId="45882"/>
    <cellStyle name="Input cel 2 2 3 11" xfId="7732"/>
    <cellStyle name="Input cel 2 2 3 11 2" xfId="16434"/>
    <cellStyle name="Input cel 2 2 3 11 3" xfId="21255"/>
    <cellStyle name="Input cel 2 2 3 11 4" xfId="28610"/>
    <cellStyle name="Input cel 2 2 3 11 5" xfId="48262"/>
    <cellStyle name="Input cel 2 2 3 12" xfId="11376"/>
    <cellStyle name="Input cel 2 2 3 13" xfId="11890"/>
    <cellStyle name="Input cel 2 2 3 14" xfId="23447"/>
    <cellStyle name="Input cel 2 2 3 15" xfId="32626"/>
    <cellStyle name="Input cel 2 2 3 16" xfId="34291"/>
    <cellStyle name="Input cel 2 2 3 17" xfId="35673"/>
    <cellStyle name="Input cel 2 2 3 18" xfId="38200"/>
    <cellStyle name="Input cel 2 2 3 2" xfId="5098"/>
    <cellStyle name="Input cel 2 2 3 2 10" xfId="25977"/>
    <cellStyle name="Input cel 2 2 3 2 11" xfId="33916"/>
    <cellStyle name="Input cel 2 2 3 2 12" xfId="34852"/>
    <cellStyle name="Input cel 2 2 3 2 13" xfId="36963"/>
    <cellStyle name="Input cel 2 2 3 2 14" xfId="39490"/>
    <cellStyle name="Input cel 2 2 3 2 2" xfId="5656"/>
    <cellStyle name="Input cel 2 2 3 2 2 2" xfId="14358"/>
    <cellStyle name="Input cel 2 2 3 2 2 2 2" xfId="46473"/>
    <cellStyle name="Input cel 2 2 3 2 2 3" xfId="23874"/>
    <cellStyle name="Input cel 2 2 3 2 2 4" xfId="26535"/>
    <cellStyle name="Input cel 2 2 3 2 2 5" xfId="40048"/>
    <cellStyle name="Input cel 2 2 3 2 3" xfId="7189"/>
    <cellStyle name="Input cel 2 2 3 2 3 2" xfId="15891"/>
    <cellStyle name="Input cel 2 2 3 2 3 2 2" xfId="47867"/>
    <cellStyle name="Input cel 2 2 3 2 3 3" xfId="20802"/>
    <cellStyle name="Input cel 2 2 3 2 3 4" xfId="28067"/>
    <cellStyle name="Input cel 2 2 3 2 3 5" xfId="41580"/>
    <cellStyle name="Input cel 2 2 3 2 4" xfId="8854"/>
    <cellStyle name="Input cel 2 2 3 2 4 2" xfId="17556"/>
    <cellStyle name="Input cel 2 2 3 2 4 3" xfId="21441"/>
    <cellStyle name="Input cel 2 2 3 2 4 4" xfId="29732"/>
    <cellStyle name="Input cel 2 2 3 2 4 5" xfId="43506"/>
    <cellStyle name="Input cel 2 2 3 2 5" xfId="9609"/>
    <cellStyle name="Input cel 2 2 3 2 5 2" xfId="18311"/>
    <cellStyle name="Input cel 2 2 3 2 5 3" xfId="2162"/>
    <cellStyle name="Input cel 2 2 3 2 5 4" xfId="30487"/>
    <cellStyle name="Input cel 2 2 3 2 5 5" xfId="49530"/>
    <cellStyle name="Input cel 2 2 3 2 6" xfId="10303"/>
    <cellStyle name="Input cel 2 2 3 2 6 2" xfId="19005"/>
    <cellStyle name="Input cel 2 2 3 2 6 3" xfId="13397"/>
    <cellStyle name="Input cel 2 2 3 2 6 4" xfId="31181"/>
    <cellStyle name="Input cel 2 2 3 2 6 5" xfId="50224"/>
    <cellStyle name="Input cel 2 2 3 2 7" xfId="10921"/>
    <cellStyle name="Input cel 2 2 3 2 7 2" xfId="19623"/>
    <cellStyle name="Input cel 2 2 3 2 7 3" xfId="12693"/>
    <cellStyle name="Input cel 2 2 3 2 7 4" xfId="31799"/>
    <cellStyle name="Input cel 2 2 3 2 7 5" xfId="50842"/>
    <cellStyle name="Input cel 2 2 3 2 8" xfId="13800"/>
    <cellStyle name="Input cel 2 2 3 2 9" xfId="21900"/>
    <cellStyle name="Input cel 2 2 3 3" xfId="5145"/>
    <cellStyle name="Input cel 2 2 3 3 10" xfId="26024"/>
    <cellStyle name="Input cel 2 2 3 3 11" xfId="33963"/>
    <cellStyle name="Input cel 2 2 3 3 12" xfId="34899"/>
    <cellStyle name="Input cel 2 2 3 3 13" xfId="37010"/>
    <cellStyle name="Input cel 2 2 3 3 14" xfId="39537"/>
    <cellStyle name="Input cel 2 2 3 3 2" xfId="6131"/>
    <cellStyle name="Input cel 2 2 3 3 2 2" xfId="14833"/>
    <cellStyle name="Input cel 2 2 3 3 2 2 2" xfId="46903"/>
    <cellStyle name="Input cel 2 2 3 3 2 3" xfId="20277"/>
    <cellStyle name="Input cel 2 2 3 3 2 4" xfId="27010"/>
    <cellStyle name="Input cel 2 2 3 3 2 5" xfId="40523"/>
    <cellStyle name="Input cel 2 2 3 3 3" xfId="7236"/>
    <cellStyle name="Input cel 2 2 3 3 3 2" xfId="15938"/>
    <cellStyle name="Input cel 2 2 3 3 3 2 2" xfId="47914"/>
    <cellStyle name="Input cel 2 2 3 3 3 3" xfId="23634"/>
    <cellStyle name="Input cel 2 2 3 3 3 4" xfId="28114"/>
    <cellStyle name="Input cel 2 2 3 3 3 5" xfId="41627"/>
    <cellStyle name="Input cel 2 2 3 3 4" xfId="8901"/>
    <cellStyle name="Input cel 2 2 3 3 4 2" xfId="17603"/>
    <cellStyle name="Input cel 2 2 3 3 4 3" xfId="23165"/>
    <cellStyle name="Input cel 2 2 3 3 4 4" xfId="29779"/>
    <cellStyle name="Input cel 2 2 3 3 4 5" xfId="43553"/>
    <cellStyle name="Input cel 2 2 3 3 5" xfId="9656"/>
    <cellStyle name="Input cel 2 2 3 3 5 2" xfId="18358"/>
    <cellStyle name="Input cel 2 2 3 3 5 3" xfId="20028"/>
    <cellStyle name="Input cel 2 2 3 3 5 4" xfId="30534"/>
    <cellStyle name="Input cel 2 2 3 3 5 5" xfId="49577"/>
    <cellStyle name="Input cel 2 2 3 3 6" xfId="10350"/>
    <cellStyle name="Input cel 2 2 3 3 6 2" xfId="19052"/>
    <cellStyle name="Input cel 2 2 3 3 6 3" xfId="11240"/>
    <cellStyle name="Input cel 2 2 3 3 6 4" xfId="31228"/>
    <cellStyle name="Input cel 2 2 3 3 6 5" xfId="50271"/>
    <cellStyle name="Input cel 2 2 3 3 7" xfId="10968"/>
    <cellStyle name="Input cel 2 2 3 3 7 2" xfId="19670"/>
    <cellStyle name="Input cel 2 2 3 3 7 3" xfId="19774"/>
    <cellStyle name="Input cel 2 2 3 3 7 4" xfId="31846"/>
    <cellStyle name="Input cel 2 2 3 3 7 5" xfId="50889"/>
    <cellStyle name="Input cel 2 2 3 3 8" xfId="13847"/>
    <cellStyle name="Input cel 2 2 3 3 9" xfId="24908"/>
    <cellStyle name="Input cel 2 2 3 4" xfId="3275"/>
    <cellStyle name="Input cel 2 2 3 4 2" xfId="12090"/>
    <cellStyle name="Input cel 2 2 3 4 2 2" xfId="44806"/>
    <cellStyle name="Input cel 2 2 3 4 3" xfId="21002"/>
    <cellStyle name="Input cel 2 2 3 4 4" xfId="21462"/>
    <cellStyle name="Input cel 2 2 3 4 5" xfId="37573"/>
    <cellStyle name="Input cel 2 2 3 5" xfId="6125"/>
    <cellStyle name="Input cel 2 2 3 5 2" xfId="14827"/>
    <cellStyle name="Input cel 2 2 3 5 2 2" xfId="46897"/>
    <cellStyle name="Input cel 2 2 3 5 3" xfId="24696"/>
    <cellStyle name="Input cel 2 2 3 5 4" xfId="27004"/>
    <cellStyle name="Input cel 2 2 3 5 5" xfId="40517"/>
    <cellStyle name="Input cel 2 2 3 6" xfId="5981"/>
    <cellStyle name="Input cel 2 2 3 6 2" xfId="14683"/>
    <cellStyle name="Input cel 2 2 3 6 2 2" xfId="46770"/>
    <cellStyle name="Input cel 2 2 3 6 3" xfId="23243"/>
    <cellStyle name="Input cel 2 2 3 6 4" xfId="26860"/>
    <cellStyle name="Input cel 2 2 3 6 5" xfId="40373"/>
    <cellStyle name="Input cel 2 2 3 7" xfId="6498"/>
    <cellStyle name="Input cel 2 2 3 7 2" xfId="15200"/>
    <cellStyle name="Input cel 2 2 3 7 3" xfId="22830"/>
    <cellStyle name="Input cel 2 2 3 7 4" xfId="27377"/>
    <cellStyle name="Input cel 2 2 3 7 5" xfId="40890"/>
    <cellStyle name="Input cel 2 2 3 8" xfId="7894"/>
    <cellStyle name="Input cel 2 2 3 8 2" xfId="16596"/>
    <cellStyle name="Input cel 2 2 3 8 3" xfId="24842"/>
    <cellStyle name="Input cel 2 2 3 8 4" xfId="28772"/>
    <cellStyle name="Input cel 2 2 3 8 5" xfId="48412"/>
    <cellStyle name="Input cel 2 2 3 9" xfId="7696"/>
    <cellStyle name="Input cel 2 2 3 9 2" xfId="16398"/>
    <cellStyle name="Input cel 2 2 3 9 3" xfId="21319"/>
    <cellStyle name="Input cel 2 2 3 9 4" xfId="28574"/>
    <cellStyle name="Input cel 2 2 3 9 5" xfId="48235"/>
    <cellStyle name="Input cel 2 2 4" xfId="1262"/>
    <cellStyle name="Input cel 2 2 4 10" xfId="7728"/>
    <cellStyle name="Input cel 2 2 4 10 2" xfId="16430"/>
    <cellStyle name="Input cel 2 2 4 10 3" xfId="24610"/>
    <cellStyle name="Input cel 2 2 4 10 4" xfId="28606"/>
    <cellStyle name="Input cel 2 2 4 10 5" xfId="48258"/>
    <cellStyle name="Input cel 2 2 4 11" xfId="8002"/>
    <cellStyle name="Input cel 2 2 4 11 2" xfId="16704"/>
    <cellStyle name="Input cel 2 2 4 11 3" xfId="25393"/>
    <cellStyle name="Input cel 2 2 4 11 4" xfId="28880"/>
    <cellStyle name="Input cel 2 2 4 11 5" xfId="48520"/>
    <cellStyle name="Input cel 2 2 4 12" xfId="1757"/>
    <cellStyle name="Input cel 2 2 4 13" xfId="21009"/>
    <cellStyle name="Input cel 2 2 4 14" xfId="22344"/>
    <cellStyle name="Input cel 2 2 4 15" xfId="33055"/>
    <cellStyle name="Input cel 2 2 4 16" xfId="34356"/>
    <cellStyle name="Input cel 2 2 4 17" xfId="36102"/>
    <cellStyle name="Input cel 2 2 4 18" xfId="38629"/>
    <cellStyle name="Input cel 2 2 4 2" xfId="4717"/>
    <cellStyle name="Input cel 2 2 4 2 10" xfId="25596"/>
    <cellStyle name="Input cel 2 2 4 2 11" xfId="33535"/>
    <cellStyle name="Input cel 2 2 4 2 12" xfId="34471"/>
    <cellStyle name="Input cel 2 2 4 2 13" xfId="36582"/>
    <cellStyle name="Input cel 2 2 4 2 14" xfId="39109"/>
    <cellStyle name="Input cel 2 2 4 2 2" xfId="5261"/>
    <cellStyle name="Input cel 2 2 4 2 2 2" xfId="13963"/>
    <cellStyle name="Input cel 2 2 4 2 2 2 2" xfId="46105"/>
    <cellStyle name="Input cel 2 2 4 2 2 3" xfId="22130"/>
    <cellStyle name="Input cel 2 2 4 2 2 4" xfId="26140"/>
    <cellStyle name="Input cel 2 2 4 2 2 5" xfId="39653"/>
    <cellStyle name="Input cel 2 2 4 2 3" xfId="6808"/>
    <cellStyle name="Input cel 2 2 4 2 3 2" xfId="15510"/>
    <cellStyle name="Input cel 2 2 4 2 3 2 2" xfId="47486"/>
    <cellStyle name="Input cel 2 2 4 2 3 3" xfId="12531"/>
    <cellStyle name="Input cel 2 2 4 2 3 4" xfId="27686"/>
    <cellStyle name="Input cel 2 2 4 2 3 5" xfId="41199"/>
    <cellStyle name="Input cel 2 2 4 2 4" xfId="8473"/>
    <cellStyle name="Input cel 2 2 4 2 4 2" xfId="17175"/>
    <cellStyle name="Input cel 2 2 4 2 4 3" xfId="23596"/>
    <cellStyle name="Input cel 2 2 4 2 4 4" xfId="29351"/>
    <cellStyle name="Input cel 2 2 4 2 4 5" xfId="43125"/>
    <cellStyle name="Input cel 2 2 4 2 5" xfId="9228"/>
    <cellStyle name="Input cel 2 2 4 2 5 2" xfId="17930"/>
    <cellStyle name="Input cel 2 2 4 2 5 3" xfId="21622"/>
    <cellStyle name="Input cel 2 2 4 2 5 4" xfId="30106"/>
    <cellStyle name="Input cel 2 2 4 2 5 5" xfId="49149"/>
    <cellStyle name="Input cel 2 2 4 2 6" xfId="9922"/>
    <cellStyle name="Input cel 2 2 4 2 6 2" xfId="18624"/>
    <cellStyle name="Input cel 2 2 4 2 6 3" xfId="20173"/>
    <cellStyle name="Input cel 2 2 4 2 6 4" xfId="30800"/>
    <cellStyle name="Input cel 2 2 4 2 6 5" xfId="49843"/>
    <cellStyle name="Input cel 2 2 4 2 7" xfId="10540"/>
    <cellStyle name="Input cel 2 2 4 2 7 2" xfId="19242"/>
    <cellStyle name="Input cel 2 2 4 2 7 3" xfId="20118"/>
    <cellStyle name="Input cel 2 2 4 2 7 4" xfId="31418"/>
    <cellStyle name="Input cel 2 2 4 2 7 5" xfId="50461"/>
    <cellStyle name="Input cel 2 2 4 2 8" xfId="13419"/>
    <cellStyle name="Input cel 2 2 4 2 9" xfId="24087"/>
    <cellStyle name="Input cel 2 2 4 3" xfId="4707"/>
    <cellStyle name="Input cel 2 2 4 3 10" xfId="25586"/>
    <cellStyle name="Input cel 2 2 4 3 11" xfId="33525"/>
    <cellStyle name="Input cel 2 2 4 3 12" xfId="34461"/>
    <cellStyle name="Input cel 2 2 4 3 13" xfId="36572"/>
    <cellStyle name="Input cel 2 2 4 3 14" xfId="39099"/>
    <cellStyle name="Input cel 2 2 4 3 2" xfId="6195"/>
    <cellStyle name="Input cel 2 2 4 3 2 2" xfId="14897"/>
    <cellStyle name="Input cel 2 2 4 3 2 2 2" xfId="46962"/>
    <cellStyle name="Input cel 2 2 4 3 2 3" xfId="25292"/>
    <cellStyle name="Input cel 2 2 4 3 2 4" xfId="27074"/>
    <cellStyle name="Input cel 2 2 4 3 2 5" xfId="40587"/>
    <cellStyle name="Input cel 2 2 4 3 3" xfId="6798"/>
    <cellStyle name="Input cel 2 2 4 3 3 2" xfId="15500"/>
    <cellStyle name="Input cel 2 2 4 3 3 2 2" xfId="47476"/>
    <cellStyle name="Input cel 2 2 4 3 3 3" xfId="12959"/>
    <cellStyle name="Input cel 2 2 4 3 3 4" xfId="27676"/>
    <cellStyle name="Input cel 2 2 4 3 3 5" xfId="41189"/>
    <cellStyle name="Input cel 2 2 4 3 4" xfId="8463"/>
    <cellStyle name="Input cel 2 2 4 3 4 2" xfId="17165"/>
    <cellStyle name="Input cel 2 2 4 3 4 3" xfId="23210"/>
    <cellStyle name="Input cel 2 2 4 3 4 4" xfId="29341"/>
    <cellStyle name="Input cel 2 2 4 3 4 5" xfId="43115"/>
    <cellStyle name="Input cel 2 2 4 3 5" xfId="9218"/>
    <cellStyle name="Input cel 2 2 4 3 5 2" xfId="17920"/>
    <cellStyle name="Input cel 2 2 4 3 5 3" xfId="24363"/>
    <cellStyle name="Input cel 2 2 4 3 5 4" xfId="30096"/>
    <cellStyle name="Input cel 2 2 4 3 5 5" xfId="49139"/>
    <cellStyle name="Input cel 2 2 4 3 6" xfId="9912"/>
    <cellStyle name="Input cel 2 2 4 3 6 2" xfId="18614"/>
    <cellStyle name="Input cel 2 2 4 3 6 3" xfId="13403"/>
    <cellStyle name="Input cel 2 2 4 3 6 4" xfId="30790"/>
    <cellStyle name="Input cel 2 2 4 3 6 5" xfId="49833"/>
    <cellStyle name="Input cel 2 2 4 3 7" xfId="10530"/>
    <cellStyle name="Input cel 2 2 4 3 7 2" xfId="19232"/>
    <cellStyle name="Input cel 2 2 4 3 7 3" xfId="20038"/>
    <cellStyle name="Input cel 2 2 4 3 7 4" xfId="31408"/>
    <cellStyle name="Input cel 2 2 4 3 7 5" xfId="50451"/>
    <cellStyle name="Input cel 2 2 4 3 8" xfId="13409"/>
    <cellStyle name="Input cel 2 2 4 3 9" xfId="23355"/>
    <cellStyle name="Input cel 2 2 4 4" xfId="5612"/>
    <cellStyle name="Input cel 2 2 4 4 2" xfId="14314"/>
    <cellStyle name="Input cel 2 2 4 4 2 2" xfId="46432"/>
    <cellStyle name="Input cel 2 2 4 4 3" xfId="4474"/>
    <cellStyle name="Input cel 2 2 4 4 4" xfId="26491"/>
    <cellStyle name="Input cel 2 2 4 4 5" xfId="40004"/>
    <cellStyle name="Input cel 2 2 4 5" xfId="6102"/>
    <cellStyle name="Input cel 2 2 4 5 2" xfId="14804"/>
    <cellStyle name="Input cel 2 2 4 5 2 2" xfId="46878"/>
    <cellStyle name="Input cel 2 2 4 5 3" xfId="21611"/>
    <cellStyle name="Input cel 2 2 4 5 4" xfId="26981"/>
    <cellStyle name="Input cel 2 2 4 5 5" xfId="40494"/>
    <cellStyle name="Input cel 2 2 4 6" xfId="6735"/>
    <cellStyle name="Input cel 2 2 4 6 2" xfId="15437"/>
    <cellStyle name="Input cel 2 2 4 6 2 2" xfId="47435"/>
    <cellStyle name="Input cel 2 2 4 6 3" xfId="13292"/>
    <cellStyle name="Input cel 2 2 4 6 4" xfId="27613"/>
    <cellStyle name="Input cel 2 2 4 6 5" xfId="41126"/>
    <cellStyle name="Input cel 2 2 4 7" xfId="6778"/>
    <cellStyle name="Input cel 2 2 4 7 2" xfId="15480"/>
    <cellStyle name="Input cel 2 2 4 7 3" xfId="20397"/>
    <cellStyle name="Input cel 2 2 4 7 4" xfId="27656"/>
    <cellStyle name="Input cel 2 2 4 7 5" xfId="41169"/>
    <cellStyle name="Input cel 2 2 4 8" xfId="8157"/>
    <cellStyle name="Input cel 2 2 4 8 2" xfId="16859"/>
    <cellStyle name="Input cel 2 2 4 8 3" xfId="22257"/>
    <cellStyle name="Input cel 2 2 4 8 4" xfId="29035"/>
    <cellStyle name="Input cel 2 2 4 8 5" xfId="48675"/>
    <cellStyle name="Input cel 2 2 4 9" xfId="7733"/>
    <cellStyle name="Input cel 2 2 4 9 2" xfId="16435"/>
    <cellStyle name="Input cel 2 2 4 9 3" xfId="20494"/>
    <cellStyle name="Input cel 2 2 4 9 4" xfId="28611"/>
    <cellStyle name="Input cel 2 2 4 9 5" xfId="48263"/>
    <cellStyle name="Input cel 2 2 5" xfId="5100"/>
    <cellStyle name="Input cel 2 2 5 10" xfId="25979"/>
    <cellStyle name="Input cel 2 2 5 11" xfId="33918"/>
    <cellStyle name="Input cel 2 2 5 12" xfId="34854"/>
    <cellStyle name="Input cel 2 2 5 13" xfId="36965"/>
    <cellStyle name="Input cel 2 2 5 14" xfId="39492"/>
    <cellStyle name="Input cel 2 2 5 2" xfId="5425"/>
    <cellStyle name="Input cel 2 2 5 2 2" xfId="14127"/>
    <cellStyle name="Input cel 2 2 5 2 2 2" xfId="46254"/>
    <cellStyle name="Input cel 2 2 5 2 3" xfId="20928"/>
    <cellStyle name="Input cel 2 2 5 2 4" xfId="26304"/>
    <cellStyle name="Input cel 2 2 5 2 5" xfId="39817"/>
    <cellStyle name="Input cel 2 2 5 3" xfId="7191"/>
    <cellStyle name="Input cel 2 2 5 3 2" xfId="15893"/>
    <cellStyle name="Input cel 2 2 5 3 2 2" xfId="47869"/>
    <cellStyle name="Input cel 2 2 5 3 3" xfId="23251"/>
    <cellStyle name="Input cel 2 2 5 3 4" xfId="28069"/>
    <cellStyle name="Input cel 2 2 5 3 5" xfId="41582"/>
    <cellStyle name="Input cel 2 2 5 4" xfId="8856"/>
    <cellStyle name="Input cel 2 2 5 4 2" xfId="17558"/>
    <cellStyle name="Input cel 2 2 5 4 3" xfId="25130"/>
    <cellStyle name="Input cel 2 2 5 4 4" xfId="29734"/>
    <cellStyle name="Input cel 2 2 5 4 5" xfId="43508"/>
    <cellStyle name="Input cel 2 2 5 5" xfId="9611"/>
    <cellStyle name="Input cel 2 2 5 5 2" xfId="18313"/>
    <cellStyle name="Input cel 2 2 5 5 3" xfId="13280"/>
    <cellStyle name="Input cel 2 2 5 5 4" xfId="30489"/>
    <cellStyle name="Input cel 2 2 5 5 5" xfId="49532"/>
    <cellStyle name="Input cel 2 2 5 6" xfId="10305"/>
    <cellStyle name="Input cel 2 2 5 6 2" xfId="19007"/>
    <cellStyle name="Input cel 2 2 5 6 3" xfId="12556"/>
    <cellStyle name="Input cel 2 2 5 6 4" xfId="31183"/>
    <cellStyle name="Input cel 2 2 5 6 5" xfId="50226"/>
    <cellStyle name="Input cel 2 2 5 7" xfId="10923"/>
    <cellStyle name="Input cel 2 2 5 7 2" xfId="19625"/>
    <cellStyle name="Input cel 2 2 5 7 3" xfId="13016"/>
    <cellStyle name="Input cel 2 2 5 7 4" xfId="31801"/>
    <cellStyle name="Input cel 2 2 5 7 5" xfId="50844"/>
    <cellStyle name="Input cel 2 2 5 8" xfId="13802"/>
    <cellStyle name="Input cel 2 2 5 9" xfId="23911"/>
    <cellStyle name="Input cel 2 2 6" xfId="5003"/>
    <cellStyle name="Input cel 2 2 6 10" xfId="25882"/>
    <cellStyle name="Input cel 2 2 6 11" xfId="33821"/>
    <cellStyle name="Input cel 2 2 6 12" xfId="34757"/>
    <cellStyle name="Input cel 2 2 6 13" xfId="36868"/>
    <cellStyle name="Input cel 2 2 6 14" xfId="39395"/>
    <cellStyle name="Input cel 2 2 6 2" xfId="5805"/>
    <cellStyle name="Input cel 2 2 6 2 2" xfId="14507"/>
    <cellStyle name="Input cel 2 2 6 2 2 2" xfId="46607"/>
    <cellStyle name="Input cel 2 2 6 2 3" xfId="21608"/>
    <cellStyle name="Input cel 2 2 6 2 4" xfId="26684"/>
    <cellStyle name="Input cel 2 2 6 2 5" xfId="40197"/>
    <cellStyle name="Input cel 2 2 6 3" xfId="7094"/>
    <cellStyle name="Input cel 2 2 6 3 2" xfId="15796"/>
    <cellStyle name="Input cel 2 2 6 3 2 2" xfId="47772"/>
    <cellStyle name="Input cel 2 2 6 3 3" xfId="11355"/>
    <cellStyle name="Input cel 2 2 6 3 4" xfId="27972"/>
    <cellStyle name="Input cel 2 2 6 3 5" xfId="41485"/>
    <cellStyle name="Input cel 2 2 6 4" xfId="8759"/>
    <cellStyle name="Input cel 2 2 6 4 2" xfId="17461"/>
    <cellStyle name="Input cel 2 2 6 4 3" xfId="22564"/>
    <cellStyle name="Input cel 2 2 6 4 4" xfId="29637"/>
    <cellStyle name="Input cel 2 2 6 4 5" xfId="43411"/>
    <cellStyle name="Input cel 2 2 6 5" xfId="9514"/>
    <cellStyle name="Input cel 2 2 6 5 2" xfId="18216"/>
    <cellStyle name="Input cel 2 2 6 5 3" xfId="13244"/>
    <cellStyle name="Input cel 2 2 6 5 4" xfId="30392"/>
    <cellStyle name="Input cel 2 2 6 5 5" xfId="49435"/>
    <cellStyle name="Input cel 2 2 6 6" xfId="10208"/>
    <cellStyle name="Input cel 2 2 6 6 2" xfId="18910"/>
    <cellStyle name="Input cel 2 2 6 6 3" xfId="13124"/>
    <cellStyle name="Input cel 2 2 6 6 4" xfId="31086"/>
    <cellStyle name="Input cel 2 2 6 6 5" xfId="50129"/>
    <cellStyle name="Input cel 2 2 6 7" xfId="10826"/>
    <cellStyle name="Input cel 2 2 6 7 2" xfId="19528"/>
    <cellStyle name="Input cel 2 2 6 7 3" xfId="20018"/>
    <cellStyle name="Input cel 2 2 6 7 4" xfId="31704"/>
    <cellStyle name="Input cel 2 2 6 7 5" xfId="50747"/>
    <cellStyle name="Input cel 2 2 6 8" xfId="13705"/>
    <cellStyle name="Input cel 2 2 6 9" xfId="23269"/>
    <cellStyle name="Input cel 2 2 7" xfId="6349"/>
    <cellStyle name="Input cel 2 2 7 2" xfId="15051"/>
    <cellStyle name="Input cel 2 2 7 2 2" xfId="47105"/>
    <cellStyle name="Input cel 2 2 7 3" xfId="20861"/>
    <cellStyle name="Input cel 2 2 7 4" xfId="27228"/>
    <cellStyle name="Input cel 2 2 7 5" xfId="40741"/>
    <cellStyle name="Input cel 2 2 8" xfId="5680"/>
    <cellStyle name="Input cel 2 2 8 2" xfId="14382"/>
    <cellStyle name="Input cel 2 2 8 2 2" xfId="46496"/>
    <cellStyle name="Input cel 2 2 8 3" xfId="23129"/>
    <cellStyle name="Input cel 2 2 8 4" xfId="26559"/>
    <cellStyle name="Input cel 2 2 8 5" xfId="40072"/>
    <cellStyle name="Input cel 2 2 9" xfId="6293"/>
    <cellStyle name="Input cel 2 2 9 2" xfId="14995"/>
    <cellStyle name="Input cel 2 2 9 2 2" xfId="47053"/>
    <cellStyle name="Input cel 2 2 9 3" xfId="24466"/>
    <cellStyle name="Input cel 2 2 9 4" xfId="27172"/>
    <cellStyle name="Input cel 2 2 9 5" xfId="40685"/>
    <cellStyle name="Input cel 2 3" xfId="186"/>
    <cellStyle name="Input cel 2 3 10" xfId="6371"/>
    <cellStyle name="Input cel 2 3 10 2" xfId="15073"/>
    <cellStyle name="Input cel 2 3 10 3" xfId="25324"/>
    <cellStyle name="Input cel 2 3 10 4" xfId="27250"/>
    <cellStyle name="Input cel 2 3 10 5" xfId="40763"/>
    <cellStyle name="Input cel 2 3 11" xfId="3887"/>
    <cellStyle name="Input cel 2 3 11 2" xfId="12661"/>
    <cellStyle name="Input cel 2 3 11 3" xfId="25205"/>
    <cellStyle name="Input cel 2 3 11 4" xfId="21230"/>
    <cellStyle name="Input cel 2 3 11 5" xfId="45320"/>
    <cellStyle name="Input cel 2 3 12" xfId="8372"/>
    <cellStyle name="Input cel 2 3 12 2" xfId="17074"/>
    <cellStyle name="Input cel 2 3 12 3" xfId="22697"/>
    <cellStyle name="Input cel 2 3 12 4" xfId="29250"/>
    <cellStyle name="Input cel 2 3 12 5" xfId="48830"/>
    <cellStyle name="Input cel 2 3 13" xfId="9144"/>
    <cellStyle name="Input cel 2 3 13 2" xfId="17846"/>
    <cellStyle name="Input cel 2 3 13 3" xfId="21636"/>
    <cellStyle name="Input cel 2 3 13 4" xfId="30022"/>
    <cellStyle name="Input cel 2 3 13 5" xfId="49065"/>
    <cellStyle name="Input cel 2 3 14" xfId="9870"/>
    <cellStyle name="Input cel 2 3 14 2" xfId="18572"/>
    <cellStyle name="Input cel 2 3 14 3" xfId="11152"/>
    <cellStyle name="Input cel 2 3 14 4" xfId="30748"/>
    <cellStyle name="Input cel 2 3 14 5" xfId="49791"/>
    <cellStyle name="Input cel 2 3 15" xfId="4516"/>
    <cellStyle name="Input cel 2 3 16" xfId="21363"/>
    <cellStyle name="Input cel 2 3 17" xfId="23798"/>
    <cellStyle name="Input cel 2 3 18" xfId="31941"/>
    <cellStyle name="Input cel 2 3 19" xfId="31970"/>
    <cellStyle name="Input cel 2 3 2" xfId="564"/>
    <cellStyle name="Input cel 2 3 2 10" xfId="2903"/>
    <cellStyle name="Input cel 2 3 2 10 2" xfId="11736"/>
    <cellStyle name="Input cel 2 3 2 10 3" xfId="22953"/>
    <cellStyle name="Input cel 2 3 2 10 4" xfId="24541"/>
    <cellStyle name="Input cel 2 3 2 10 5" xfId="44447"/>
    <cellStyle name="Input cel 2 3 2 11" xfId="7405"/>
    <cellStyle name="Input cel 2 3 2 11 2" xfId="16107"/>
    <cellStyle name="Input cel 2 3 2 11 3" xfId="11251"/>
    <cellStyle name="Input cel 2 3 2 11 4" xfId="28283"/>
    <cellStyle name="Input cel 2 3 2 11 5" xfId="48014"/>
    <cellStyle name="Input cel 2 3 2 12" xfId="3116"/>
    <cellStyle name="Input cel 2 3 2 12 2" xfId="11935"/>
    <cellStyle name="Input cel 2 3 2 12 3" xfId="25331"/>
    <cellStyle name="Input cel 2 3 2 12 4" xfId="12819"/>
    <cellStyle name="Input cel 2 3 2 12 5" xfId="44660"/>
    <cellStyle name="Input cel 2 3 2 13" xfId="11133"/>
    <cellStyle name="Input cel 2 3 2 14" xfId="21424"/>
    <cellStyle name="Input cel 2 3 2 15" xfId="23201"/>
    <cellStyle name="Input cel 2 3 2 16" xfId="32022"/>
    <cellStyle name="Input cel 2 3 2 17" xfId="34089"/>
    <cellStyle name="Input cel 2 3 2 18" xfId="35069"/>
    <cellStyle name="Input cel 2 3 2 19" xfId="37206"/>
    <cellStyle name="Input cel 2 3 2 2" xfId="1340"/>
    <cellStyle name="Input cel 2 3 2 2 10" xfId="13064"/>
    <cellStyle name="Input cel 2 3 2 2 11" xfId="11584"/>
    <cellStyle name="Input cel 2 3 2 2 12" xfId="25517"/>
    <cellStyle name="Input cel 2 3 2 2 13" xfId="33133"/>
    <cellStyle name="Input cel 2 3 2 2 14" xfId="34378"/>
    <cellStyle name="Input cel 2 3 2 2 15" xfId="36180"/>
    <cellStyle name="Input cel 2 3 2 2 16" xfId="38707"/>
    <cellStyle name="Input cel 2 3 2 2 2" xfId="5085"/>
    <cellStyle name="Input cel 2 3 2 2 2 10" xfId="25964"/>
    <cellStyle name="Input cel 2 3 2 2 2 11" xfId="33903"/>
    <cellStyle name="Input cel 2 3 2 2 2 12" xfId="34839"/>
    <cellStyle name="Input cel 2 3 2 2 2 13" xfId="36950"/>
    <cellStyle name="Input cel 2 3 2 2 2 14" xfId="39477"/>
    <cellStyle name="Input cel 2 3 2 2 2 2" xfId="6244"/>
    <cellStyle name="Input cel 2 3 2 2 2 2 2" xfId="14946"/>
    <cellStyle name="Input cel 2 3 2 2 2 2 2 2" xfId="47009"/>
    <cellStyle name="Input cel 2 3 2 2 2 2 3" xfId="20266"/>
    <cellStyle name="Input cel 2 3 2 2 2 2 4" xfId="27123"/>
    <cellStyle name="Input cel 2 3 2 2 2 2 5" xfId="40636"/>
    <cellStyle name="Input cel 2 3 2 2 2 3" xfId="7176"/>
    <cellStyle name="Input cel 2 3 2 2 2 3 2" xfId="15878"/>
    <cellStyle name="Input cel 2 3 2 2 2 3 2 2" xfId="47854"/>
    <cellStyle name="Input cel 2 3 2 2 2 3 3" xfId="23852"/>
    <cellStyle name="Input cel 2 3 2 2 2 3 4" xfId="28054"/>
    <cellStyle name="Input cel 2 3 2 2 2 3 5" xfId="41567"/>
    <cellStyle name="Input cel 2 3 2 2 2 4" xfId="8841"/>
    <cellStyle name="Input cel 2 3 2 2 2 4 2" xfId="17543"/>
    <cellStyle name="Input cel 2 3 2 2 2 4 3" xfId="20472"/>
    <cellStyle name="Input cel 2 3 2 2 2 4 4" xfId="29719"/>
    <cellStyle name="Input cel 2 3 2 2 2 4 5" xfId="43493"/>
    <cellStyle name="Input cel 2 3 2 2 2 5" xfId="9596"/>
    <cellStyle name="Input cel 2 3 2 2 2 5 2" xfId="18298"/>
    <cellStyle name="Input cel 2 3 2 2 2 5 3" xfId="20411"/>
    <cellStyle name="Input cel 2 3 2 2 2 5 4" xfId="30474"/>
    <cellStyle name="Input cel 2 3 2 2 2 5 5" xfId="49517"/>
    <cellStyle name="Input cel 2 3 2 2 2 6" xfId="10290"/>
    <cellStyle name="Input cel 2 3 2 2 2 6 2" xfId="18992"/>
    <cellStyle name="Input cel 2 3 2 2 2 6 3" xfId="11612"/>
    <cellStyle name="Input cel 2 3 2 2 2 6 4" xfId="31168"/>
    <cellStyle name="Input cel 2 3 2 2 2 6 5" xfId="50211"/>
    <cellStyle name="Input cel 2 3 2 2 2 7" xfId="10908"/>
    <cellStyle name="Input cel 2 3 2 2 2 7 2" xfId="19610"/>
    <cellStyle name="Input cel 2 3 2 2 2 7 3" xfId="2333"/>
    <cellStyle name="Input cel 2 3 2 2 2 7 4" xfId="31786"/>
    <cellStyle name="Input cel 2 3 2 2 2 7 5" xfId="50829"/>
    <cellStyle name="Input cel 2 3 2 2 2 8" xfId="13787"/>
    <cellStyle name="Input cel 2 3 2 2 2 9" xfId="20672"/>
    <cellStyle name="Input cel 2 3 2 2 3" xfId="4796"/>
    <cellStyle name="Input cel 2 3 2 2 3 10" xfId="25675"/>
    <cellStyle name="Input cel 2 3 2 2 3 11" xfId="33614"/>
    <cellStyle name="Input cel 2 3 2 2 3 12" xfId="34550"/>
    <cellStyle name="Input cel 2 3 2 2 3 13" xfId="36661"/>
    <cellStyle name="Input cel 2 3 2 2 3 14" xfId="39188"/>
    <cellStyle name="Input cel 2 3 2 2 3 2" xfId="5864"/>
    <cellStyle name="Input cel 2 3 2 2 3 2 2" xfId="14566"/>
    <cellStyle name="Input cel 2 3 2 2 3 2 2 2" xfId="46661"/>
    <cellStyle name="Input cel 2 3 2 2 3 2 3" xfId="22094"/>
    <cellStyle name="Input cel 2 3 2 2 3 2 4" xfId="26743"/>
    <cellStyle name="Input cel 2 3 2 2 3 2 5" xfId="40256"/>
    <cellStyle name="Input cel 2 3 2 2 3 3" xfId="6887"/>
    <cellStyle name="Input cel 2 3 2 2 3 3 2" xfId="15589"/>
    <cellStyle name="Input cel 2 3 2 2 3 3 2 2" xfId="47565"/>
    <cellStyle name="Input cel 2 3 2 2 3 3 3" xfId="2418"/>
    <cellStyle name="Input cel 2 3 2 2 3 3 4" xfId="27765"/>
    <cellStyle name="Input cel 2 3 2 2 3 3 5" xfId="41278"/>
    <cellStyle name="Input cel 2 3 2 2 3 4" xfId="8552"/>
    <cellStyle name="Input cel 2 3 2 2 3 4 2" xfId="17254"/>
    <cellStyle name="Input cel 2 3 2 2 3 4 3" xfId="24457"/>
    <cellStyle name="Input cel 2 3 2 2 3 4 4" xfId="29430"/>
    <cellStyle name="Input cel 2 3 2 2 3 4 5" xfId="43204"/>
    <cellStyle name="Input cel 2 3 2 2 3 5" xfId="9307"/>
    <cellStyle name="Input cel 2 3 2 2 3 5 2" xfId="18009"/>
    <cellStyle name="Input cel 2 3 2 2 3 5 3" xfId="24904"/>
    <cellStyle name="Input cel 2 3 2 2 3 5 4" xfId="30185"/>
    <cellStyle name="Input cel 2 3 2 2 3 5 5" xfId="49228"/>
    <cellStyle name="Input cel 2 3 2 2 3 6" xfId="10001"/>
    <cellStyle name="Input cel 2 3 2 2 3 6 2" xfId="18703"/>
    <cellStyle name="Input cel 2 3 2 2 3 6 3" xfId="12429"/>
    <cellStyle name="Input cel 2 3 2 2 3 6 4" xfId="30879"/>
    <cellStyle name="Input cel 2 3 2 2 3 6 5" xfId="49922"/>
    <cellStyle name="Input cel 2 3 2 2 3 7" xfId="10619"/>
    <cellStyle name="Input cel 2 3 2 2 3 7 2" xfId="19321"/>
    <cellStyle name="Input cel 2 3 2 2 3 7 3" xfId="13094"/>
    <cellStyle name="Input cel 2 3 2 2 3 7 4" xfId="31497"/>
    <cellStyle name="Input cel 2 3 2 2 3 7 5" xfId="50540"/>
    <cellStyle name="Input cel 2 3 2 2 3 8" xfId="13498"/>
    <cellStyle name="Input cel 2 3 2 2 3 9" xfId="20633"/>
    <cellStyle name="Input cel 2 3 2 2 4" xfId="6111"/>
    <cellStyle name="Input cel 2 3 2 2 4 2" xfId="14813"/>
    <cellStyle name="Input cel 2 3 2 2 4 2 2" xfId="46885"/>
    <cellStyle name="Input cel 2 3 2 2 4 3" xfId="25065"/>
    <cellStyle name="Input cel 2 3 2 2 4 4" xfId="26990"/>
    <cellStyle name="Input cel 2 3 2 2 4 5" xfId="40503"/>
    <cellStyle name="Input cel 2 3 2 2 5" xfId="6612"/>
    <cellStyle name="Input cel 2 3 2 2 5 2" xfId="15314"/>
    <cellStyle name="Input cel 2 3 2 2 5 2 2" xfId="47333"/>
    <cellStyle name="Input cel 2 3 2 2 5 3" xfId="23183"/>
    <cellStyle name="Input cel 2 3 2 2 5 4" xfId="27490"/>
    <cellStyle name="Input cel 2 3 2 2 5 5" xfId="41003"/>
    <cellStyle name="Input cel 2 3 2 2 6" xfId="8213"/>
    <cellStyle name="Input cel 2 3 2 2 6 2" xfId="16915"/>
    <cellStyle name="Input cel 2 3 2 2 6 3" xfId="21597"/>
    <cellStyle name="Input cel 2 3 2 2 6 4" xfId="29091"/>
    <cellStyle name="Input cel 2 3 2 2 6 5" xfId="42744"/>
    <cellStyle name="Input cel 2 3 2 2 7" xfId="9006"/>
    <cellStyle name="Input cel 2 3 2 2 7 2" xfId="17708"/>
    <cellStyle name="Input cel 2 3 2 2 7 3" xfId="23342"/>
    <cellStyle name="Input cel 2 3 2 2 7 4" xfId="29884"/>
    <cellStyle name="Input cel 2 3 2 2 7 5" xfId="48927"/>
    <cellStyle name="Input cel 2 3 2 2 8" xfId="9756"/>
    <cellStyle name="Input cel 2 3 2 2 8 2" xfId="18458"/>
    <cellStyle name="Input cel 2 3 2 2 8 3" xfId="19907"/>
    <cellStyle name="Input cel 2 3 2 2 8 4" xfId="30634"/>
    <cellStyle name="Input cel 2 3 2 2 8 5" xfId="49677"/>
    <cellStyle name="Input cel 2 3 2 2 9" xfId="10447"/>
    <cellStyle name="Input cel 2 3 2 2 9 2" xfId="19149"/>
    <cellStyle name="Input cel 2 3 2 2 9 3" xfId="19935"/>
    <cellStyle name="Input cel 2 3 2 2 9 4" xfId="31325"/>
    <cellStyle name="Input cel 2 3 2 2 9 5" xfId="50368"/>
    <cellStyle name="Input cel 2 3 2 3" xfId="3583"/>
    <cellStyle name="Input cel 2 3 2 3 10" xfId="22969"/>
    <cellStyle name="Input cel 2 3 2 3 11" xfId="32298"/>
    <cellStyle name="Input cel 2 3 2 3 12" xfId="34201"/>
    <cellStyle name="Input cel 2 3 2 3 13" xfId="35345"/>
    <cellStyle name="Input cel 2 3 2 3 14" xfId="37881"/>
    <cellStyle name="Input cel 2 3 2 3 2" xfId="6393"/>
    <cellStyle name="Input cel 2 3 2 3 2 2" xfId="15095"/>
    <cellStyle name="Input cel 2 3 2 3 2 2 2" xfId="47145"/>
    <cellStyle name="Input cel 2 3 2 3 2 3" xfId="24177"/>
    <cellStyle name="Input cel 2 3 2 3 2 4" xfId="27272"/>
    <cellStyle name="Input cel 2 3 2 3 2 5" xfId="40785"/>
    <cellStyle name="Input cel 2 3 2 3 3" xfId="5388"/>
    <cellStyle name="Input cel 2 3 2 3 3 2" xfId="14090"/>
    <cellStyle name="Input cel 2 3 2 3 3 2 2" xfId="46225"/>
    <cellStyle name="Input cel 2 3 2 3 3 3" xfId="22018"/>
    <cellStyle name="Input cel 2 3 2 3 3 4" xfId="26267"/>
    <cellStyle name="Input cel 2 3 2 3 3 5" xfId="39780"/>
    <cellStyle name="Input cel 2 3 2 3 4" xfId="7670"/>
    <cellStyle name="Input cel 2 3 2 3 4 2" xfId="16372"/>
    <cellStyle name="Input cel 2 3 2 3 4 3" xfId="23152"/>
    <cellStyle name="Input cel 2 3 2 3 4 4" xfId="28548"/>
    <cellStyle name="Input cel 2 3 2 3 4 5" xfId="42039"/>
    <cellStyle name="Input cel 2 3 2 3 5" xfId="7974"/>
    <cellStyle name="Input cel 2 3 2 3 5 2" xfId="16676"/>
    <cellStyle name="Input cel 2 3 2 3 5 3" xfId="13363"/>
    <cellStyle name="Input cel 2 3 2 3 5 4" xfId="28852"/>
    <cellStyle name="Input cel 2 3 2 3 5 5" xfId="48492"/>
    <cellStyle name="Input cel 2 3 2 3 6" xfId="8286"/>
    <cellStyle name="Input cel 2 3 2 3 6 2" xfId="16988"/>
    <cellStyle name="Input cel 2 3 2 3 6 3" xfId="25458"/>
    <cellStyle name="Input cel 2 3 2 3 6 4" xfId="29164"/>
    <cellStyle name="Input cel 2 3 2 3 6 5" xfId="48800"/>
    <cellStyle name="Input cel 2 3 2 3 7" xfId="9065"/>
    <cellStyle name="Input cel 2 3 2 3 7 2" xfId="17767"/>
    <cellStyle name="Input cel 2 3 2 3 7 3" xfId="21473"/>
    <cellStyle name="Input cel 2 3 2 3 7 4" xfId="29943"/>
    <cellStyle name="Input cel 2 3 2 3 7 5" xfId="48986"/>
    <cellStyle name="Input cel 2 3 2 3 8" xfId="12380"/>
    <cellStyle name="Input cel 2 3 2 3 9" xfId="23898"/>
    <cellStyle name="Input cel 2 3 2 4" xfId="5038"/>
    <cellStyle name="Input cel 2 3 2 4 10" xfId="25917"/>
    <cellStyle name="Input cel 2 3 2 4 11" xfId="33856"/>
    <cellStyle name="Input cel 2 3 2 4 12" xfId="34792"/>
    <cellStyle name="Input cel 2 3 2 4 13" xfId="36903"/>
    <cellStyle name="Input cel 2 3 2 4 14" xfId="39430"/>
    <cellStyle name="Input cel 2 3 2 4 2" xfId="6163"/>
    <cellStyle name="Input cel 2 3 2 4 2 2" xfId="14865"/>
    <cellStyle name="Input cel 2 3 2 4 2 2 2" xfId="46932"/>
    <cellStyle name="Input cel 2 3 2 4 2 3" xfId="21984"/>
    <cellStyle name="Input cel 2 3 2 4 2 4" xfId="27042"/>
    <cellStyle name="Input cel 2 3 2 4 2 5" xfId="40555"/>
    <cellStyle name="Input cel 2 3 2 4 3" xfId="7129"/>
    <cellStyle name="Input cel 2 3 2 4 3 2" xfId="15831"/>
    <cellStyle name="Input cel 2 3 2 4 3 2 2" xfId="47807"/>
    <cellStyle name="Input cel 2 3 2 4 3 3" xfId="21406"/>
    <cellStyle name="Input cel 2 3 2 4 3 4" xfId="28007"/>
    <cellStyle name="Input cel 2 3 2 4 3 5" xfId="41520"/>
    <cellStyle name="Input cel 2 3 2 4 4" xfId="8794"/>
    <cellStyle name="Input cel 2 3 2 4 4 2" xfId="17496"/>
    <cellStyle name="Input cel 2 3 2 4 4 3" xfId="24725"/>
    <cellStyle name="Input cel 2 3 2 4 4 4" xfId="29672"/>
    <cellStyle name="Input cel 2 3 2 4 4 5" xfId="43446"/>
    <cellStyle name="Input cel 2 3 2 4 5" xfId="9549"/>
    <cellStyle name="Input cel 2 3 2 4 5 2" xfId="18251"/>
    <cellStyle name="Input cel 2 3 2 4 5 3" xfId="19924"/>
    <cellStyle name="Input cel 2 3 2 4 5 4" xfId="30427"/>
    <cellStyle name="Input cel 2 3 2 4 5 5" xfId="49470"/>
    <cellStyle name="Input cel 2 3 2 4 6" xfId="10243"/>
    <cellStyle name="Input cel 2 3 2 4 6 2" xfId="18945"/>
    <cellStyle name="Input cel 2 3 2 4 6 3" xfId="19848"/>
    <cellStyle name="Input cel 2 3 2 4 6 4" xfId="31121"/>
    <cellStyle name="Input cel 2 3 2 4 6 5" xfId="50164"/>
    <cellStyle name="Input cel 2 3 2 4 7" xfId="10861"/>
    <cellStyle name="Input cel 2 3 2 4 7 2" xfId="19563"/>
    <cellStyle name="Input cel 2 3 2 4 7 3" xfId="11225"/>
    <cellStyle name="Input cel 2 3 2 4 7 4" xfId="31739"/>
    <cellStyle name="Input cel 2 3 2 4 7 5" xfId="50782"/>
    <cellStyle name="Input cel 2 3 2 4 8" xfId="13740"/>
    <cellStyle name="Input cel 2 3 2 4 9" xfId="25312"/>
    <cellStyle name="Input cel 2 3 2 5" xfId="3838"/>
    <cellStyle name="Input cel 2 3 2 5 2" xfId="12617"/>
    <cellStyle name="Input cel 2 3 2 5 2 2" xfId="45272"/>
    <cellStyle name="Input cel 2 3 2 5 3" xfId="25166"/>
    <cellStyle name="Input cel 2 3 2 5 4" xfId="21322"/>
    <cellStyle name="Input cel 2 3 2 5 5" xfId="38136"/>
    <cellStyle name="Input cel 2 3 2 6" xfId="5368"/>
    <cellStyle name="Input cel 2 3 2 6 2" xfId="14070"/>
    <cellStyle name="Input cel 2 3 2 6 2 2" xfId="46208"/>
    <cellStyle name="Input cel 2 3 2 6 3" xfId="12454"/>
    <cellStyle name="Input cel 2 3 2 6 4" xfId="26247"/>
    <cellStyle name="Input cel 2 3 2 6 5" xfId="39760"/>
    <cellStyle name="Input cel 2 3 2 7" xfId="6350"/>
    <cellStyle name="Input cel 2 3 2 7 2" xfId="15052"/>
    <cellStyle name="Input cel 2 3 2 7 2 2" xfId="47106"/>
    <cellStyle name="Input cel 2 3 2 7 3" xfId="25322"/>
    <cellStyle name="Input cel 2 3 2 7 4" xfId="27229"/>
    <cellStyle name="Input cel 2 3 2 7 5" xfId="40742"/>
    <cellStyle name="Input cel 2 3 2 8" xfId="6666"/>
    <cellStyle name="Input cel 2 3 2 8 2" xfId="15368"/>
    <cellStyle name="Input cel 2 3 2 8 3" xfId="22128"/>
    <cellStyle name="Input cel 2 3 2 8 4" xfId="27544"/>
    <cellStyle name="Input cel 2 3 2 8 5" xfId="41057"/>
    <cellStyle name="Input cel 2 3 2 9" xfId="7467"/>
    <cellStyle name="Input cel 2 3 2 9 2" xfId="16169"/>
    <cellStyle name="Input cel 2 3 2 9 3" xfId="23400"/>
    <cellStyle name="Input cel 2 3 2 9 4" xfId="28345"/>
    <cellStyle name="Input cel 2 3 2 9 5" xfId="48076"/>
    <cellStyle name="Input cel 2 3 20" xfId="34994"/>
    <cellStyle name="Input cel 2 3 21" xfId="37105"/>
    <cellStyle name="Input cel 2 3 3" xfId="778"/>
    <cellStyle name="Input cel 2 3 3 10" xfId="7724"/>
    <cellStyle name="Input cel 2 3 3 10 2" xfId="16426"/>
    <cellStyle name="Input cel 2 3 3 10 3" xfId="22510"/>
    <cellStyle name="Input cel 2 3 3 10 4" xfId="28602"/>
    <cellStyle name="Input cel 2 3 3 10 5" xfId="48254"/>
    <cellStyle name="Input cel 2 3 3 11" xfId="8046"/>
    <cellStyle name="Input cel 2 3 3 11 2" xfId="16748"/>
    <cellStyle name="Input cel 2 3 3 11 3" xfId="20769"/>
    <cellStyle name="Input cel 2 3 3 11 4" xfId="28924"/>
    <cellStyle name="Input cel 2 3 3 11 5" xfId="48564"/>
    <cellStyle name="Input cel 2 3 3 12" xfId="11325"/>
    <cellStyle name="Input cel 2 3 3 13" xfId="12630"/>
    <cellStyle name="Input cel 2 3 3 14" xfId="25154"/>
    <cellStyle name="Input cel 2 3 3 15" xfId="32571"/>
    <cellStyle name="Input cel 2 3 3 16" xfId="34272"/>
    <cellStyle name="Input cel 2 3 3 17" xfId="35618"/>
    <cellStyle name="Input cel 2 3 3 18" xfId="38145"/>
    <cellStyle name="Input cel 2 3 3 2" xfId="4971"/>
    <cellStyle name="Input cel 2 3 3 2 10" xfId="25850"/>
    <cellStyle name="Input cel 2 3 3 2 11" xfId="33789"/>
    <cellStyle name="Input cel 2 3 3 2 12" xfId="34725"/>
    <cellStyle name="Input cel 2 3 3 2 13" xfId="36836"/>
    <cellStyle name="Input cel 2 3 3 2 14" xfId="39363"/>
    <cellStyle name="Input cel 2 3 3 2 2" xfId="5948"/>
    <cellStyle name="Input cel 2 3 3 2 2 2" xfId="14650"/>
    <cellStyle name="Input cel 2 3 3 2 2 2 2" xfId="46737"/>
    <cellStyle name="Input cel 2 3 3 2 2 3" xfId="24557"/>
    <cellStyle name="Input cel 2 3 3 2 2 4" xfId="26827"/>
    <cellStyle name="Input cel 2 3 3 2 2 5" xfId="40340"/>
    <cellStyle name="Input cel 2 3 3 2 3" xfId="7062"/>
    <cellStyle name="Input cel 2 3 3 2 3 2" xfId="15764"/>
    <cellStyle name="Input cel 2 3 3 2 3 2 2" xfId="47740"/>
    <cellStyle name="Input cel 2 3 3 2 3 3" xfId="12275"/>
    <cellStyle name="Input cel 2 3 3 2 3 4" xfId="27940"/>
    <cellStyle name="Input cel 2 3 3 2 3 5" xfId="41453"/>
    <cellStyle name="Input cel 2 3 3 2 4" xfId="8727"/>
    <cellStyle name="Input cel 2 3 3 2 4 2" xfId="17429"/>
    <cellStyle name="Input cel 2 3 3 2 4 3" xfId="21034"/>
    <cellStyle name="Input cel 2 3 3 2 4 4" xfId="29605"/>
    <cellStyle name="Input cel 2 3 3 2 4 5" xfId="43379"/>
    <cellStyle name="Input cel 2 3 3 2 5" xfId="9482"/>
    <cellStyle name="Input cel 2 3 3 2 5 2" xfId="18184"/>
    <cellStyle name="Input cel 2 3 3 2 5 3" xfId="21962"/>
    <cellStyle name="Input cel 2 3 3 2 5 4" xfId="30360"/>
    <cellStyle name="Input cel 2 3 3 2 5 5" xfId="49403"/>
    <cellStyle name="Input cel 2 3 3 2 6" xfId="10176"/>
    <cellStyle name="Input cel 2 3 3 2 6 2" xfId="18878"/>
    <cellStyle name="Input cel 2 3 3 2 6 3" xfId="13337"/>
    <cellStyle name="Input cel 2 3 3 2 6 4" xfId="31054"/>
    <cellStyle name="Input cel 2 3 3 2 6 5" xfId="50097"/>
    <cellStyle name="Input cel 2 3 3 2 7" xfId="10794"/>
    <cellStyle name="Input cel 2 3 3 2 7 2" xfId="19496"/>
    <cellStyle name="Input cel 2 3 3 2 7 3" xfId="12558"/>
    <cellStyle name="Input cel 2 3 3 2 7 4" xfId="31672"/>
    <cellStyle name="Input cel 2 3 3 2 7 5" xfId="50715"/>
    <cellStyle name="Input cel 2 3 3 2 8" xfId="13673"/>
    <cellStyle name="Input cel 2 3 3 2 9" xfId="21584"/>
    <cellStyle name="Input cel 2 3 3 3" xfId="4871"/>
    <cellStyle name="Input cel 2 3 3 3 10" xfId="25750"/>
    <cellStyle name="Input cel 2 3 3 3 11" xfId="33689"/>
    <cellStyle name="Input cel 2 3 3 3 12" xfId="34625"/>
    <cellStyle name="Input cel 2 3 3 3 13" xfId="36736"/>
    <cellStyle name="Input cel 2 3 3 3 14" xfId="39263"/>
    <cellStyle name="Input cel 2 3 3 3 2" xfId="5444"/>
    <cellStyle name="Input cel 2 3 3 3 2 2" xfId="14146"/>
    <cellStyle name="Input cel 2 3 3 3 2 2 2" xfId="46272"/>
    <cellStyle name="Input cel 2 3 3 3 2 3" xfId="12936"/>
    <cellStyle name="Input cel 2 3 3 3 2 4" xfId="26323"/>
    <cellStyle name="Input cel 2 3 3 3 2 5" xfId="39836"/>
    <cellStyle name="Input cel 2 3 3 3 3" xfId="6962"/>
    <cellStyle name="Input cel 2 3 3 3 3 2" xfId="15664"/>
    <cellStyle name="Input cel 2 3 3 3 3 2 2" xfId="47640"/>
    <cellStyle name="Input cel 2 3 3 3 3 3" xfId="1887"/>
    <cellStyle name="Input cel 2 3 3 3 3 4" xfId="27840"/>
    <cellStyle name="Input cel 2 3 3 3 3 5" xfId="41353"/>
    <cellStyle name="Input cel 2 3 3 3 4" xfId="8627"/>
    <cellStyle name="Input cel 2 3 3 3 4 2" xfId="17329"/>
    <cellStyle name="Input cel 2 3 3 3 4 3" xfId="21548"/>
    <cellStyle name="Input cel 2 3 3 3 4 4" xfId="29505"/>
    <cellStyle name="Input cel 2 3 3 3 4 5" xfId="43279"/>
    <cellStyle name="Input cel 2 3 3 3 5" xfId="9382"/>
    <cellStyle name="Input cel 2 3 3 3 5 2" xfId="18084"/>
    <cellStyle name="Input cel 2 3 3 3 5 3" xfId="22296"/>
    <cellStyle name="Input cel 2 3 3 3 5 4" xfId="30260"/>
    <cellStyle name="Input cel 2 3 3 3 5 5" xfId="49303"/>
    <cellStyle name="Input cel 2 3 3 3 6" xfId="10076"/>
    <cellStyle name="Input cel 2 3 3 3 6 2" xfId="18778"/>
    <cellStyle name="Input cel 2 3 3 3 6 3" xfId="19833"/>
    <cellStyle name="Input cel 2 3 3 3 6 4" xfId="30954"/>
    <cellStyle name="Input cel 2 3 3 3 6 5" xfId="49997"/>
    <cellStyle name="Input cel 2 3 3 3 7" xfId="10694"/>
    <cellStyle name="Input cel 2 3 3 3 7 2" xfId="19396"/>
    <cellStyle name="Input cel 2 3 3 3 7 3" xfId="11538"/>
    <cellStyle name="Input cel 2 3 3 3 7 4" xfId="31572"/>
    <cellStyle name="Input cel 2 3 3 3 7 5" xfId="50615"/>
    <cellStyle name="Input cel 2 3 3 3 8" xfId="13573"/>
    <cellStyle name="Input cel 2 3 3 3 9" xfId="21305"/>
    <cellStyle name="Input cel 2 3 3 4" xfId="6105"/>
    <cellStyle name="Input cel 2 3 3 4 2" xfId="14807"/>
    <cellStyle name="Input cel 2 3 3 4 2 2" xfId="46881"/>
    <cellStyle name="Input cel 2 3 3 4 3" xfId="24596"/>
    <cellStyle name="Input cel 2 3 3 4 4" xfId="26984"/>
    <cellStyle name="Input cel 2 3 3 4 5" xfId="40497"/>
    <cellStyle name="Input cel 2 3 3 5" xfId="6529"/>
    <cellStyle name="Input cel 2 3 3 5 2" xfId="15231"/>
    <cellStyle name="Input cel 2 3 3 5 2 2" xfId="47260"/>
    <cellStyle name="Input cel 2 3 3 5 3" xfId="24171"/>
    <cellStyle name="Input cel 2 3 3 5 4" xfId="27408"/>
    <cellStyle name="Input cel 2 3 3 5 5" xfId="40921"/>
    <cellStyle name="Input cel 2 3 3 6" xfId="6731"/>
    <cellStyle name="Input cel 2 3 3 6 2" xfId="15433"/>
    <cellStyle name="Input cel 2 3 3 6 2 2" xfId="47433"/>
    <cellStyle name="Input cel 2 3 3 6 3" xfId="21911"/>
    <cellStyle name="Input cel 2 3 3 6 4" xfId="27609"/>
    <cellStyle name="Input cel 2 3 3 6 5" xfId="41122"/>
    <cellStyle name="Input cel 2 3 3 7" xfId="6015"/>
    <cellStyle name="Input cel 2 3 3 7 2" xfId="14717"/>
    <cellStyle name="Input cel 2 3 3 7 3" xfId="23396"/>
    <cellStyle name="Input cel 2 3 3 7 4" xfId="26894"/>
    <cellStyle name="Input cel 2 3 3 7 5" xfId="40407"/>
    <cellStyle name="Input cel 2 3 3 8" xfId="7856"/>
    <cellStyle name="Input cel 2 3 3 8 2" xfId="16558"/>
    <cellStyle name="Input cel 2 3 3 8 3" xfId="21099"/>
    <cellStyle name="Input cel 2 3 3 8 4" xfId="28734"/>
    <cellStyle name="Input cel 2 3 3 8 5" xfId="48374"/>
    <cellStyle name="Input cel 2 3 3 9" xfId="7492"/>
    <cellStyle name="Input cel 2 3 3 9 2" xfId="16194"/>
    <cellStyle name="Input cel 2 3 3 9 3" xfId="22039"/>
    <cellStyle name="Input cel 2 3 3 9 4" xfId="28370"/>
    <cellStyle name="Input cel 2 3 3 9 5" xfId="48101"/>
    <cellStyle name="Input cel 2 3 4" xfId="1212"/>
    <cellStyle name="Input cel 2 3 4 10" xfId="9172"/>
    <cellStyle name="Input cel 2 3 4 10 2" xfId="17874"/>
    <cellStyle name="Input cel 2 3 4 10 3" xfId="20925"/>
    <cellStyle name="Input cel 2 3 4 10 4" xfId="30050"/>
    <cellStyle name="Input cel 2 3 4 10 5" xfId="49093"/>
    <cellStyle name="Input cel 2 3 4 11" xfId="9886"/>
    <cellStyle name="Input cel 2 3 4 11 2" xfId="18588"/>
    <cellStyle name="Input cel 2 3 4 11 3" xfId="12938"/>
    <cellStyle name="Input cel 2 3 4 11 4" xfId="30764"/>
    <cellStyle name="Input cel 2 3 4 11 5" xfId="49807"/>
    <cellStyle name="Input cel 2 3 4 12" xfId="2393"/>
    <cellStyle name="Input cel 2 3 4 13" xfId="23534"/>
    <cellStyle name="Input cel 2 3 4 14" xfId="12581"/>
    <cellStyle name="Input cel 2 3 4 15" xfId="33005"/>
    <cellStyle name="Input cel 2 3 4 16" xfId="34342"/>
    <cellStyle name="Input cel 2 3 4 17" xfId="36052"/>
    <cellStyle name="Input cel 2 3 4 18" xfId="38579"/>
    <cellStyle name="Input cel 2 3 4 2" xfId="4771"/>
    <cellStyle name="Input cel 2 3 4 2 10" xfId="25650"/>
    <cellStyle name="Input cel 2 3 4 2 11" xfId="33589"/>
    <cellStyle name="Input cel 2 3 4 2 12" xfId="34525"/>
    <cellStyle name="Input cel 2 3 4 2 13" xfId="36636"/>
    <cellStyle name="Input cel 2 3 4 2 14" xfId="39163"/>
    <cellStyle name="Input cel 2 3 4 2 2" xfId="5821"/>
    <cellStyle name="Input cel 2 3 4 2 2 2" xfId="14523"/>
    <cellStyle name="Input cel 2 3 4 2 2 2 2" xfId="46621"/>
    <cellStyle name="Input cel 2 3 4 2 2 3" xfId="24639"/>
    <cellStyle name="Input cel 2 3 4 2 2 4" xfId="26700"/>
    <cellStyle name="Input cel 2 3 4 2 2 5" xfId="40213"/>
    <cellStyle name="Input cel 2 3 4 2 3" xfId="6862"/>
    <cellStyle name="Input cel 2 3 4 2 3 2" xfId="15564"/>
    <cellStyle name="Input cel 2 3 4 2 3 2 2" xfId="47540"/>
    <cellStyle name="Input cel 2 3 4 2 3 3" xfId="2168"/>
    <cellStyle name="Input cel 2 3 4 2 3 4" xfId="27740"/>
    <cellStyle name="Input cel 2 3 4 2 3 5" xfId="41253"/>
    <cellStyle name="Input cel 2 3 4 2 4" xfId="8527"/>
    <cellStyle name="Input cel 2 3 4 2 4 2" xfId="17229"/>
    <cellStyle name="Input cel 2 3 4 2 4 3" xfId="23677"/>
    <cellStyle name="Input cel 2 3 4 2 4 4" xfId="29405"/>
    <cellStyle name="Input cel 2 3 4 2 4 5" xfId="43179"/>
    <cellStyle name="Input cel 2 3 4 2 5" xfId="9282"/>
    <cellStyle name="Input cel 2 3 4 2 5 2" xfId="17984"/>
    <cellStyle name="Input cel 2 3 4 2 5 3" xfId="13273"/>
    <cellStyle name="Input cel 2 3 4 2 5 4" xfId="30160"/>
    <cellStyle name="Input cel 2 3 4 2 5 5" xfId="49203"/>
    <cellStyle name="Input cel 2 3 4 2 6" xfId="9976"/>
    <cellStyle name="Input cel 2 3 4 2 6 2" xfId="18678"/>
    <cellStyle name="Input cel 2 3 4 2 6 3" xfId="12499"/>
    <cellStyle name="Input cel 2 3 4 2 6 4" xfId="30854"/>
    <cellStyle name="Input cel 2 3 4 2 6 5" xfId="49897"/>
    <cellStyle name="Input cel 2 3 4 2 7" xfId="10594"/>
    <cellStyle name="Input cel 2 3 4 2 7 2" xfId="19296"/>
    <cellStyle name="Input cel 2 3 4 2 7 3" xfId="19845"/>
    <cellStyle name="Input cel 2 3 4 2 7 4" xfId="31472"/>
    <cellStyle name="Input cel 2 3 4 2 7 5" xfId="50515"/>
    <cellStyle name="Input cel 2 3 4 2 8" xfId="13473"/>
    <cellStyle name="Input cel 2 3 4 2 9" xfId="24873"/>
    <cellStyle name="Input cel 2 3 4 3" xfId="5095"/>
    <cellStyle name="Input cel 2 3 4 3 10" xfId="25974"/>
    <cellStyle name="Input cel 2 3 4 3 11" xfId="33913"/>
    <cellStyle name="Input cel 2 3 4 3 12" xfId="34849"/>
    <cellStyle name="Input cel 2 3 4 3 13" xfId="36960"/>
    <cellStyle name="Input cel 2 3 4 3 14" xfId="39487"/>
    <cellStyle name="Input cel 2 3 4 3 2" xfId="6033"/>
    <cellStyle name="Input cel 2 3 4 3 2 2" xfId="14735"/>
    <cellStyle name="Input cel 2 3 4 3 2 2 2" xfId="46815"/>
    <cellStyle name="Input cel 2 3 4 3 2 3" xfId="24774"/>
    <cellStyle name="Input cel 2 3 4 3 2 4" xfId="26912"/>
    <cellStyle name="Input cel 2 3 4 3 2 5" xfId="40425"/>
    <cellStyle name="Input cel 2 3 4 3 3" xfId="7186"/>
    <cellStyle name="Input cel 2 3 4 3 3 2" xfId="15888"/>
    <cellStyle name="Input cel 2 3 4 3 3 2 2" xfId="47864"/>
    <cellStyle name="Input cel 2 3 4 3 3 3" xfId="23775"/>
    <cellStyle name="Input cel 2 3 4 3 3 4" xfId="28064"/>
    <cellStyle name="Input cel 2 3 4 3 3 5" xfId="41577"/>
    <cellStyle name="Input cel 2 3 4 3 4" xfId="8851"/>
    <cellStyle name="Input cel 2 3 4 3 4 2" xfId="17553"/>
    <cellStyle name="Input cel 2 3 4 3 4 3" xfId="20907"/>
    <cellStyle name="Input cel 2 3 4 3 4 4" xfId="29729"/>
    <cellStyle name="Input cel 2 3 4 3 4 5" xfId="43503"/>
    <cellStyle name="Input cel 2 3 4 3 5" xfId="9606"/>
    <cellStyle name="Input cel 2 3 4 3 5 2" xfId="18308"/>
    <cellStyle name="Input cel 2 3 4 3 5 3" xfId="19770"/>
    <cellStyle name="Input cel 2 3 4 3 5 4" xfId="30484"/>
    <cellStyle name="Input cel 2 3 4 3 5 5" xfId="49527"/>
    <cellStyle name="Input cel 2 3 4 3 6" xfId="10300"/>
    <cellStyle name="Input cel 2 3 4 3 6 2" xfId="19002"/>
    <cellStyle name="Input cel 2 3 4 3 6 3" xfId="12238"/>
    <cellStyle name="Input cel 2 3 4 3 6 4" xfId="31178"/>
    <cellStyle name="Input cel 2 3 4 3 6 5" xfId="50221"/>
    <cellStyle name="Input cel 2 3 4 3 7" xfId="10918"/>
    <cellStyle name="Input cel 2 3 4 3 7 2" xfId="19620"/>
    <cellStyle name="Input cel 2 3 4 3 7 3" xfId="20367"/>
    <cellStyle name="Input cel 2 3 4 3 7 4" xfId="31796"/>
    <cellStyle name="Input cel 2 3 4 3 7 5" xfId="50839"/>
    <cellStyle name="Input cel 2 3 4 3 8" xfId="13797"/>
    <cellStyle name="Input cel 2 3 4 3 9" xfId="22560"/>
    <cellStyle name="Input cel 2 3 4 4" xfId="3456"/>
    <cellStyle name="Input cel 2 3 4 4 2" xfId="12258"/>
    <cellStyle name="Input cel 2 3 4 4 2 2" xfId="44982"/>
    <cellStyle name="Input cel 2 3 4 4 3" xfId="22733"/>
    <cellStyle name="Input cel 2 3 4 4 4" xfId="21036"/>
    <cellStyle name="Input cel 2 3 4 4 5" xfId="37754"/>
    <cellStyle name="Input cel 2 3 4 5" xfId="6489"/>
    <cellStyle name="Input cel 2 3 4 5 2" xfId="15191"/>
    <cellStyle name="Input cel 2 3 4 5 2 2" xfId="47227"/>
    <cellStyle name="Input cel 2 3 4 5 3" xfId="21339"/>
    <cellStyle name="Input cel 2 3 4 5 4" xfId="27368"/>
    <cellStyle name="Input cel 2 3 4 5 5" xfId="40881"/>
    <cellStyle name="Input cel 2 3 4 6" xfId="6617"/>
    <cellStyle name="Input cel 2 3 4 6 2" xfId="15319"/>
    <cellStyle name="Input cel 2 3 4 6 2 2" xfId="47336"/>
    <cellStyle name="Input cel 2 3 4 6 3" xfId="25168"/>
    <cellStyle name="Input cel 2 3 4 6 4" xfId="27495"/>
    <cellStyle name="Input cel 2 3 4 6 5" xfId="41008"/>
    <cellStyle name="Input cel 2 3 4 7" xfId="7390"/>
    <cellStyle name="Input cel 2 3 4 7 2" xfId="16092"/>
    <cellStyle name="Input cel 2 3 4 7 3" xfId="24184"/>
    <cellStyle name="Input cel 2 3 4 7 4" xfId="28268"/>
    <cellStyle name="Input cel 2 3 4 7 5" xfId="41781"/>
    <cellStyle name="Input cel 2 3 4 8" xfId="8124"/>
    <cellStyle name="Input cel 2 3 4 8 2" xfId="16826"/>
    <cellStyle name="Input cel 2 3 4 8 3" xfId="13082"/>
    <cellStyle name="Input cel 2 3 4 8 4" xfId="29002"/>
    <cellStyle name="Input cel 2 3 4 8 5" xfId="48642"/>
    <cellStyle name="Input cel 2 3 4 9" xfId="8403"/>
    <cellStyle name="Input cel 2 3 4 9 2" xfId="17105"/>
    <cellStyle name="Input cel 2 3 4 9 3" xfId="22492"/>
    <cellStyle name="Input cel 2 3 4 9 4" xfId="29281"/>
    <cellStyle name="Input cel 2 3 4 9 5" xfId="48861"/>
    <cellStyle name="Input cel 2 3 5" xfId="5037"/>
    <cellStyle name="Input cel 2 3 5 10" xfId="25916"/>
    <cellStyle name="Input cel 2 3 5 11" xfId="33855"/>
    <cellStyle name="Input cel 2 3 5 12" xfId="34791"/>
    <cellStyle name="Input cel 2 3 5 13" xfId="36902"/>
    <cellStyle name="Input cel 2 3 5 14" xfId="39429"/>
    <cellStyle name="Input cel 2 3 5 2" xfId="5788"/>
    <cellStyle name="Input cel 2 3 5 2 2" xfId="14490"/>
    <cellStyle name="Input cel 2 3 5 2 2 2" xfId="46592"/>
    <cellStyle name="Input cel 2 3 5 2 3" xfId="23632"/>
    <cellStyle name="Input cel 2 3 5 2 4" xfId="26667"/>
    <cellStyle name="Input cel 2 3 5 2 5" xfId="40180"/>
    <cellStyle name="Input cel 2 3 5 3" xfId="7128"/>
    <cellStyle name="Input cel 2 3 5 3 2" xfId="15830"/>
    <cellStyle name="Input cel 2 3 5 3 2 2" xfId="47806"/>
    <cellStyle name="Input cel 2 3 5 3 3" xfId="22282"/>
    <cellStyle name="Input cel 2 3 5 3 4" xfId="28006"/>
    <cellStyle name="Input cel 2 3 5 3 5" xfId="41519"/>
    <cellStyle name="Input cel 2 3 5 4" xfId="8793"/>
    <cellStyle name="Input cel 2 3 5 4 2" xfId="17495"/>
    <cellStyle name="Input cel 2 3 5 4 3" xfId="25227"/>
    <cellStyle name="Input cel 2 3 5 4 4" xfId="29671"/>
    <cellStyle name="Input cel 2 3 5 4 5" xfId="43445"/>
    <cellStyle name="Input cel 2 3 5 5" xfId="9548"/>
    <cellStyle name="Input cel 2 3 5 5 2" xfId="18250"/>
    <cellStyle name="Input cel 2 3 5 5 3" xfId="12913"/>
    <cellStyle name="Input cel 2 3 5 5 4" xfId="30426"/>
    <cellStyle name="Input cel 2 3 5 5 5" xfId="49469"/>
    <cellStyle name="Input cel 2 3 5 6" xfId="10242"/>
    <cellStyle name="Input cel 2 3 5 6 2" xfId="18944"/>
    <cellStyle name="Input cel 2 3 5 6 3" xfId="13243"/>
    <cellStyle name="Input cel 2 3 5 6 4" xfId="31120"/>
    <cellStyle name="Input cel 2 3 5 6 5" xfId="50163"/>
    <cellStyle name="Input cel 2 3 5 7" xfId="10860"/>
    <cellStyle name="Input cel 2 3 5 7 2" xfId="19562"/>
    <cellStyle name="Input cel 2 3 5 7 3" xfId="19913"/>
    <cellStyle name="Input cel 2 3 5 7 4" xfId="31738"/>
    <cellStyle name="Input cel 2 3 5 7 5" xfId="50781"/>
    <cellStyle name="Input cel 2 3 5 8" xfId="13739"/>
    <cellStyle name="Input cel 2 3 5 9" xfId="20561"/>
    <cellStyle name="Input cel 2 3 6" xfId="4829"/>
    <cellStyle name="Input cel 2 3 6 10" xfId="25708"/>
    <cellStyle name="Input cel 2 3 6 11" xfId="33647"/>
    <cellStyle name="Input cel 2 3 6 12" xfId="34583"/>
    <cellStyle name="Input cel 2 3 6 13" xfId="36694"/>
    <cellStyle name="Input cel 2 3 6 14" xfId="39221"/>
    <cellStyle name="Input cel 2 3 6 2" xfId="6073"/>
    <cellStyle name="Input cel 2 3 6 2 2" xfId="14775"/>
    <cellStyle name="Input cel 2 3 6 2 2 2" xfId="46851"/>
    <cellStyle name="Input cel 2 3 6 2 3" xfId="21346"/>
    <cellStyle name="Input cel 2 3 6 2 4" xfId="26952"/>
    <cellStyle name="Input cel 2 3 6 2 5" xfId="40465"/>
    <cellStyle name="Input cel 2 3 6 3" xfId="6920"/>
    <cellStyle name="Input cel 2 3 6 3 2" xfId="15622"/>
    <cellStyle name="Input cel 2 3 6 3 2 2" xfId="47598"/>
    <cellStyle name="Input cel 2 3 6 3 3" xfId="13041"/>
    <cellStyle name="Input cel 2 3 6 3 4" xfId="27798"/>
    <cellStyle name="Input cel 2 3 6 3 5" xfId="41311"/>
    <cellStyle name="Input cel 2 3 6 4" xfId="8585"/>
    <cellStyle name="Input cel 2 3 6 4 2" xfId="17287"/>
    <cellStyle name="Input cel 2 3 6 4 3" xfId="22803"/>
    <cellStyle name="Input cel 2 3 6 4 4" xfId="29463"/>
    <cellStyle name="Input cel 2 3 6 4 5" xfId="43237"/>
    <cellStyle name="Input cel 2 3 6 5" xfId="9340"/>
    <cellStyle name="Input cel 2 3 6 5 2" xfId="18042"/>
    <cellStyle name="Input cel 2 3 6 5 3" xfId="22449"/>
    <cellStyle name="Input cel 2 3 6 5 4" xfId="30218"/>
    <cellStyle name="Input cel 2 3 6 5 5" xfId="49261"/>
    <cellStyle name="Input cel 2 3 6 6" xfId="10034"/>
    <cellStyle name="Input cel 2 3 6 6 2" xfId="18736"/>
    <cellStyle name="Input cel 2 3 6 6 3" xfId="1779"/>
    <cellStyle name="Input cel 2 3 6 6 4" xfId="30912"/>
    <cellStyle name="Input cel 2 3 6 6 5" xfId="49955"/>
    <cellStyle name="Input cel 2 3 6 7" xfId="10652"/>
    <cellStyle name="Input cel 2 3 6 7 2" xfId="19354"/>
    <cellStyle name="Input cel 2 3 6 7 3" xfId="20301"/>
    <cellStyle name="Input cel 2 3 6 7 4" xfId="31530"/>
    <cellStyle name="Input cel 2 3 6 7 5" xfId="50573"/>
    <cellStyle name="Input cel 2 3 6 8" xfId="13531"/>
    <cellStyle name="Input cel 2 3 6 9" xfId="22706"/>
    <cellStyle name="Input cel 2 3 7" xfId="6315"/>
    <cellStyle name="Input cel 2 3 7 2" xfId="15017"/>
    <cellStyle name="Input cel 2 3 7 2 2" xfId="47072"/>
    <cellStyle name="Input cel 2 3 7 3" xfId="22766"/>
    <cellStyle name="Input cel 2 3 7 4" xfId="27194"/>
    <cellStyle name="Input cel 2 3 7 5" xfId="40707"/>
    <cellStyle name="Input cel 2 3 8" xfId="5868"/>
    <cellStyle name="Input cel 2 3 8 2" xfId="14570"/>
    <cellStyle name="Input cel 2 3 8 2 2" xfId="46665"/>
    <cellStyle name="Input cel 2 3 8 3" xfId="25070"/>
    <cellStyle name="Input cel 2 3 8 4" xfId="26747"/>
    <cellStyle name="Input cel 2 3 8 5" xfId="40260"/>
    <cellStyle name="Input cel 2 3 9" xfId="6737"/>
    <cellStyle name="Input cel 2 3 9 2" xfId="15439"/>
    <cellStyle name="Input cel 2 3 9 2 2" xfId="47436"/>
    <cellStyle name="Input cel 2 3 9 3" xfId="13308"/>
    <cellStyle name="Input cel 2 3 9 4" xfId="27615"/>
    <cellStyle name="Input cel 2 3 9 5" xfId="41128"/>
    <cellStyle name="Input cel 2 4" xfId="485"/>
    <cellStyle name="Input cel 2 4 10" xfId="3221"/>
    <cellStyle name="Input cel 2 4 10 2" xfId="12036"/>
    <cellStyle name="Input cel 2 4 10 3" xfId="21268"/>
    <cellStyle name="Input cel 2 4 10 4" xfId="23289"/>
    <cellStyle name="Input cel 2 4 10 5" xfId="37519"/>
    <cellStyle name="Input cel 2 4 11" xfId="7452"/>
    <cellStyle name="Input cel 2 4 11 2" xfId="16154"/>
    <cellStyle name="Input cel 2 4 11 3" xfId="25245"/>
    <cellStyle name="Input cel 2 4 11 4" xfId="28330"/>
    <cellStyle name="Input cel 2 4 11 5" xfId="48061"/>
    <cellStyle name="Input cel 2 4 12" xfId="3044"/>
    <cellStyle name="Input cel 2 4 12 2" xfId="11868"/>
    <cellStyle name="Input cel 2 4 12 3" xfId="25344"/>
    <cellStyle name="Input cel 2 4 12 4" xfId="13286"/>
    <cellStyle name="Input cel 2 4 12 5" xfId="44588"/>
    <cellStyle name="Input cel 2 4 13" xfId="2886"/>
    <cellStyle name="Input cel 2 4 13 2" xfId="11720"/>
    <cellStyle name="Input cel 2 4 13 3" xfId="23841"/>
    <cellStyle name="Input cel 2 4 13 4" xfId="20257"/>
    <cellStyle name="Input cel 2 4 13 5" xfId="44430"/>
    <cellStyle name="Input cel 2 4 14" xfId="7525"/>
    <cellStyle name="Input cel 2 4 14 2" xfId="16227"/>
    <cellStyle name="Input cel 2 4 14 3" xfId="23415"/>
    <cellStyle name="Input cel 2 4 14 4" xfId="28403"/>
    <cellStyle name="Input cel 2 4 14 5" xfId="48134"/>
    <cellStyle name="Input cel 2 4 15" xfId="2405"/>
    <cellStyle name="Input cel 2 4 16" xfId="21293"/>
    <cellStyle name="Input cel 2 4 17" xfId="22413"/>
    <cellStyle name="Input cel 2 4 18" xfId="32006"/>
    <cellStyle name="Input cel 2 4 19" xfId="34074"/>
    <cellStyle name="Input cel 2 4 2" xfId="733"/>
    <cellStyle name="Input cel 2 4 2 10" xfId="8282"/>
    <cellStyle name="Input cel 2 4 2 10 2" xfId="16984"/>
    <cellStyle name="Input cel 2 4 2 10 3" xfId="23925"/>
    <cellStyle name="Input cel 2 4 2 10 4" xfId="29160"/>
    <cellStyle name="Input cel 2 4 2 10 5" xfId="48796"/>
    <cellStyle name="Input cel 2 4 2 11" xfId="9061"/>
    <cellStyle name="Input cel 2 4 2 11 2" xfId="17763"/>
    <cellStyle name="Input cel 2 4 2 11 3" xfId="24742"/>
    <cellStyle name="Input cel 2 4 2 11 4" xfId="29939"/>
    <cellStyle name="Input cel 2 4 2 11 5" xfId="48982"/>
    <cellStyle name="Input cel 2 4 2 12" xfId="9793"/>
    <cellStyle name="Input cel 2 4 2 12 2" xfId="18495"/>
    <cellStyle name="Input cel 2 4 2 12 3" xfId="12792"/>
    <cellStyle name="Input cel 2 4 2 12 4" xfId="30671"/>
    <cellStyle name="Input cel 2 4 2 12 5" xfId="49714"/>
    <cellStyle name="Input cel 2 4 2 13" xfId="11282"/>
    <cellStyle name="Input cel 2 4 2 14" xfId="20220"/>
    <cellStyle name="Input cel 2 4 2 15" xfId="23751"/>
    <cellStyle name="Input cel 2 4 2 16" xfId="32081"/>
    <cellStyle name="Input cel 2 4 2 17" xfId="34112"/>
    <cellStyle name="Input cel 2 4 2 18" xfId="35128"/>
    <cellStyle name="Input cel 2 4 2 19" xfId="37375"/>
    <cellStyle name="Input cel 2 4 2 2" xfId="1503"/>
    <cellStyle name="Input cel 2 4 2 2 10" xfId="13200"/>
    <cellStyle name="Input cel 2 4 2 2 11" xfId="22165"/>
    <cellStyle name="Input cel 2 4 2 2 12" xfId="25539"/>
    <cellStyle name="Input cel 2 4 2 2 13" xfId="33296"/>
    <cellStyle name="Input cel 2 4 2 2 14" xfId="34414"/>
    <cellStyle name="Input cel 2 4 2 2 15" xfId="36343"/>
    <cellStyle name="Input cel 2 4 2 2 16" xfId="38870"/>
    <cellStyle name="Input cel 2 4 2 2 2" xfId="4959"/>
    <cellStyle name="Input cel 2 4 2 2 2 10" xfId="25838"/>
    <cellStyle name="Input cel 2 4 2 2 2 11" xfId="33777"/>
    <cellStyle name="Input cel 2 4 2 2 2 12" xfId="34713"/>
    <cellStyle name="Input cel 2 4 2 2 2 13" xfId="36824"/>
    <cellStyle name="Input cel 2 4 2 2 2 14" xfId="39351"/>
    <cellStyle name="Input cel 2 4 2 2 2 2" xfId="6071"/>
    <cellStyle name="Input cel 2 4 2 2 2 2 2" xfId="14773"/>
    <cellStyle name="Input cel 2 4 2 2 2 2 2 2" xfId="46849"/>
    <cellStyle name="Input cel 2 4 2 2 2 2 3" xfId="21992"/>
    <cellStyle name="Input cel 2 4 2 2 2 2 4" xfId="26950"/>
    <cellStyle name="Input cel 2 4 2 2 2 2 5" xfId="40463"/>
    <cellStyle name="Input cel 2 4 2 2 2 3" xfId="7050"/>
    <cellStyle name="Input cel 2 4 2 2 2 3 2" xfId="15752"/>
    <cellStyle name="Input cel 2 4 2 2 2 3 2 2" xfId="47728"/>
    <cellStyle name="Input cel 2 4 2 2 2 3 3" xfId="20447"/>
    <cellStyle name="Input cel 2 4 2 2 2 3 4" xfId="27928"/>
    <cellStyle name="Input cel 2 4 2 2 2 3 5" xfId="41441"/>
    <cellStyle name="Input cel 2 4 2 2 2 4" xfId="8715"/>
    <cellStyle name="Input cel 2 4 2 2 2 4 2" xfId="17417"/>
    <cellStyle name="Input cel 2 4 2 2 2 4 3" xfId="25468"/>
    <cellStyle name="Input cel 2 4 2 2 2 4 4" xfId="29593"/>
    <cellStyle name="Input cel 2 4 2 2 2 4 5" xfId="43367"/>
    <cellStyle name="Input cel 2 4 2 2 2 5" xfId="9470"/>
    <cellStyle name="Input cel 2 4 2 2 2 5 2" xfId="18172"/>
    <cellStyle name="Input cel 2 4 2 2 2 5 3" xfId="20680"/>
    <cellStyle name="Input cel 2 4 2 2 2 5 4" xfId="30348"/>
    <cellStyle name="Input cel 2 4 2 2 2 5 5" xfId="49391"/>
    <cellStyle name="Input cel 2 4 2 2 2 6" xfId="10164"/>
    <cellStyle name="Input cel 2 4 2 2 2 6 2" xfId="18866"/>
    <cellStyle name="Input cel 2 4 2 2 2 6 3" xfId="11637"/>
    <cellStyle name="Input cel 2 4 2 2 2 6 4" xfId="31042"/>
    <cellStyle name="Input cel 2 4 2 2 2 6 5" xfId="50085"/>
    <cellStyle name="Input cel 2 4 2 2 2 7" xfId="10782"/>
    <cellStyle name="Input cel 2 4 2 2 2 7 2" xfId="19484"/>
    <cellStyle name="Input cel 2 4 2 2 2 7 3" xfId="12487"/>
    <cellStyle name="Input cel 2 4 2 2 2 7 4" xfId="31660"/>
    <cellStyle name="Input cel 2 4 2 2 2 7 5" xfId="50703"/>
    <cellStyle name="Input cel 2 4 2 2 2 8" xfId="13661"/>
    <cellStyle name="Input cel 2 4 2 2 2 9" xfId="23877"/>
    <cellStyle name="Input cel 2 4 2 2 3" xfId="5197"/>
    <cellStyle name="Input cel 2 4 2 2 3 10" xfId="26076"/>
    <cellStyle name="Input cel 2 4 2 2 3 11" xfId="34015"/>
    <cellStyle name="Input cel 2 4 2 2 3 12" xfId="34951"/>
    <cellStyle name="Input cel 2 4 2 2 3 13" xfId="37062"/>
    <cellStyle name="Input cel 2 4 2 2 3 14" xfId="39589"/>
    <cellStyle name="Input cel 2 4 2 2 3 2" xfId="5960"/>
    <cellStyle name="Input cel 2 4 2 2 3 2 2" xfId="14662"/>
    <cellStyle name="Input cel 2 4 2 2 3 2 2 2" xfId="46749"/>
    <cellStyle name="Input cel 2 4 2 2 3 2 3" xfId="13266"/>
    <cellStyle name="Input cel 2 4 2 2 3 2 4" xfId="26839"/>
    <cellStyle name="Input cel 2 4 2 2 3 2 5" xfId="40352"/>
    <cellStyle name="Input cel 2 4 2 2 3 3" xfId="7288"/>
    <cellStyle name="Input cel 2 4 2 2 3 3 2" xfId="15990"/>
    <cellStyle name="Input cel 2 4 2 2 3 3 2 2" xfId="47966"/>
    <cellStyle name="Input cel 2 4 2 2 3 3 3" xfId="23919"/>
    <cellStyle name="Input cel 2 4 2 2 3 3 4" xfId="28166"/>
    <cellStyle name="Input cel 2 4 2 2 3 3 5" xfId="41679"/>
    <cellStyle name="Input cel 2 4 2 2 3 4" xfId="8953"/>
    <cellStyle name="Input cel 2 4 2 2 3 4 2" xfId="17655"/>
    <cellStyle name="Input cel 2 4 2 2 3 4 3" xfId="21254"/>
    <cellStyle name="Input cel 2 4 2 2 3 4 4" xfId="29831"/>
    <cellStyle name="Input cel 2 4 2 2 3 4 5" xfId="43605"/>
    <cellStyle name="Input cel 2 4 2 2 3 5" xfId="9708"/>
    <cellStyle name="Input cel 2 4 2 2 3 5 2" xfId="18410"/>
    <cellStyle name="Input cel 2 4 2 2 3 5 3" xfId="12231"/>
    <cellStyle name="Input cel 2 4 2 2 3 5 4" xfId="30586"/>
    <cellStyle name="Input cel 2 4 2 2 3 5 5" xfId="49629"/>
    <cellStyle name="Input cel 2 4 2 2 3 6" xfId="10402"/>
    <cellStyle name="Input cel 2 4 2 2 3 6 2" xfId="19104"/>
    <cellStyle name="Input cel 2 4 2 2 3 6 3" xfId="12945"/>
    <cellStyle name="Input cel 2 4 2 2 3 6 4" xfId="31280"/>
    <cellStyle name="Input cel 2 4 2 2 3 6 5" xfId="50323"/>
    <cellStyle name="Input cel 2 4 2 2 3 7" xfId="11020"/>
    <cellStyle name="Input cel 2 4 2 2 3 7 2" xfId="19722"/>
    <cellStyle name="Input cel 2 4 2 2 3 7 3" xfId="11889"/>
    <cellStyle name="Input cel 2 4 2 2 3 7 4" xfId="31898"/>
    <cellStyle name="Input cel 2 4 2 2 3 7 5" xfId="50941"/>
    <cellStyle name="Input cel 2 4 2 2 3 8" xfId="13899"/>
    <cellStyle name="Input cel 2 4 2 2 3 9" xfId="20973"/>
    <cellStyle name="Input cel 2 4 2 2 4" xfId="6212"/>
    <cellStyle name="Input cel 2 4 2 2 4 2" xfId="14914"/>
    <cellStyle name="Input cel 2 4 2 2 4 2 2" xfId="46977"/>
    <cellStyle name="Input cel 2 4 2 2 4 3" xfId="24183"/>
    <cellStyle name="Input cel 2 4 2 2 4 4" xfId="27091"/>
    <cellStyle name="Input cel 2 4 2 2 4 5" xfId="40604"/>
    <cellStyle name="Input cel 2 4 2 2 5" xfId="6685"/>
    <cellStyle name="Input cel 2 4 2 2 5 2" xfId="15387"/>
    <cellStyle name="Input cel 2 4 2 2 5 2 2" xfId="47390"/>
    <cellStyle name="Input cel 2 4 2 2 5 3" xfId="23818"/>
    <cellStyle name="Input cel 2 4 2 2 5 4" xfId="27563"/>
    <cellStyle name="Input cel 2 4 2 2 5 5" xfId="41076"/>
    <cellStyle name="Input cel 2 4 2 2 6" xfId="8321"/>
    <cellStyle name="Input cel 2 4 2 2 6 2" xfId="17023"/>
    <cellStyle name="Input cel 2 4 2 2 6 3" xfId="25175"/>
    <cellStyle name="Input cel 2 4 2 2 6 4" xfId="29199"/>
    <cellStyle name="Input cel 2 4 2 2 6 5" xfId="42886"/>
    <cellStyle name="Input cel 2 4 2 2 7" xfId="9096"/>
    <cellStyle name="Input cel 2 4 2 2 7 2" xfId="17798"/>
    <cellStyle name="Input cel 2 4 2 2 7 3" xfId="13323"/>
    <cellStyle name="Input cel 2 4 2 2 7 4" xfId="29974"/>
    <cellStyle name="Input cel 2 4 2 2 7 5" xfId="49017"/>
    <cellStyle name="Input cel 2 4 2 2 8" xfId="9824"/>
    <cellStyle name="Input cel 2 4 2 2 8 2" xfId="18526"/>
    <cellStyle name="Input cel 2 4 2 2 8 3" xfId="20141"/>
    <cellStyle name="Input cel 2 4 2 2 8 4" xfId="30702"/>
    <cellStyle name="Input cel 2 4 2 2 8 5" xfId="49745"/>
    <cellStyle name="Input cel 2 4 2 2 9" xfId="10483"/>
    <cellStyle name="Input cel 2 4 2 2 9 2" xfId="19185"/>
    <cellStyle name="Input cel 2 4 2 2 9 3" xfId="12763"/>
    <cellStyle name="Input cel 2 4 2 2 9 4" xfId="31361"/>
    <cellStyle name="Input cel 2 4 2 2 9 5" xfId="50404"/>
    <cellStyle name="Input cel 2 4 2 3" xfId="5045"/>
    <cellStyle name="Input cel 2 4 2 3 10" xfId="25924"/>
    <cellStyle name="Input cel 2 4 2 3 11" xfId="33863"/>
    <cellStyle name="Input cel 2 4 2 3 12" xfId="34799"/>
    <cellStyle name="Input cel 2 4 2 3 13" xfId="36910"/>
    <cellStyle name="Input cel 2 4 2 3 14" xfId="39437"/>
    <cellStyle name="Input cel 2 4 2 3 2" xfId="5774"/>
    <cellStyle name="Input cel 2 4 2 3 2 2" xfId="14476"/>
    <cellStyle name="Input cel 2 4 2 3 2 2 2" xfId="46580"/>
    <cellStyle name="Input cel 2 4 2 3 2 3" xfId="21490"/>
    <cellStyle name="Input cel 2 4 2 3 2 4" xfId="26653"/>
    <cellStyle name="Input cel 2 4 2 3 2 5" xfId="40166"/>
    <cellStyle name="Input cel 2 4 2 3 3" xfId="7136"/>
    <cellStyle name="Input cel 2 4 2 3 3 2" xfId="15838"/>
    <cellStyle name="Input cel 2 4 2 3 3 2 2" xfId="47814"/>
    <cellStyle name="Input cel 2 4 2 3 3 3" xfId="22093"/>
    <cellStyle name="Input cel 2 4 2 3 3 4" xfId="28014"/>
    <cellStyle name="Input cel 2 4 2 3 3 5" xfId="41527"/>
    <cellStyle name="Input cel 2 4 2 3 4" xfId="8801"/>
    <cellStyle name="Input cel 2 4 2 3 4 2" xfId="17503"/>
    <cellStyle name="Input cel 2 4 2 3 4 3" xfId="22852"/>
    <cellStyle name="Input cel 2 4 2 3 4 4" xfId="29679"/>
    <cellStyle name="Input cel 2 4 2 3 4 5" xfId="43453"/>
    <cellStyle name="Input cel 2 4 2 3 5" xfId="9556"/>
    <cellStyle name="Input cel 2 4 2 3 5 2" xfId="18258"/>
    <cellStyle name="Input cel 2 4 2 3 5 3" xfId="12242"/>
    <cellStyle name="Input cel 2 4 2 3 5 4" xfId="30434"/>
    <cellStyle name="Input cel 2 4 2 3 5 5" xfId="49477"/>
    <cellStyle name="Input cel 2 4 2 3 6" xfId="10250"/>
    <cellStyle name="Input cel 2 4 2 3 6 2" xfId="18952"/>
    <cellStyle name="Input cel 2 4 2 3 6 3" xfId="12952"/>
    <cellStyle name="Input cel 2 4 2 3 6 4" xfId="31128"/>
    <cellStyle name="Input cel 2 4 2 3 6 5" xfId="50171"/>
    <cellStyle name="Input cel 2 4 2 3 7" xfId="10868"/>
    <cellStyle name="Input cel 2 4 2 3 7 2" xfId="19570"/>
    <cellStyle name="Input cel 2 4 2 3 7 3" xfId="12742"/>
    <cellStyle name="Input cel 2 4 2 3 7 4" xfId="31746"/>
    <cellStyle name="Input cel 2 4 2 3 7 5" xfId="50789"/>
    <cellStyle name="Input cel 2 4 2 3 8" xfId="13747"/>
    <cellStyle name="Input cel 2 4 2 3 9" xfId="25055"/>
    <cellStyle name="Input cel 2 4 2 4" xfId="5137"/>
    <cellStyle name="Input cel 2 4 2 4 10" xfId="26016"/>
    <cellStyle name="Input cel 2 4 2 4 11" xfId="33955"/>
    <cellStyle name="Input cel 2 4 2 4 12" xfId="34891"/>
    <cellStyle name="Input cel 2 4 2 4 13" xfId="37002"/>
    <cellStyle name="Input cel 2 4 2 4 14" xfId="39529"/>
    <cellStyle name="Input cel 2 4 2 4 2" xfId="5490"/>
    <cellStyle name="Input cel 2 4 2 4 2 2" xfId="14192"/>
    <cellStyle name="Input cel 2 4 2 4 2 2 2" xfId="46317"/>
    <cellStyle name="Input cel 2 4 2 4 2 3" xfId="24781"/>
    <cellStyle name="Input cel 2 4 2 4 2 4" xfId="26369"/>
    <cellStyle name="Input cel 2 4 2 4 2 5" xfId="39882"/>
    <cellStyle name="Input cel 2 4 2 4 3" xfId="7228"/>
    <cellStyle name="Input cel 2 4 2 4 3 2" xfId="15930"/>
    <cellStyle name="Input cel 2 4 2 4 3 2 2" xfId="47906"/>
    <cellStyle name="Input cel 2 4 2 4 3 3" xfId="22609"/>
    <cellStyle name="Input cel 2 4 2 4 3 4" xfId="28106"/>
    <cellStyle name="Input cel 2 4 2 4 3 5" xfId="41619"/>
    <cellStyle name="Input cel 2 4 2 4 4" xfId="8893"/>
    <cellStyle name="Input cel 2 4 2 4 4 2" xfId="17595"/>
    <cellStyle name="Input cel 2 4 2 4 4 3" xfId="23237"/>
    <cellStyle name="Input cel 2 4 2 4 4 4" xfId="29771"/>
    <cellStyle name="Input cel 2 4 2 4 4 5" xfId="43545"/>
    <cellStyle name="Input cel 2 4 2 4 5" xfId="9648"/>
    <cellStyle name="Input cel 2 4 2 4 5 2" xfId="18350"/>
    <cellStyle name="Input cel 2 4 2 4 5 3" xfId="11599"/>
    <cellStyle name="Input cel 2 4 2 4 5 4" xfId="30526"/>
    <cellStyle name="Input cel 2 4 2 4 5 5" xfId="49569"/>
    <cellStyle name="Input cel 2 4 2 4 6" xfId="10342"/>
    <cellStyle name="Input cel 2 4 2 4 6 2" xfId="19044"/>
    <cellStyle name="Input cel 2 4 2 4 6 3" xfId="12598"/>
    <cellStyle name="Input cel 2 4 2 4 6 4" xfId="31220"/>
    <cellStyle name="Input cel 2 4 2 4 6 5" xfId="50263"/>
    <cellStyle name="Input cel 2 4 2 4 7" xfId="10960"/>
    <cellStyle name="Input cel 2 4 2 4 7 2" xfId="19662"/>
    <cellStyle name="Input cel 2 4 2 4 7 3" xfId="12166"/>
    <cellStyle name="Input cel 2 4 2 4 7 4" xfId="31838"/>
    <cellStyle name="Input cel 2 4 2 4 7 5" xfId="50881"/>
    <cellStyle name="Input cel 2 4 2 4 8" xfId="13839"/>
    <cellStyle name="Input cel 2 4 2 4 9" xfId="23973"/>
    <cellStyle name="Input cel 2 4 2 5" xfId="3828"/>
    <cellStyle name="Input cel 2 4 2 5 2" xfId="12607"/>
    <cellStyle name="Input cel 2 4 2 5 2 2" xfId="45262"/>
    <cellStyle name="Input cel 2 4 2 5 3" xfId="20689"/>
    <cellStyle name="Input cel 2 4 2 5 4" xfId="21013"/>
    <cellStyle name="Input cel 2 4 2 5 5" xfId="38126"/>
    <cellStyle name="Input cel 2 4 2 6" xfId="3172"/>
    <cellStyle name="Input cel 2 4 2 6 2" xfId="11987"/>
    <cellStyle name="Input cel 2 4 2 6 2 2" xfId="44712"/>
    <cellStyle name="Input cel 2 4 2 6 3" xfId="13317"/>
    <cellStyle name="Input cel 2 4 2 6 4" xfId="11570"/>
    <cellStyle name="Input cel 2 4 2 6 5" xfId="37470"/>
    <cellStyle name="Input cel 2 4 2 7" xfId="3139"/>
    <cellStyle name="Input cel 2 4 2 7 2" xfId="11956"/>
    <cellStyle name="Input cel 2 4 2 7 2 2" xfId="44679"/>
    <cellStyle name="Input cel 2 4 2 7 3" xfId="22734"/>
    <cellStyle name="Input cel 2 4 2 7 4" xfId="23205"/>
    <cellStyle name="Input cel 2 4 2 7 5" xfId="37437"/>
    <cellStyle name="Input cel 2 4 2 8" xfId="5383"/>
    <cellStyle name="Input cel 2 4 2 8 2" xfId="14085"/>
    <cellStyle name="Input cel 2 4 2 8 3" xfId="20805"/>
    <cellStyle name="Input cel 2 4 2 8 4" xfId="26262"/>
    <cellStyle name="Input cel 2 4 2 8 5" xfId="39775"/>
    <cellStyle name="Input cel 2 4 2 9" xfId="7509"/>
    <cellStyle name="Input cel 2 4 2 9 2" xfId="16211"/>
    <cellStyle name="Input cel 2 4 2 9 3" xfId="23337"/>
    <cellStyle name="Input cel 2 4 2 9 4" xfId="28387"/>
    <cellStyle name="Input cel 2 4 2 9 5" xfId="48118"/>
    <cellStyle name="Input cel 2 4 20" xfId="35053"/>
    <cellStyle name="Input cel 2 4 21" xfId="37164"/>
    <cellStyle name="Input cel 2 4 3" xfId="837"/>
    <cellStyle name="Input cel 2 4 3 10" xfId="8090"/>
    <cellStyle name="Input cel 2 4 3 10 2" xfId="16792"/>
    <cellStyle name="Input cel 2 4 3 10 3" xfId="24310"/>
    <cellStyle name="Input cel 2 4 3 10 4" xfId="28968"/>
    <cellStyle name="Input cel 2 4 3 10 5" xfId="48608"/>
    <cellStyle name="Input cel 2 4 3 11" xfId="7553"/>
    <cellStyle name="Input cel 2 4 3 11 2" xfId="16255"/>
    <cellStyle name="Input cel 2 4 3 11 3" xfId="22290"/>
    <cellStyle name="Input cel 2 4 3 11 4" xfId="28431"/>
    <cellStyle name="Input cel 2 4 3 11 5" xfId="48162"/>
    <cellStyle name="Input cel 2 4 3 12" xfId="11380"/>
    <cellStyle name="Input cel 2 4 3 13" xfId="12771"/>
    <cellStyle name="Input cel 2 4 3 14" xfId="23806"/>
    <cellStyle name="Input cel 2 4 3 15" xfId="32630"/>
    <cellStyle name="Input cel 2 4 3 16" xfId="34295"/>
    <cellStyle name="Input cel 2 4 3 17" xfId="35677"/>
    <cellStyle name="Input cel 2 4 3 18" xfId="38204"/>
    <cellStyle name="Input cel 2 4 3 2" xfId="5159"/>
    <cellStyle name="Input cel 2 4 3 2 10" xfId="26038"/>
    <cellStyle name="Input cel 2 4 3 2 11" xfId="33977"/>
    <cellStyle name="Input cel 2 4 3 2 12" xfId="34913"/>
    <cellStyle name="Input cel 2 4 3 2 13" xfId="37024"/>
    <cellStyle name="Input cel 2 4 3 2 14" xfId="39551"/>
    <cellStyle name="Input cel 2 4 3 2 2" xfId="5503"/>
    <cellStyle name="Input cel 2 4 3 2 2 2" xfId="14205"/>
    <cellStyle name="Input cel 2 4 3 2 2 2 2" xfId="46330"/>
    <cellStyle name="Input cel 2 4 3 2 2 3" xfId="22884"/>
    <cellStyle name="Input cel 2 4 3 2 2 4" xfId="26382"/>
    <cellStyle name="Input cel 2 4 3 2 2 5" xfId="39895"/>
    <cellStyle name="Input cel 2 4 3 2 3" xfId="7250"/>
    <cellStyle name="Input cel 2 4 3 2 3 2" xfId="15952"/>
    <cellStyle name="Input cel 2 4 3 2 3 2 2" xfId="47928"/>
    <cellStyle name="Input cel 2 4 3 2 3 3" xfId="24239"/>
    <cellStyle name="Input cel 2 4 3 2 3 4" xfId="28128"/>
    <cellStyle name="Input cel 2 4 3 2 3 5" xfId="41641"/>
    <cellStyle name="Input cel 2 4 3 2 4" xfId="8915"/>
    <cellStyle name="Input cel 2 4 3 2 4 2" xfId="17617"/>
    <cellStyle name="Input cel 2 4 3 2 4 3" xfId="12802"/>
    <cellStyle name="Input cel 2 4 3 2 4 4" xfId="29793"/>
    <cellStyle name="Input cel 2 4 3 2 4 5" xfId="43567"/>
    <cellStyle name="Input cel 2 4 3 2 5" xfId="9670"/>
    <cellStyle name="Input cel 2 4 3 2 5 2" xfId="18372"/>
    <cellStyle name="Input cel 2 4 3 2 5 3" xfId="19818"/>
    <cellStyle name="Input cel 2 4 3 2 5 4" xfId="30548"/>
    <cellStyle name="Input cel 2 4 3 2 5 5" xfId="49591"/>
    <cellStyle name="Input cel 2 4 3 2 6" xfId="10364"/>
    <cellStyle name="Input cel 2 4 3 2 6 2" xfId="19066"/>
    <cellStyle name="Input cel 2 4 3 2 6 3" xfId="11866"/>
    <cellStyle name="Input cel 2 4 3 2 6 4" xfId="31242"/>
    <cellStyle name="Input cel 2 4 3 2 6 5" xfId="50285"/>
    <cellStyle name="Input cel 2 4 3 2 7" xfId="10982"/>
    <cellStyle name="Input cel 2 4 3 2 7 2" xfId="19684"/>
    <cellStyle name="Input cel 2 4 3 2 7 3" xfId="12165"/>
    <cellStyle name="Input cel 2 4 3 2 7 4" xfId="31860"/>
    <cellStyle name="Input cel 2 4 3 2 7 5" xfId="50903"/>
    <cellStyle name="Input cel 2 4 3 2 8" xfId="13861"/>
    <cellStyle name="Input cel 2 4 3 2 9" xfId="24499"/>
    <cellStyle name="Input cel 2 4 3 3" xfId="3595"/>
    <cellStyle name="Input cel 2 4 3 3 10" xfId="13379"/>
    <cellStyle name="Input cel 2 4 3 3 11" xfId="32310"/>
    <cellStyle name="Input cel 2 4 3 3 12" xfId="34213"/>
    <cellStyle name="Input cel 2 4 3 3 13" xfId="35357"/>
    <cellStyle name="Input cel 2 4 3 3 14" xfId="37893"/>
    <cellStyle name="Input cel 2 4 3 3 2" xfId="6126"/>
    <cellStyle name="Input cel 2 4 3 3 2 2" xfId="14828"/>
    <cellStyle name="Input cel 2 4 3 3 2 2 2" xfId="46898"/>
    <cellStyle name="Input cel 2 4 3 3 2 3" xfId="24150"/>
    <cellStyle name="Input cel 2 4 3 3 2 4" xfId="27005"/>
    <cellStyle name="Input cel 2 4 3 3 2 5" xfId="40518"/>
    <cellStyle name="Input cel 2 4 3 3 3" xfId="5937"/>
    <cellStyle name="Input cel 2 4 3 3 3 2" xfId="14639"/>
    <cellStyle name="Input cel 2 4 3 3 3 2 2" xfId="46729"/>
    <cellStyle name="Input cel 2 4 3 3 3 3" xfId="22496"/>
    <cellStyle name="Input cel 2 4 3 3 3 4" xfId="26816"/>
    <cellStyle name="Input cel 2 4 3 3 3 5" xfId="40329"/>
    <cellStyle name="Input cel 2 4 3 3 4" xfId="7682"/>
    <cellStyle name="Input cel 2 4 3 3 4 2" xfId="16384"/>
    <cellStyle name="Input cel 2 4 3 3 4 3" xfId="22219"/>
    <cellStyle name="Input cel 2 4 3 3 4 4" xfId="28560"/>
    <cellStyle name="Input cel 2 4 3 3 4 5" xfId="42051"/>
    <cellStyle name="Input cel 2 4 3 3 5" xfId="3890"/>
    <cellStyle name="Input cel 2 4 3 3 5 2" xfId="12664"/>
    <cellStyle name="Input cel 2 4 3 3 5 3" xfId="23552"/>
    <cellStyle name="Input cel 2 4 3 3 5 4" xfId="20580"/>
    <cellStyle name="Input cel 2 4 3 3 5 5" xfId="45323"/>
    <cellStyle name="Input cel 2 4 3 3 6" xfId="8385"/>
    <cellStyle name="Input cel 2 4 3 3 6 2" xfId="17087"/>
    <cellStyle name="Input cel 2 4 3 3 6 3" xfId="20592"/>
    <cellStyle name="Input cel 2 4 3 3 6 4" xfId="29263"/>
    <cellStyle name="Input cel 2 4 3 3 6 5" xfId="48843"/>
    <cellStyle name="Input cel 2 4 3 3 7" xfId="9156"/>
    <cellStyle name="Input cel 2 4 3 3 7 2" xfId="17858"/>
    <cellStyle name="Input cel 2 4 3 3 7 3" xfId="22114"/>
    <cellStyle name="Input cel 2 4 3 3 7 4" xfId="30034"/>
    <cellStyle name="Input cel 2 4 3 3 7 5" xfId="49077"/>
    <cellStyle name="Input cel 2 4 3 3 8" xfId="12392"/>
    <cellStyle name="Input cel 2 4 3 3 9" xfId="20825"/>
    <cellStyle name="Input cel 2 4 3 4" xfId="6145"/>
    <cellStyle name="Input cel 2 4 3 4 2" xfId="14847"/>
    <cellStyle name="Input cel 2 4 3 4 2 2" xfId="46915"/>
    <cellStyle name="Input cel 2 4 3 4 3" xfId="25139"/>
    <cellStyle name="Input cel 2 4 3 4 4" xfId="27024"/>
    <cellStyle name="Input cel 2 4 3 4 5" xfId="40537"/>
    <cellStyle name="Input cel 2 4 3 5" xfId="5798"/>
    <cellStyle name="Input cel 2 4 3 5 2" xfId="14500"/>
    <cellStyle name="Input cel 2 4 3 5 2 2" xfId="46600"/>
    <cellStyle name="Input cel 2 4 3 5 3" xfId="20978"/>
    <cellStyle name="Input cel 2 4 3 5 4" xfId="26677"/>
    <cellStyle name="Input cel 2 4 3 5 5" xfId="40190"/>
    <cellStyle name="Input cel 2 4 3 6" xfId="3126"/>
    <cellStyle name="Input cel 2 4 3 6 2" xfId="11945"/>
    <cellStyle name="Input cel 2 4 3 6 2 2" xfId="44667"/>
    <cellStyle name="Input cel 2 4 3 6 3" xfId="23351"/>
    <cellStyle name="Input cel 2 4 3 6 4" xfId="24892"/>
    <cellStyle name="Input cel 2 4 3 6 5" xfId="37424"/>
    <cellStyle name="Input cel 2 4 3 7" xfId="6655"/>
    <cellStyle name="Input cel 2 4 3 7 2" xfId="15357"/>
    <cellStyle name="Input cel 2 4 3 7 3" xfId="23863"/>
    <cellStyle name="Input cel 2 4 3 7 4" xfId="27533"/>
    <cellStyle name="Input cel 2 4 3 7 5" xfId="41046"/>
    <cellStyle name="Input cel 2 4 3 8" xfId="7898"/>
    <cellStyle name="Input cel 2 4 3 8 2" xfId="16600"/>
    <cellStyle name="Input cel 2 4 3 8 3" xfId="21022"/>
    <cellStyle name="Input cel 2 4 3 8 4" xfId="28776"/>
    <cellStyle name="Input cel 2 4 3 8 5" xfId="48416"/>
    <cellStyle name="Input cel 2 4 3 9" xfId="7878"/>
    <cellStyle name="Input cel 2 4 3 9 2" xfId="16580"/>
    <cellStyle name="Input cel 2 4 3 9 3" xfId="21510"/>
    <cellStyle name="Input cel 2 4 3 9 4" xfId="28756"/>
    <cellStyle name="Input cel 2 4 3 9 5" xfId="48396"/>
    <cellStyle name="Input cel 2 4 4" xfId="1266"/>
    <cellStyle name="Input cel 2 4 4 10" xfId="8241"/>
    <cellStyle name="Input cel 2 4 4 10 2" xfId="16943"/>
    <cellStyle name="Input cel 2 4 4 10 3" xfId="21103"/>
    <cellStyle name="Input cel 2 4 4 10 4" xfId="29119"/>
    <cellStyle name="Input cel 2 4 4 10 5" xfId="48755"/>
    <cellStyle name="Input cel 2 4 4 11" xfId="9025"/>
    <cellStyle name="Input cel 2 4 4 11 2" xfId="17727"/>
    <cellStyle name="Input cel 2 4 4 11 3" xfId="21812"/>
    <cellStyle name="Input cel 2 4 4 11 4" xfId="29903"/>
    <cellStyle name="Input cel 2 4 4 11 5" xfId="48946"/>
    <cellStyle name="Input cel 2 4 4 12" xfId="11062"/>
    <cellStyle name="Input cel 2 4 4 13" xfId="11708"/>
    <cellStyle name="Input cel 2 4 4 14" xfId="24777"/>
    <cellStyle name="Input cel 2 4 4 15" xfId="33059"/>
    <cellStyle name="Input cel 2 4 4 16" xfId="34360"/>
    <cellStyle name="Input cel 2 4 4 17" xfId="36106"/>
    <cellStyle name="Input cel 2 4 4 18" xfId="38633"/>
    <cellStyle name="Input cel 2 4 4 2" xfId="4868"/>
    <cellStyle name="Input cel 2 4 4 2 10" xfId="25747"/>
    <cellStyle name="Input cel 2 4 4 2 11" xfId="33686"/>
    <cellStyle name="Input cel 2 4 4 2 12" xfId="34622"/>
    <cellStyle name="Input cel 2 4 4 2 13" xfId="36733"/>
    <cellStyle name="Input cel 2 4 4 2 14" xfId="39260"/>
    <cellStyle name="Input cel 2 4 4 2 2" xfId="6208"/>
    <cellStyle name="Input cel 2 4 4 2 2 2" xfId="14910"/>
    <cellStyle name="Input cel 2 4 4 2 2 2 2" xfId="46974"/>
    <cellStyle name="Input cel 2 4 4 2 2 3" xfId="21849"/>
    <cellStyle name="Input cel 2 4 4 2 2 4" xfId="27087"/>
    <cellStyle name="Input cel 2 4 4 2 2 5" xfId="40600"/>
    <cellStyle name="Input cel 2 4 4 2 3" xfId="6959"/>
    <cellStyle name="Input cel 2 4 4 2 3 2" xfId="15661"/>
    <cellStyle name="Input cel 2 4 4 2 3 2 2" xfId="47637"/>
    <cellStyle name="Input cel 2 4 4 2 3 3" xfId="19771"/>
    <cellStyle name="Input cel 2 4 4 2 3 4" xfId="27837"/>
    <cellStyle name="Input cel 2 4 4 2 3 5" xfId="41350"/>
    <cellStyle name="Input cel 2 4 4 2 4" xfId="8624"/>
    <cellStyle name="Input cel 2 4 4 2 4 2" xfId="17326"/>
    <cellStyle name="Input cel 2 4 4 2 4 3" xfId="22703"/>
    <cellStyle name="Input cel 2 4 4 2 4 4" xfId="29502"/>
    <cellStyle name="Input cel 2 4 4 2 4 5" xfId="43276"/>
    <cellStyle name="Input cel 2 4 4 2 5" xfId="9379"/>
    <cellStyle name="Input cel 2 4 4 2 5 2" xfId="18081"/>
    <cellStyle name="Input cel 2 4 4 2 5 3" xfId="24752"/>
    <cellStyle name="Input cel 2 4 4 2 5 4" xfId="30257"/>
    <cellStyle name="Input cel 2 4 4 2 5 5" xfId="49300"/>
    <cellStyle name="Input cel 2 4 4 2 6" xfId="10073"/>
    <cellStyle name="Input cel 2 4 4 2 6 2" xfId="18775"/>
    <cellStyle name="Input cel 2 4 4 2 6 3" xfId="12315"/>
    <cellStyle name="Input cel 2 4 4 2 6 4" xfId="30951"/>
    <cellStyle name="Input cel 2 4 4 2 6 5" xfId="49994"/>
    <cellStyle name="Input cel 2 4 4 2 7" xfId="10691"/>
    <cellStyle name="Input cel 2 4 4 2 7 2" xfId="19393"/>
    <cellStyle name="Input cel 2 4 4 2 7 3" xfId="1946"/>
    <cellStyle name="Input cel 2 4 4 2 7 4" xfId="31569"/>
    <cellStyle name="Input cel 2 4 4 2 7 5" xfId="50612"/>
    <cellStyle name="Input cel 2 4 4 2 8" xfId="13570"/>
    <cellStyle name="Input cel 2 4 4 2 9" xfId="23147"/>
    <cellStyle name="Input cel 2 4 4 3" xfId="4820"/>
    <cellStyle name="Input cel 2 4 4 3 10" xfId="25699"/>
    <cellStyle name="Input cel 2 4 4 3 11" xfId="33638"/>
    <cellStyle name="Input cel 2 4 4 3 12" xfId="34574"/>
    <cellStyle name="Input cel 2 4 4 3 13" xfId="36685"/>
    <cellStyle name="Input cel 2 4 4 3 14" xfId="39212"/>
    <cellStyle name="Input cel 2 4 4 3 2" xfId="6136"/>
    <cellStyle name="Input cel 2 4 4 3 2 2" xfId="14838"/>
    <cellStyle name="Input cel 2 4 4 3 2 2 2" xfId="46908"/>
    <cellStyle name="Input cel 2 4 4 3 2 3" xfId="23373"/>
    <cellStyle name="Input cel 2 4 4 3 2 4" xfId="27015"/>
    <cellStyle name="Input cel 2 4 4 3 2 5" xfId="40528"/>
    <cellStyle name="Input cel 2 4 4 3 3" xfId="6911"/>
    <cellStyle name="Input cel 2 4 4 3 3 2" xfId="15613"/>
    <cellStyle name="Input cel 2 4 4 3 3 2 2" xfId="47589"/>
    <cellStyle name="Input cel 2 4 4 3 3 3" xfId="20073"/>
    <cellStyle name="Input cel 2 4 4 3 3 4" xfId="27789"/>
    <cellStyle name="Input cel 2 4 4 3 3 5" xfId="41302"/>
    <cellStyle name="Input cel 2 4 4 3 4" xfId="8576"/>
    <cellStyle name="Input cel 2 4 4 3 4 2" xfId="17278"/>
    <cellStyle name="Input cel 2 4 4 3 4 3" xfId="2442"/>
    <cellStyle name="Input cel 2 4 4 3 4 4" xfId="29454"/>
    <cellStyle name="Input cel 2 4 4 3 4 5" xfId="43228"/>
    <cellStyle name="Input cel 2 4 4 3 5" xfId="9331"/>
    <cellStyle name="Input cel 2 4 4 3 5 2" xfId="18033"/>
    <cellStyle name="Input cel 2 4 4 3 5 3" xfId="13364"/>
    <cellStyle name="Input cel 2 4 4 3 5 4" xfId="30209"/>
    <cellStyle name="Input cel 2 4 4 3 5 5" xfId="49252"/>
    <cellStyle name="Input cel 2 4 4 3 6" xfId="10025"/>
    <cellStyle name="Input cel 2 4 4 3 6 2" xfId="18727"/>
    <cellStyle name="Input cel 2 4 4 3 6 3" xfId="13090"/>
    <cellStyle name="Input cel 2 4 4 3 6 4" xfId="30903"/>
    <cellStyle name="Input cel 2 4 4 3 6 5" xfId="49946"/>
    <cellStyle name="Input cel 2 4 4 3 7" xfId="10643"/>
    <cellStyle name="Input cel 2 4 4 3 7 2" xfId="19345"/>
    <cellStyle name="Input cel 2 4 4 3 7 3" xfId="20134"/>
    <cellStyle name="Input cel 2 4 4 3 7 4" xfId="31521"/>
    <cellStyle name="Input cel 2 4 4 3 7 5" xfId="50564"/>
    <cellStyle name="Input cel 2 4 4 3 8" xfId="13522"/>
    <cellStyle name="Input cel 2 4 4 3 9" xfId="24484"/>
    <cellStyle name="Input cel 2 4 4 4" xfId="6282"/>
    <cellStyle name="Input cel 2 4 4 4 2" xfId="14984"/>
    <cellStyle name="Input cel 2 4 4 4 2 2" xfId="47043"/>
    <cellStyle name="Input cel 2 4 4 4 3" xfId="22481"/>
    <cellStyle name="Input cel 2 4 4 4 4" xfId="27161"/>
    <cellStyle name="Input cel 2 4 4 4 5" xfId="40674"/>
    <cellStyle name="Input cel 2 4 4 5" xfId="6080"/>
    <cellStyle name="Input cel 2 4 4 5 2" xfId="14782"/>
    <cellStyle name="Input cel 2 4 4 5 2 2" xfId="46856"/>
    <cellStyle name="Input cel 2 4 4 5 3" xfId="21323"/>
    <cellStyle name="Input cel 2 4 4 5 4" xfId="26959"/>
    <cellStyle name="Input cel 2 4 4 5 5" xfId="40472"/>
    <cellStyle name="Input cel 2 4 4 6" xfId="3220"/>
    <cellStyle name="Input cel 2 4 4 6 2" xfId="12035"/>
    <cellStyle name="Input cel 2 4 4 6 2 2" xfId="44753"/>
    <cellStyle name="Input cel 2 4 4 6 3" xfId="22010"/>
    <cellStyle name="Input cel 2 4 4 6 4" xfId="22905"/>
    <cellStyle name="Input cel 2 4 4 6 5" xfId="37518"/>
    <cellStyle name="Input cel 2 4 4 7" xfId="3300"/>
    <cellStyle name="Input cel 2 4 4 7 2" xfId="12115"/>
    <cellStyle name="Input cel 2 4 4 7 3" xfId="24686"/>
    <cellStyle name="Input cel 2 4 4 7 4" xfId="1843"/>
    <cellStyle name="Input cel 2 4 4 7 5" xfId="37598"/>
    <cellStyle name="Input cel 2 4 4 8" xfId="8161"/>
    <cellStyle name="Input cel 2 4 4 8 2" xfId="16863"/>
    <cellStyle name="Input cel 2 4 4 8 3" xfId="24833"/>
    <cellStyle name="Input cel 2 4 4 8 4" xfId="29039"/>
    <cellStyle name="Input cel 2 4 4 8 5" xfId="48679"/>
    <cellStyle name="Input cel 2 4 4 9" xfId="8007"/>
    <cellStyle name="Input cel 2 4 4 9 2" xfId="16709"/>
    <cellStyle name="Input cel 2 4 4 9 3" xfId="21483"/>
    <cellStyle name="Input cel 2 4 4 9 4" xfId="28885"/>
    <cellStyle name="Input cel 2 4 4 9 5" xfId="48525"/>
    <cellStyle name="Input cel 2 4 5" xfId="3553"/>
    <cellStyle name="Input cel 2 4 5 10" xfId="25017"/>
    <cellStyle name="Input cel 2 4 5 11" xfId="32268"/>
    <cellStyle name="Input cel 2 4 5 12" xfId="34174"/>
    <cellStyle name="Input cel 2 4 5 13" xfId="35315"/>
    <cellStyle name="Input cel 2 4 5 14" xfId="37851"/>
    <cellStyle name="Input cel 2 4 5 2" xfId="5634"/>
    <cellStyle name="Input cel 2 4 5 2 2" xfId="14336"/>
    <cellStyle name="Input cel 2 4 5 2 2 2" xfId="46453"/>
    <cellStyle name="Input cel 2 4 5 2 3" xfId="21182"/>
    <cellStyle name="Input cel 2 4 5 2 4" xfId="26513"/>
    <cellStyle name="Input cel 2 4 5 2 5" xfId="40026"/>
    <cellStyle name="Input cel 2 4 5 3" xfId="5957"/>
    <cellStyle name="Input cel 2 4 5 3 2" xfId="14659"/>
    <cellStyle name="Input cel 2 4 5 3 2 2" xfId="46746"/>
    <cellStyle name="Input cel 2 4 5 3 3" xfId="1870"/>
    <cellStyle name="Input cel 2 4 5 3 4" xfId="26836"/>
    <cellStyle name="Input cel 2 4 5 3 5" xfId="40349"/>
    <cellStyle name="Input cel 2 4 5 4" xfId="7641"/>
    <cellStyle name="Input cel 2 4 5 4 2" xfId="16343"/>
    <cellStyle name="Input cel 2 4 5 4 3" xfId="20528"/>
    <cellStyle name="Input cel 2 4 5 4 4" xfId="28519"/>
    <cellStyle name="Input cel 2 4 5 4 5" xfId="42009"/>
    <cellStyle name="Input cel 2 4 5 5" xfId="7559"/>
    <cellStyle name="Input cel 2 4 5 5 2" xfId="16261"/>
    <cellStyle name="Input cel 2 4 5 5 3" xfId="23150"/>
    <cellStyle name="Input cel 2 4 5 5 4" xfId="28437"/>
    <cellStyle name="Input cel 2 4 5 5 5" xfId="48168"/>
    <cellStyle name="Input cel 2 4 5 6" xfId="8083"/>
    <cellStyle name="Input cel 2 4 5 6 2" xfId="16785"/>
    <cellStyle name="Input cel 2 4 5 6 3" xfId="21726"/>
    <cellStyle name="Input cel 2 4 5 6 4" xfId="28961"/>
    <cellStyle name="Input cel 2 4 5 6 5" xfId="48601"/>
    <cellStyle name="Input cel 2 4 5 7" xfId="7473"/>
    <cellStyle name="Input cel 2 4 5 7 2" xfId="16175"/>
    <cellStyle name="Input cel 2 4 5 7 3" xfId="21710"/>
    <cellStyle name="Input cel 2 4 5 7 4" xfId="28351"/>
    <cellStyle name="Input cel 2 4 5 7 5" xfId="48082"/>
    <cellStyle name="Input cel 2 4 5 8" xfId="12350"/>
    <cellStyle name="Input cel 2 4 5 9" xfId="21222"/>
    <cellStyle name="Input cel 2 4 6" xfId="4740"/>
    <cellStyle name="Input cel 2 4 6 10" xfId="25619"/>
    <cellStyle name="Input cel 2 4 6 11" xfId="33558"/>
    <cellStyle name="Input cel 2 4 6 12" xfId="34494"/>
    <cellStyle name="Input cel 2 4 6 13" xfId="36605"/>
    <cellStyle name="Input cel 2 4 6 14" xfId="39132"/>
    <cellStyle name="Input cel 2 4 6 2" xfId="5316"/>
    <cellStyle name="Input cel 2 4 6 2 2" xfId="14018"/>
    <cellStyle name="Input cel 2 4 6 2 2 2" xfId="46156"/>
    <cellStyle name="Input cel 2 4 6 2 3" xfId="22199"/>
    <cellStyle name="Input cel 2 4 6 2 4" xfId="26195"/>
    <cellStyle name="Input cel 2 4 6 2 5" xfId="39708"/>
    <cellStyle name="Input cel 2 4 6 3" xfId="6831"/>
    <cellStyle name="Input cel 2 4 6 3 2" xfId="15533"/>
    <cellStyle name="Input cel 2 4 6 3 2 2" xfId="47509"/>
    <cellStyle name="Input cel 2 4 6 3 3" xfId="20202"/>
    <cellStyle name="Input cel 2 4 6 3 4" xfId="27709"/>
    <cellStyle name="Input cel 2 4 6 3 5" xfId="41222"/>
    <cellStyle name="Input cel 2 4 6 4" xfId="8496"/>
    <cellStyle name="Input cel 2 4 6 4 2" xfId="17198"/>
    <cellStyle name="Input cel 2 4 6 4 3" xfId="20865"/>
    <cellStyle name="Input cel 2 4 6 4 4" xfId="29374"/>
    <cellStyle name="Input cel 2 4 6 4 5" xfId="43148"/>
    <cellStyle name="Input cel 2 4 6 5" xfId="9251"/>
    <cellStyle name="Input cel 2 4 6 5 2" xfId="17953"/>
    <cellStyle name="Input cel 2 4 6 5 3" xfId="20549"/>
    <cellStyle name="Input cel 2 4 6 5 4" xfId="30129"/>
    <cellStyle name="Input cel 2 4 6 5 5" xfId="49172"/>
    <cellStyle name="Input cel 2 4 6 6" xfId="9945"/>
    <cellStyle name="Input cel 2 4 6 6 2" xfId="18647"/>
    <cellStyle name="Input cel 2 4 6 6 3" xfId="20043"/>
    <cellStyle name="Input cel 2 4 6 6 4" xfId="30823"/>
    <cellStyle name="Input cel 2 4 6 6 5" xfId="49866"/>
    <cellStyle name="Input cel 2 4 6 7" xfId="10563"/>
    <cellStyle name="Input cel 2 4 6 7 2" xfId="19265"/>
    <cellStyle name="Input cel 2 4 6 7 3" xfId="12683"/>
    <cellStyle name="Input cel 2 4 6 7 4" xfId="31441"/>
    <cellStyle name="Input cel 2 4 6 7 5" xfId="50484"/>
    <cellStyle name="Input cel 2 4 6 8" xfId="13442"/>
    <cellStyle name="Input cel 2 4 6 9" xfId="21922"/>
    <cellStyle name="Input cel 2 4 7" xfId="5567"/>
    <cellStyle name="Input cel 2 4 7 2" xfId="14269"/>
    <cellStyle name="Input cel 2 4 7 2 2" xfId="46392"/>
    <cellStyle name="Input cel 2 4 7 3" xfId="23140"/>
    <cellStyle name="Input cel 2 4 7 4" xfId="26446"/>
    <cellStyle name="Input cel 2 4 7 5" xfId="39959"/>
    <cellStyle name="Input cel 2 4 8" xfId="5519"/>
    <cellStyle name="Input cel 2 4 8 2" xfId="14221"/>
    <cellStyle name="Input cel 2 4 8 2 2" xfId="46345"/>
    <cellStyle name="Input cel 2 4 8 3" xfId="23445"/>
    <cellStyle name="Input cel 2 4 8 4" xfId="26398"/>
    <cellStyle name="Input cel 2 4 8 5" xfId="39911"/>
    <cellStyle name="Input cel 2 4 9" xfId="6303"/>
    <cellStyle name="Input cel 2 4 9 2" xfId="15005"/>
    <cellStyle name="Input cel 2 4 9 2 2" xfId="47062"/>
    <cellStyle name="Input cel 2 4 9 3" xfId="24056"/>
    <cellStyle name="Input cel 2 4 9 4" xfId="27182"/>
    <cellStyle name="Input cel 2 4 9 5" xfId="40695"/>
    <cellStyle name="Input cel 2 5" xfId="620"/>
    <cellStyle name="Input cel 2 5 10" xfId="6460"/>
    <cellStyle name="Input cel 2 5 10 2" xfId="15162"/>
    <cellStyle name="Input cel 2 5 10 3" xfId="22501"/>
    <cellStyle name="Input cel 2 5 10 4" xfId="27339"/>
    <cellStyle name="Input cel 2 5 10 5" xfId="40852"/>
    <cellStyle name="Input cel 2 5 11" xfId="7545"/>
    <cellStyle name="Input cel 2 5 11 2" xfId="16247"/>
    <cellStyle name="Input cel 2 5 11 3" xfId="23481"/>
    <cellStyle name="Input cel 2 5 11 4" xfId="28423"/>
    <cellStyle name="Input cel 2 5 11 5" xfId="48154"/>
    <cellStyle name="Input cel 2 5 12" xfId="7700"/>
    <cellStyle name="Input cel 2 5 12 2" xfId="16402"/>
    <cellStyle name="Input cel 2 5 12 3" xfId="25113"/>
    <cellStyle name="Input cel 2 5 12 4" xfId="28578"/>
    <cellStyle name="Input cel 2 5 12 5" xfId="48239"/>
    <cellStyle name="Input cel 2 5 13" xfId="8038"/>
    <cellStyle name="Input cel 2 5 13 2" xfId="16740"/>
    <cellStyle name="Input cel 2 5 13 3" xfId="11336"/>
    <cellStyle name="Input cel 2 5 13 4" xfId="28916"/>
    <cellStyle name="Input cel 2 5 13 5" xfId="48556"/>
    <cellStyle name="Input cel 2 5 14" xfId="7604"/>
    <cellStyle name="Input cel 2 5 14 2" xfId="16306"/>
    <cellStyle name="Input cel 2 5 14 3" xfId="23304"/>
    <cellStyle name="Input cel 2 5 14 4" xfId="28482"/>
    <cellStyle name="Input cel 2 5 14 5" xfId="48213"/>
    <cellStyle name="Input cel 2 5 15" xfId="2175"/>
    <cellStyle name="Input cel 2 5 16" xfId="21797"/>
    <cellStyle name="Input cel 2 5 17" xfId="24302"/>
    <cellStyle name="Input cel 2 5 18" xfId="32133"/>
    <cellStyle name="Input cel 2 5 19" xfId="34127"/>
    <cellStyle name="Input cel 2 5 2" xfId="748"/>
    <cellStyle name="Input cel 2 5 2 10" xfId="8091"/>
    <cellStyle name="Input cel 2 5 2 10 2" xfId="16793"/>
    <cellStyle name="Input cel 2 5 2 10 3" xfId="23711"/>
    <cellStyle name="Input cel 2 5 2 10 4" xfId="28969"/>
    <cellStyle name="Input cel 2 5 2 10 5" xfId="48609"/>
    <cellStyle name="Input cel 2 5 2 11" xfId="7715"/>
    <cellStyle name="Input cel 2 5 2 11 2" xfId="16417"/>
    <cellStyle name="Input cel 2 5 2 11 3" xfId="24511"/>
    <cellStyle name="Input cel 2 5 2 11 4" xfId="28593"/>
    <cellStyle name="Input cel 2 5 2 11 5" xfId="48245"/>
    <cellStyle name="Input cel 2 5 2 12" xfId="8076"/>
    <cellStyle name="Input cel 2 5 2 12 2" xfId="16778"/>
    <cellStyle name="Input cel 2 5 2 12 3" xfId="23146"/>
    <cellStyle name="Input cel 2 5 2 12 4" xfId="28954"/>
    <cellStyle name="Input cel 2 5 2 12 5" xfId="48594"/>
    <cellStyle name="Input cel 2 5 2 13" xfId="11297"/>
    <cellStyle name="Input cel 2 5 2 14" xfId="11759"/>
    <cellStyle name="Input cel 2 5 2 15" xfId="23493"/>
    <cellStyle name="Input cel 2 5 2 16" xfId="32543"/>
    <cellStyle name="Input cel 2 5 2 17" xfId="34245"/>
    <cellStyle name="Input cel 2 5 2 18" xfId="35590"/>
    <cellStyle name="Input cel 2 5 2 19" xfId="37390"/>
    <cellStyle name="Input cel 2 5 2 2" xfId="1518"/>
    <cellStyle name="Input cel 2 5 2 2 10" xfId="13215"/>
    <cellStyle name="Input cel 2 5 2 2 11" xfId="22222"/>
    <cellStyle name="Input cel 2 5 2 2 12" xfId="25554"/>
    <cellStyle name="Input cel 2 5 2 2 13" xfId="33311"/>
    <cellStyle name="Input cel 2 5 2 2 14" xfId="34429"/>
    <cellStyle name="Input cel 2 5 2 2 15" xfId="36358"/>
    <cellStyle name="Input cel 2 5 2 2 16" xfId="38885"/>
    <cellStyle name="Input cel 2 5 2 2 2" xfId="4918"/>
    <cellStyle name="Input cel 2 5 2 2 2 10" xfId="25797"/>
    <cellStyle name="Input cel 2 5 2 2 2 11" xfId="33736"/>
    <cellStyle name="Input cel 2 5 2 2 2 12" xfId="34672"/>
    <cellStyle name="Input cel 2 5 2 2 2 13" xfId="36783"/>
    <cellStyle name="Input cel 2 5 2 2 2 14" xfId="39310"/>
    <cellStyle name="Input cel 2 5 2 2 2 2" xfId="5469"/>
    <cellStyle name="Input cel 2 5 2 2 2 2 2" xfId="14171"/>
    <cellStyle name="Input cel 2 5 2 2 2 2 2 2" xfId="46296"/>
    <cellStyle name="Input cel 2 5 2 2 2 2 3" xfId="25426"/>
    <cellStyle name="Input cel 2 5 2 2 2 2 4" xfId="26348"/>
    <cellStyle name="Input cel 2 5 2 2 2 2 5" xfId="39861"/>
    <cellStyle name="Input cel 2 5 2 2 2 3" xfId="7009"/>
    <cellStyle name="Input cel 2 5 2 2 2 3 2" xfId="15711"/>
    <cellStyle name="Input cel 2 5 2 2 2 3 2 2" xfId="47687"/>
    <cellStyle name="Input cel 2 5 2 2 2 3 3" xfId="12289"/>
    <cellStyle name="Input cel 2 5 2 2 2 3 4" xfId="27887"/>
    <cellStyle name="Input cel 2 5 2 2 2 3 5" xfId="41400"/>
    <cellStyle name="Input cel 2 5 2 2 2 4" xfId="8674"/>
    <cellStyle name="Input cel 2 5 2 2 2 4 2" xfId="17376"/>
    <cellStyle name="Input cel 2 5 2 2 2 4 3" xfId="24837"/>
    <cellStyle name="Input cel 2 5 2 2 2 4 4" xfId="29552"/>
    <cellStyle name="Input cel 2 5 2 2 2 4 5" xfId="43326"/>
    <cellStyle name="Input cel 2 5 2 2 2 5" xfId="9429"/>
    <cellStyle name="Input cel 2 5 2 2 2 5 2" xfId="18131"/>
    <cellStyle name="Input cel 2 5 2 2 2 5 3" xfId="23692"/>
    <cellStyle name="Input cel 2 5 2 2 2 5 4" xfId="30307"/>
    <cellStyle name="Input cel 2 5 2 2 2 5 5" xfId="49350"/>
    <cellStyle name="Input cel 2 5 2 2 2 6" xfId="10123"/>
    <cellStyle name="Input cel 2 5 2 2 2 6 2" xfId="18825"/>
    <cellStyle name="Input cel 2 5 2 2 2 6 3" xfId="12553"/>
    <cellStyle name="Input cel 2 5 2 2 2 6 4" xfId="31001"/>
    <cellStyle name="Input cel 2 5 2 2 2 6 5" xfId="50044"/>
    <cellStyle name="Input cel 2 5 2 2 2 7" xfId="10741"/>
    <cellStyle name="Input cel 2 5 2 2 2 7 2" xfId="19443"/>
    <cellStyle name="Input cel 2 5 2 2 2 7 3" xfId="20166"/>
    <cellStyle name="Input cel 2 5 2 2 2 7 4" xfId="31619"/>
    <cellStyle name="Input cel 2 5 2 2 2 7 5" xfId="50662"/>
    <cellStyle name="Input cel 2 5 2 2 2 8" xfId="13620"/>
    <cellStyle name="Input cel 2 5 2 2 2 9" xfId="21734"/>
    <cellStyle name="Input cel 2 5 2 2 3" xfId="5212"/>
    <cellStyle name="Input cel 2 5 2 2 3 10" xfId="26091"/>
    <cellStyle name="Input cel 2 5 2 2 3 11" xfId="34030"/>
    <cellStyle name="Input cel 2 5 2 2 3 12" xfId="34966"/>
    <cellStyle name="Input cel 2 5 2 2 3 13" xfId="37077"/>
    <cellStyle name="Input cel 2 5 2 2 3 14" xfId="39604"/>
    <cellStyle name="Input cel 2 5 2 2 3 2" xfId="6567"/>
    <cellStyle name="Input cel 2 5 2 2 3 2 2" xfId="15269"/>
    <cellStyle name="Input cel 2 5 2 2 3 2 2 2" xfId="47294"/>
    <cellStyle name="Input cel 2 5 2 2 3 2 3" xfId="21960"/>
    <cellStyle name="Input cel 2 5 2 2 3 2 4" xfId="27445"/>
    <cellStyle name="Input cel 2 5 2 2 3 2 5" xfId="40958"/>
    <cellStyle name="Input cel 2 5 2 2 3 3" xfId="7303"/>
    <cellStyle name="Input cel 2 5 2 2 3 3 2" xfId="16005"/>
    <cellStyle name="Input cel 2 5 2 2 3 3 2 2" xfId="47981"/>
    <cellStyle name="Input cel 2 5 2 2 3 3 3" xfId="12976"/>
    <cellStyle name="Input cel 2 5 2 2 3 3 4" xfId="28181"/>
    <cellStyle name="Input cel 2 5 2 2 3 3 5" xfId="41694"/>
    <cellStyle name="Input cel 2 5 2 2 3 4" xfId="8968"/>
    <cellStyle name="Input cel 2 5 2 2 3 4 2" xfId="17670"/>
    <cellStyle name="Input cel 2 5 2 2 3 4 3" xfId="21742"/>
    <cellStyle name="Input cel 2 5 2 2 3 4 4" xfId="29846"/>
    <cellStyle name="Input cel 2 5 2 2 3 4 5" xfId="43620"/>
    <cellStyle name="Input cel 2 5 2 2 3 5" xfId="9723"/>
    <cellStyle name="Input cel 2 5 2 2 3 5 2" xfId="18425"/>
    <cellStyle name="Input cel 2 5 2 2 3 5 3" xfId="20008"/>
    <cellStyle name="Input cel 2 5 2 2 3 5 4" xfId="30601"/>
    <cellStyle name="Input cel 2 5 2 2 3 5 5" xfId="49644"/>
    <cellStyle name="Input cel 2 5 2 2 3 6" xfId="10417"/>
    <cellStyle name="Input cel 2 5 2 2 3 6 2" xfId="19119"/>
    <cellStyle name="Input cel 2 5 2 2 3 6 3" xfId="11856"/>
    <cellStyle name="Input cel 2 5 2 2 3 6 4" xfId="31295"/>
    <cellStyle name="Input cel 2 5 2 2 3 6 5" xfId="50338"/>
    <cellStyle name="Input cel 2 5 2 2 3 7" xfId="11035"/>
    <cellStyle name="Input cel 2 5 2 2 3 7 2" xfId="19737"/>
    <cellStyle name="Input cel 2 5 2 2 3 7 3" xfId="20366"/>
    <cellStyle name="Input cel 2 5 2 2 3 7 4" xfId="31913"/>
    <cellStyle name="Input cel 2 5 2 2 3 7 5" xfId="50956"/>
    <cellStyle name="Input cel 2 5 2 2 3 8" xfId="13914"/>
    <cellStyle name="Input cel 2 5 2 2 3 9" xfId="25174"/>
    <cellStyle name="Input cel 2 5 2 2 4" xfId="5906"/>
    <cellStyle name="Input cel 2 5 2 2 4 2" xfId="14608"/>
    <cellStyle name="Input cel 2 5 2 2 4 2 2" xfId="46703"/>
    <cellStyle name="Input cel 2 5 2 2 4 3" xfId="20218"/>
    <cellStyle name="Input cel 2 5 2 2 4 4" xfId="26785"/>
    <cellStyle name="Input cel 2 5 2 2 4 5" xfId="40298"/>
    <cellStyle name="Input cel 2 5 2 2 5" xfId="6700"/>
    <cellStyle name="Input cel 2 5 2 2 5 2" xfId="15402"/>
    <cellStyle name="Input cel 2 5 2 2 5 2 2" xfId="47405"/>
    <cellStyle name="Input cel 2 5 2 2 5 3" xfId="2373"/>
    <cellStyle name="Input cel 2 5 2 2 5 4" xfId="27578"/>
    <cellStyle name="Input cel 2 5 2 2 5 5" xfId="41091"/>
    <cellStyle name="Input cel 2 5 2 2 6" xfId="8336"/>
    <cellStyle name="Input cel 2 5 2 2 6 2" xfId="17038"/>
    <cellStyle name="Input cel 2 5 2 2 6 3" xfId="24204"/>
    <cellStyle name="Input cel 2 5 2 2 6 4" xfId="29214"/>
    <cellStyle name="Input cel 2 5 2 2 6 5" xfId="42901"/>
    <cellStyle name="Input cel 2 5 2 2 7" xfId="9111"/>
    <cellStyle name="Input cel 2 5 2 2 7 2" xfId="17813"/>
    <cellStyle name="Input cel 2 5 2 2 7 3" xfId="24863"/>
    <cellStyle name="Input cel 2 5 2 2 7 4" xfId="29989"/>
    <cellStyle name="Input cel 2 5 2 2 7 5" xfId="49032"/>
    <cellStyle name="Input cel 2 5 2 2 8" xfId="9839"/>
    <cellStyle name="Input cel 2 5 2 2 8 2" xfId="18541"/>
    <cellStyle name="Input cel 2 5 2 2 8 3" xfId="13184"/>
    <cellStyle name="Input cel 2 5 2 2 8 4" xfId="30717"/>
    <cellStyle name="Input cel 2 5 2 2 8 5" xfId="49760"/>
    <cellStyle name="Input cel 2 5 2 2 9" xfId="10498"/>
    <cellStyle name="Input cel 2 5 2 2 9 2" xfId="19200"/>
    <cellStyle name="Input cel 2 5 2 2 9 3" xfId="19951"/>
    <cellStyle name="Input cel 2 5 2 2 9 4" xfId="31376"/>
    <cellStyle name="Input cel 2 5 2 2 9 5" xfId="50419"/>
    <cellStyle name="Input cel 2 5 2 3" xfId="4722"/>
    <cellStyle name="Input cel 2 5 2 3 10" xfId="25601"/>
    <cellStyle name="Input cel 2 5 2 3 11" xfId="33540"/>
    <cellStyle name="Input cel 2 5 2 3 12" xfId="34476"/>
    <cellStyle name="Input cel 2 5 2 3 13" xfId="36587"/>
    <cellStyle name="Input cel 2 5 2 3 14" xfId="39114"/>
    <cellStyle name="Input cel 2 5 2 3 2" xfId="5603"/>
    <cellStyle name="Input cel 2 5 2 3 2 2" xfId="14305"/>
    <cellStyle name="Input cel 2 5 2 3 2 2 2" xfId="46424"/>
    <cellStyle name="Input cel 2 5 2 3 2 3" xfId="24194"/>
    <cellStyle name="Input cel 2 5 2 3 2 4" xfId="26482"/>
    <cellStyle name="Input cel 2 5 2 3 2 5" xfId="39995"/>
    <cellStyle name="Input cel 2 5 2 3 3" xfId="6813"/>
    <cellStyle name="Input cel 2 5 2 3 3 2" xfId="15515"/>
    <cellStyle name="Input cel 2 5 2 3 3 2 2" xfId="47491"/>
    <cellStyle name="Input cel 2 5 2 3 3 3" xfId="12942"/>
    <cellStyle name="Input cel 2 5 2 3 3 4" xfId="27691"/>
    <cellStyle name="Input cel 2 5 2 3 3 5" xfId="41204"/>
    <cellStyle name="Input cel 2 5 2 3 4" xfId="8478"/>
    <cellStyle name="Input cel 2 5 2 3 4 2" xfId="17180"/>
    <cellStyle name="Input cel 2 5 2 3 4 3" xfId="24706"/>
    <cellStyle name="Input cel 2 5 2 3 4 4" xfId="29356"/>
    <cellStyle name="Input cel 2 5 2 3 4 5" xfId="43130"/>
    <cellStyle name="Input cel 2 5 2 3 5" xfId="9233"/>
    <cellStyle name="Input cel 2 5 2 3 5 2" xfId="17935"/>
    <cellStyle name="Input cel 2 5 2 3 5 3" xfId="22659"/>
    <cellStyle name="Input cel 2 5 2 3 5 4" xfId="30111"/>
    <cellStyle name="Input cel 2 5 2 3 5 5" xfId="49154"/>
    <cellStyle name="Input cel 2 5 2 3 6" xfId="9927"/>
    <cellStyle name="Input cel 2 5 2 3 6 2" xfId="18629"/>
    <cellStyle name="Input cel 2 5 2 3 6 3" xfId="20357"/>
    <cellStyle name="Input cel 2 5 2 3 6 4" xfId="30805"/>
    <cellStyle name="Input cel 2 5 2 3 6 5" xfId="49848"/>
    <cellStyle name="Input cel 2 5 2 3 7" xfId="10545"/>
    <cellStyle name="Input cel 2 5 2 3 7 2" xfId="19247"/>
    <cellStyle name="Input cel 2 5 2 3 7 3" xfId="20437"/>
    <cellStyle name="Input cel 2 5 2 3 7 4" xfId="31423"/>
    <cellStyle name="Input cel 2 5 2 3 7 5" xfId="50466"/>
    <cellStyle name="Input cel 2 5 2 3 8" xfId="13424"/>
    <cellStyle name="Input cel 2 5 2 3 9" xfId="25229"/>
    <cellStyle name="Input cel 2 5 2 4" xfId="4768"/>
    <cellStyle name="Input cel 2 5 2 4 10" xfId="25647"/>
    <cellStyle name="Input cel 2 5 2 4 11" xfId="33586"/>
    <cellStyle name="Input cel 2 5 2 4 12" xfId="34522"/>
    <cellStyle name="Input cel 2 5 2 4 13" xfId="36633"/>
    <cellStyle name="Input cel 2 5 2 4 14" xfId="39160"/>
    <cellStyle name="Input cel 2 5 2 4 2" xfId="5330"/>
    <cellStyle name="Input cel 2 5 2 4 2 2" xfId="14032"/>
    <cellStyle name="Input cel 2 5 2 4 2 2 2" xfId="46170"/>
    <cellStyle name="Input cel 2 5 2 4 2 3" xfId="21647"/>
    <cellStyle name="Input cel 2 5 2 4 2 4" xfId="26209"/>
    <cellStyle name="Input cel 2 5 2 4 2 5" xfId="39722"/>
    <cellStyle name="Input cel 2 5 2 4 3" xfId="6859"/>
    <cellStyle name="Input cel 2 5 2 4 3 2" xfId="15561"/>
    <cellStyle name="Input cel 2 5 2 4 3 2 2" xfId="47537"/>
    <cellStyle name="Input cel 2 5 2 4 3 3" xfId="11474"/>
    <cellStyle name="Input cel 2 5 2 4 3 4" xfId="27737"/>
    <cellStyle name="Input cel 2 5 2 4 3 5" xfId="41250"/>
    <cellStyle name="Input cel 2 5 2 4 4" xfId="8524"/>
    <cellStyle name="Input cel 2 5 2 4 4 2" xfId="17226"/>
    <cellStyle name="Input cel 2 5 2 4 4 3" xfId="25329"/>
    <cellStyle name="Input cel 2 5 2 4 4 4" xfId="29402"/>
    <cellStyle name="Input cel 2 5 2 4 4 5" xfId="43176"/>
    <cellStyle name="Input cel 2 5 2 4 5" xfId="9279"/>
    <cellStyle name="Input cel 2 5 2 4 5 2" xfId="17981"/>
    <cellStyle name="Input cel 2 5 2 4 5 3" xfId="22836"/>
    <cellStyle name="Input cel 2 5 2 4 5 4" xfId="30157"/>
    <cellStyle name="Input cel 2 5 2 4 5 5" xfId="49200"/>
    <cellStyle name="Input cel 2 5 2 4 6" xfId="9973"/>
    <cellStyle name="Input cel 2 5 2 4 6 2" xfId="18675"/>
    <cellStyle name="Input cel 2 5 2 4 6 3" xfId="12404"/>
    <cellStyle name="Input cel 2 5 2 4 6 4" xfId="30851"/>
    <cellStyle name="Input cel 2 5 2 4 6 5" xfId="49894"/>
    <cellStyle name="Input cel 2 5 2 4 7" xfId="10591"/>
    <cellStyle name="Input cel 2 5 2 4 7 2" xfId="19293"/>
    <cellStyle name="Input cel 2 5 2 4 7 3" xfId="12915"/>
    <cellStyle name="Input cel 2 5 2 4 7 4" xfId="31469"/>
    <cellStyle name="Input cel 2 5 2 4 7 5" xfId="50512"/>
    <cellStyle name="Input cel 2 5 2 4 8" xfId="13470"/>
    <cellStyle name="Input cel 2 5 2 4 9" xfId="20946"/>
    <cellStyle name="Input cel 2 5 2 5" xfId="5298"/>
    <cellStyle name="Input cel 2 5 2 5 2" xfId="14000"/>
    <cellStyle name="Input cel 2 5 2 5 2 2" xfId="46139"/>
    <cellStyle name="Input cel 2 5 2 5 3" xfId="11600"/>
    <cellStyle name="Input cel 2 5 2 5 4" xfId="26177"/>
    <cellStyle name="Input cel 2 5 2 5 5" xfId="39690"/>
    <cellStyle name="Input cel 2 5 2 6" xfId="5355"/>
    <cellStyle name="Input cel 2 5 2 6 2" xfId="14057"/>
    <cellStyle name="Input cel 2 5 2 6 2 2" xfId="46195"/>
    <cellStyle name="Input cel 2 5 2 6 3" xfId="25153"/>
    <cellStyle name="Input cel 2 5 2 6 4" xfId="26234"/>
    <cellStyle name="Input cel 2 5 2 6 5" xfId="39747"/>
    <cellStyle name="Input cel 2 5 2 7" xfId="6356"/>
    <cellStyle name="Input cel 2 5 2 7 2" xfId="15058"/>
    <cellStyle name="Input cel 2 5 2 7 2 2" xfId="47112"/>
    <cellStyle name="Input cel 2 5 2 7 3" xfId="20707"/>
    <cellStyle name="Input cel 2 5 2 7 4" xfId="27235"/>
    <cellStyle name="Input cel 2 5 2 7 5" xfId="40748"/>
    <cellStyle name="Input cel 2 5 2 8" xfId="5592"/>
    <cellStyle name="Input cel 2 5 2 8 2" xfId="14294"/>
    <cellStyle name="Input cel 2 5 2 8 3" xfId="22034"/>
    <cellStyle name="Input cel 2 5 2 8 4" xfId="26471"/>
    <cellStyle name="Input cel 2 5 2 8 5" xfId="39984"/>
    <cellStyle name="Input cel 2 5 2 9" xfId="7829"/>
    <cellStyle name="Input cel 2 5 2 9 2" xfId="16531"/>
    <cellStyle name="Input cel 2 5 2 9 3" xfId="23937"/>
    <cellStyle name="Input cel 2 5 2 9 4" xfId="28707"/>
    <cellStyle name="Input cel 2 5 2 9 5" xfId="48347"/>
    <cellStyle name="Input cel 2 5 20" xfId="35180"/>
    <cellStyle name="Input cel 2 5 21" xfId="37262"/>
    <cellStyle name="Input cel 2 5 3" xfId="889"/>
    <cellStyle name="Input cel 2 5 3 10" xfId="8104"/>
    <cellStyle name="Input cel 2 5 3 10 2" xfId="16806"/>
    <cellStyle name="Input cel 2 5 3 10 3" xfId="21861"/>
    <cellStyle name="Input cel 2 5 3 10 4" xfId="28982"/>
    <cellStyle name="Input cel 2 5 3 10 5" xfId="48622"/>
    <cellStyle name="Input cel 2 5 3 11" xfId="7995"/>
    <cellStyle name="Input cel 2 5 3 11 2" xfId="16697"/>
    <cellStyle name="Input cel 2 5 3 11 3" xfId="25438"/>
    <cellStyle name="Input cel 2 5 3 11 4" xfId="28873"/>
    <cellStyle name="Input cel 2 5 3 11 5" xfId="48513"/>
    <cellStyle name="Input cel 2 5 3 12" xfId="11424"/>
    <cellStyle name="Input cel 2 5 3 13" xfId="21369"/>
    <cellStyle name="Input cel 2 5 3 14" xfId="22277"/>
    <cellStyle name="Input cel 2 5 3 15" xfId="32682"/>
    <cellStyle name="Input cel 2 5 3 16" xfId="34310"/>
    <cellStyle name="Input cel 2 5 3 17" xfId="35729"/>
    <cellStyle name="Input cel 2 5 3 18" xfId="38256"/>
    <cellStyle name="Input cel 2 5 3 2" xfId="4812"/>
    <cellStyle name="Input cel 2 5 3 2 10" xfId="25691"/>
    <cellStyle name="Input cel 2 5 3 2 11" xfId="33630"/>
    <cellStyle name="Input cel 2 5 3 2 12" xfId="34566"/>
    <cellStyle name="Input cel 2 5 3 2 13" xfId="36677"/>
    <cellStyle name="Input cel 2 5 3 2 14" xfId="39204"/>
    <cellStyle name="Input cel 2 5 3 2 2" xfId="5495"/>
    <cellStyle name="Input cel 2 5 3 2 2 2" xfId="14197"/>
    <cellStyle name="Input cel 2 5 3 2 2 2 2" xfId="46322"/>
    <cellStyle name="Input cel 2 5 3 2 2 3" xfId="20663"/>
    <cellStyle name="Input cel 2 5 3 2 2 4" xfId="26374"/>
    <cellStyle name="Input cel 2 5 3 2 2 5" xfId="39887"/>
    <cellStyle name="Input cel 2 5 3 2 3" xfId="6903"/>
    <cellStyle name="Input cel 2 5 3 2 3 2" xfId="15605"/>
    <cellStyle name="Input cel 2 5 3 2 3 2 2" xfId="47581"/>
    <cellStyle name="Input cel 2 5 3 2 3 3" xfId="12862"/>
    <cellStyle name="Input cel 2 5 3 2 3 4" xfId="27781"/>
    <cellStyle name="Input cel 2 5 3 2 3 5" xfId="41294"/>
    <cellStyle name="Input cel 2 5 3 2 4" xfId="8568"/>
    <cellStyle name="Input cel 2 5 3 2 4 2" xfId="17270"/>
    <cellStyle name="Input cel 2 5 3 2 4 3" xfId="24866"/>
    <cellStyle name="Input cel 2 5 3 2 4 4" xfId="29446"/>
    <cellStyle name="Input cel 2 5 3 2 4 5" xfId="43220"/>
    <cellStyle name="Input cel 2 5 3 2 5" xfId="9323"/>
    <cellStyle name="Input cel 2 5 3 2 5 2" xfId="18025"/>
    <cellStyle name="Input cel 2 5 3 2 5 3" xfId="23390"/>
    <cellStyle name="Input cel 2 5 3 2 5 4" xfId="30201"/>
    <cellStyle name="Input cel 2 5 3 2 5 5" xfId="49244"/>
    <cellStyle name="Input cel 2 5 3 2 6" xfId="10017"/>
    <cellStyle name="Input cel 2 5 3 2 6 2" xfId="18719"/>
    <cellStyle name="Input cel 2 5 3 2 6 3" xfId="20101"/>
    <cellStyle name="Input cel 2 5 3 2 6 4" xfId="30895"/>
    <cellStyle name="Input cel 2 5 3 2 6 5" xfId="49938"/>
    <cellStyle name="Input cel 2 5 3 2 7" xfId="10635"/>
    <cellStyle name="Input cel 2 5 3 2 7 2" xfId="19337"/>
    <cellStyle name="Input cel 2 5 3 2 7 3" xfId="20063"/>
    <cellStyle name="Input cel 2 5 3 2 7 4" xfId="31513"/>
    <cellStyle name="Input cel 2 5 3 2 7 5" xfId="50556"/>
    <cellStyle name="Input cel 2 5 3 2 8" xfId="13514"/>
    <cellStyle name="Input cel 2 5 3 2 9" xfId="20700"/>
    <cellStyle name="Input cel 2 5 3 3" xfId="4892"/>
    <cellStyle name="Input cel 2 5 3 3 10" xfId="25771"/>
    <cellStyle name="Input cel 2 5 3 3 11" xfId="33710"/>
    <cellStyle name="Input cel 2 5 3 3 12" xfId="34646"/>
    <cellStyle name="Input cel 2 5 3 3 13" xfId="36757"/>
    <cellStyle name="Input cel 2 5 3 3 14" xfId="39284"/>
    <cellStyle name="Input cel 2 5 3 3 2" xfId="3179"/>
    <cellStyle name="Input cel 2 5 3 3 2 2" xfId="11994"/>
    <cellStyle name="Input cel 2 5 3 3 2 2 2" xfId="44718"/>
    <cellStyle name="Input cel 2 5 3 3 2 3" xfId="11789"/>
    <cellStyle name="Input cel 2 5 3 3 2 4" xfId="20278"/>
    <cellStyle name="Input cel 2 5 3 3 2 5" xfId="37477"/>
    <cellStyle name="Input cel 2 5 3 3 3" xfId="6983"/>
    <cellStyle name="Input cel 2 5 3 3 3 2" xfId="15685"/>
    <cellStyle name="Input cel 2 5 3 3 3 2 2" xfId="47661"/>
    <cellStyle name="Input cel 2 5 3 3 3 3" xfId="2187"/>
    <cellStyle name="Input cel 2 5 3 3 3 4" xfId="27861"/>
    <cellStyle name="Input cel 2 5 3 3 3 5" xfId="41374"/>
    <cellStyle name="Input cel 2 5 3 3 4" xfId="8648"/>
    <cellStyle name="Input cel 2 5 3 3 4 2" xfId="17350"/>
    <cellStyle name="Input cel 2 5 3 3 4 3" xfId="21753"/>
    <cellStyle name="Input cel 2 5 3 3 4 4" xfId="29526"/>
    <cellStyle name="Input cel 2 5 3 3 4 5" xfId="43300"/>
    <cellStyle name="Input cel 2 5 3 3 5" xfId="9403"/>
    <cellStyle name="Input cel 2 5 3 3 5 2" xfId="18105"/>
    <cellStyle name="Input cel 2 5 3 3 5 3" xfId="22342"/>
    <cellStyle name="Input cel 2 5 3 3 5 4" xfId="30281"/>
    <cellStyle name="Input cel 2 5 3 3 5 5" xfId="49324"/>
    <cellStyle name="Input cel 2 5 3 3 6" xfId="10097"/>
    <cellStyle name="Input cel 2 5 3 3 6 2" xfId="18799"/>
    <cellStyle name="Input cel 2 5 3 3 6 3" xfId="11972"/>
    <cellStyle name="Input cel 2 5 3 3 6 4" xfId="30975"/>
    <cellStyle name="Input cel 2 5 3 3 6 5" xfId="50018"/>
    <cellStyle name="Input cel 2 5 3 3 7" xfId="10715"/>
    <cellStyle name="Input cel 2 5 3 3 7 2" xfId="19417"/>
    <cellStyle name="Input cel 2 5 3 3 7 3" xfId="13352"/>
    <cellStyle name="Input cel 2 5 3 3 7 4" xfId="31593"/>
    <cellStyle name="Input cel 2 5 3 3 7 5" xfId="50636"/>
    <cellStyle name="Input cel 2 5 3 3 8" xfId="13594"/>
    <cellStyle name="Input cel 2 5 3 3 9" xfId="23029"/>
    <cellStyle name="Input cel 2 5 3 4" xfId="5423"/>
    <cellStyle name="Input cel 2 5 3 4 2" xfId="14125"/>
    <cellStyle name="Input cel 2 5 3 4 2 2" xfId="46252"/>
    <cellStyle name="Input cel 2 5 3 4 3" xfId="22808"/>
    <cellStyle name="Input cel 2 5 3 4 4" xfId="26302"/>
    <cellStyle name="Input cel 2 5 3 4 5" xfId="39815"/>
    <cellStyle name="Input cel 2 5 3 5" xfId="6045"/>
    <cellStyle name="Input cel 2 5 3 5 2" xfId="14747"/>
    <cellStyle name="Input cel 2 5 3 5 2 2" xfId="46827"/>
    <cellStyle name="Input cel 2 5 3 5 3" xfId="20660"/>
    <cellStyle name="Input cel 2 5 3 5 4" xfId="26924"/>
    <cellStyle name="Input cel 2 5 3 5 5" xfId="40437"/>
    <cellStyle name="Input cel 2 5 3 6" xfId="6649"/>
    <cellStyle name="Input cel 2 5 3 6 2" xfId="15351"/>
    <cellStyle name="Input cel 2 5 3 6 2 2" xfId="47362"/>
    <cellStyle name="Input cel 2 5 3 6 3" xfId="24036"/>
    <cellStyle name="Input cel 2 5 3 6 4" xfId="27527"/>
    <cellStyle name="Input cel 2 5 3 6 5" xfId="41040"/>
    <cellStyle name="Input cel 2 5 3 7" xfId="6771"/>
    <cellStyle name="Input cel 2 5 3 7 2" xfId="15473"/>
    <cellStyle name="Input cel 2 5 3 7 3" xfId="12633"/>
    <cellStyle name="Input cel 2 5 3 7 4" xfId="27649"/>
    <cellStyle name="Input cel 2 5 3 7 5" xfId="41162"/>
    <cellStyle name="Input cel 2 5 3 8" xfId="7934"/>
    <cellStyle name="Input cel 2 5 3 8 2" xfId="16636"/>
    <cellStyle name="Input cel 2 5 3 8 3" xfId="20741"/>
    <cellStyle name="Input cel 2 5 3 8 4" xfId="28812"/>
    <cellStyle name="Input cel 2 5 3 8 5" xfId="48452"/>
    <cellStyle name="Input cel 2 5 3 9" xfId="7556"/>
    <cellStyle name="Input cel 2 5 3 9 2" xfId="16258"/>
    <cellStyle name="Input cel 2 5 3 9 3" xfId="24473"/>
    <cellStyle name="Input cel 2 5 3 9 4" xfId="28434"/>
    <cellStyle name="Input cel 2 5 3 9 5" xfId="48165"/>
    <cellStyle name="Input cel 2 5 4" xfId="1396"/>
    <cellStyle name="Input cel 2 5 4 10" xfId="9769"/>
    <cellStyle name="Input cel 2 5 4 10 2" xfId="18471"/>
    <cellStyle name="Input cel 2 5 4 10 3" xfId="12778"/>
    <cellStyle name="Input cel 2 5 4 10 4" xfId="30647"/>
    <cellStyle name="Input cel 2 5 4 10 5" xfId="49690"/>
    <cellStyle name="Input cel 2 5 4 11" xfId="10448"/>
    <cellStyle name="Input cel 2 5 4 11 2" xfId="19150"/>
    <cellStyle name="Input cel 2 5 4 11 3" xfId="12127"/>
    <cellStyle name="Input cel 2 5 4 11 4" xfId="31326"/>
    <cellStyle name="Input cel 2 5 4 11 5" xfId="50369"/>
    <cellStyle name="Input cel 2 5 4 12" xfId="11181"/>
    <cellStyle name="Input cel 2 5 4 13" xfId="23454"/>
    <cellStyle name="Input cel 2 5 4 14" xfId="1861"/>
    <cellStyle name="Input cel 2 5 4 15" xfId="33189"/>
    <cellStyle name="Input cel 2 5 4 16" xfId="34379"/>
    <cellStyle name="Input cel 2 5 4 17" xfId="36236"/>
    <cellStyle name="Input cel 2 5 4 18" xfId="38763"/>
    <cellStyle name="Input cel 2 5 4 2" xfId="4797"/>
    <cellStyle name="Input cel 2 5 4 2 10" xfId="25676"/>
    <cellStyle name="Input cel 2 5 4 2 11" xfId="33615"/>
    <cellStyle name="Input cel 2 5 4 2 12" xfId="34551"/>
    <cellStyle name="Input cel 2 5 4 2 13" xfId="36662"/>
    <cellStyle name="Input cel 2 5 4 2 14" xfId="39189"/>
    <cellStyle name="Input cel 2 5 4 2 2" xfId="6236"/>
    <cellStyle name="Input cel 2 5 4 2 2 2" xfId="14938"/>
    <cellStyle name="Input cel 2 5 4 2 2 2 2" xfId="47001"/>
    <cellStyle name="Input cel 2 5 4 2 2 3" xfId="20860"/>
    <cellStyle name="Input cel 2 5 4 2 2 4" xfId="27115"/>
    <cellStyle name="Input cel 2 5 4 2 2 5" xfId="40628"/>
    <cellStyle name="Input cel 2 5 4 2 3" xfId="6888"/>
    <cellStyle name="Input cel 2 5 4 2 3 2" xfId="15590"/>
    <cellStyle name="Input cel 2 5 4 2 3 2 2" xfId="47566"/>
    <cellStyle name="Input cel 2 5 4 2 3 3" xfId="11912"/>
    <cellStyle name="Input cel 2 5 4 2 3 4" xfId="27766"/>
    <cellStyle name="Input cel 2 5 4 2 3 5" xfId="41279"/>
    <cellStyle name="Input cel 2 5 4 2 4" xfId="8553"/>
    <cellStyle name="Input cel 2 5 4 2 4 2" xfId="17255"/>
    <cellStyle name="Input cel 2 5 4 2 4 3" xfId="11798"/>
    <cellStyle name="Input cel 2 5 4 2 4 4" xfId="29431"/>
    <cellStyle name="Input cel 2 5 4 2 4 5" xfId="43205"/>
    <cellStyle name="Input cel 2 5 4 2 5" xfId="9308"/>
    <cellStyle name="Input cel 2 5 4 2 5 2" xfId="18010"/>
    <cellStyle name="Input cel 2 5 4 2 5 3" xfId="24345"/>
    <cellStyle name="Input cel 2 5 4 2 5 4" xfId="30186"/>
    <cellStyle name="Input cel 2 5 4 2 5 5" xfId="49229"/>
    <cellStyle name="Input cel 2 5 4 2 6" xfId="10002"/>
    <cellStyle name="Input cel 2 5 4 2 6 2" xfId="18704"/>
    <cellStyle name="Input cel 2 5 4 2 6 3" xfId="11108"/>
    <cellStyle name="Input cel 2 5 4 2 6 4" xfId="30880"/>
    <cellStyle name="Input cel 2 5 4 2 6 5" xfId="49923"/>
    <cellStyle name="Input cel 2 5 4 2 7" xfId="10620"/>
    <cellStyle name="Input cel 2 5 4 2 7 2" xfId="19322"/>
    <cellStyle name="Input cel 2 5 4 2 7 3" xfId="1738"/>
    <cellStyle name="Input cel 2 5 4 2 7 4" xfId="31498"/>
    <cellStyle name="Input cel 2 5 4 2 7 5" xfId="50541"/>
    <cellStyle name="Input cel 2 5 4 2 8" xfId="13499"/>
    <cellStyle name="Input cel 2 5 4 2 9" xfId="24018"/>
    <cellStyle name="Input cel 2 5 4 3" xfId="5162"/>
    <cellStyle name="Input cel 2 5 4 3 10" xfId="26041"/>
    <cellStyle name="Input cel 2 5 4 3 11" xfId="33980"/>
    <cellStyle name="Input cel 2 5 4 3 12" xfId="34916"/>
    <cellStyle name="Input cel 2 5 4 3 13" xfId="37027"/>
    <cellStyle name="Input cel 2 5 4 3 14" xfId="39554"/>
    <cellStyle name="Input cel 2 5 4 3 2" xfId="6188"/>
    <cellStyle name="Input cel 2 5 4 3 2 2" xfId="14890"/>
    <cellStyle name="Input cel 2 5 4 3 2 2 2" xfId="46955"/>
    <cellStyle name="Input cel 2 5 4 3 2 3" xfId="25211"/>
    <cellStyle name="Input cel 2 5 4 3 2 4" xfId="27067"/>
    <cellStyle name="Input cel 2 5 4 3 2 5" xfId="40580"/>
    <cellStyle name="Input cel 2 5 4 3 3" xfId="7253"/>
    <cellStyle name="Input cel 2 5 4 3 3 2" xfId="15955"/>
    <cellStyle name="Input cel 2 5 4 3 3 2 2" xfId="47931"/>
    <cellStyle name="Input cel 2 5 4 3 3 3" xfId="21060"/>
    <cellStyle name="Input cel 2 5 4 3 3 4" xfId="28131"/>
    <cellStyle name="Input cel 2 5 4 3 3 5" xfId="41644"/>
    <cellStyle name="Input cel 2 5 4 3 4" xfId="8918"/>
    <cellStyle name="Input cel 2 5 4 3 4 2" xfId="17620"/>
    <cellStyle name="Input cel 2 5 4 3 4 3" xfId="21980"/>
    <cellStyle name="Input cel 2 5 4 3 4 4" xfId="29796"/>
    <cellStyle name="Input cel 2 5 4 3 4 5" xfId="43570"/>
    <cellStyle name="Input cel 2 5 4 3 5" xfId="9673"/>
    <cellStyle name="Input cel 2 5 4 3 5 2" xfId="18375"/>
    <cellStyle name="Input cel 2 5 4 3 5 3" xfId="12300"/>
    <cellStyle name="Input cel 2 5 4 3 5 4" xfId="30551"/>
    <cellStyle name="Input cel 2 5 4 3 5 5" xfId="49594"/>
    <cellStyle name="Input cel 2 5 4 3 6" xfId="10367"/>
    <cellStyle name="Input cel 2 5 4 3 6 2" xfId="19069"/>
    <cellStyle name="Input cel 2 5 4 3 6 3" xfId="11138"/>
    <cellStyle name="Input cel 2 5 4 3 6 4" xfId="31245"/>
    <cellStyle name="Input cel 2 5 4 3 6 5" xfId="50288"/>
    <cellStyle name="Input cel 2 5 4 3 7" xfId="10985"/>
    <cellStyle name="Input cel 2 5 4 3 7 2" xfId="19687"/>
    <cellStyle name="Input cel 2 5 4 3 7 3" xfId="11647"/>
    <cellStyle name="Input cel 2 5 4 3 7 4" xfId="31863"/>
    <cellStyle name="Input cel 2 5 4 3 7 5" xfId="50906"/>
    <cellStyle name="Input cel 2 5 4 3 8" xfId="13864"/>
    <cellStyle name="Input cel 2 5 4 3 9" xfId="22020"/>
    <cellStyle name="Input cel 2 5 4 4" xfId="5782"/>
    <cellStyle name="Input cel 2 5 4 4 2" xfId="14484"/>
    <cellStyle name="Input cel 2 5 4 4 2 2" xfId="46587"/>
    <cellStyle name="Input cel 2 5 4 4 3" xfId="22244"/>
    <cellStyle name="Input cel 2 5 4 4 4" xfId="26661"/>
    <cellStyle name="Input cel 2 5 4 4 5" xfId="40174"/>
    <cellStyle name="Input cel 2 5 4 5" xfId="6626"/>
    <cellStyle name="Input cel 2 5 4 5 2" xfId="15328"/>
    <cellStyle name="Input cel 2 5 4 5 2 2" xfId="47342"/>
    <cellStyle name="Input cel 2 5 4 5 3" xfId="24290"/>
    <cellStyle name="Input cel 2 5 4 5 4" xfId="27504"/>
    <cellStyle name="Input cel 2 5 4 5 5" xfId="41017"/>
    <cellStyle name="Input cel 2 5 4 6" xfId="6334"/>
    <cellStyle name="Input cel 2 5 4 6 2" xfId="15036"/>
    <cellStyle name="Input cel 2 5 4 6 2 2" xfId="47091"/>
    <cellStyle name="Input cel 2 5 4 6 3" xfId="22187"/>
    <cellStyle name="Input cel 2 5 4 6 4" xfId="27213"/>
    <cellStyle name="Input cel 2 5 4 6 5" xfId="40726"/>
    <cellStyle name="Input cel 2 5 4 7" xfId="7354"/>
    <cellStyle name="Input cel 2 5 4 7 2" xfId="16056"/>
    <cellStyle name="Input cel 2 5 4 7 3" xfId="23917"/>
    <cellStyle name="Input cel 2 5 4 7 4" xfId="28232"/>
    <cellStyle name="Input cel 2 5 4 7 5" xfId="41745"/>
    <cellStyle name="Input cel 2 5 4 8" xfId="8249"/>
    <cellStyle name="Input cel 2 5 4 8 2" xfId="16951"/>
    <cellStyle name="Input cel 2 5 4 8 3" xfId="20995"/>
    <cellStyle name="Input cel 2 5 4 8 4" xfId="29127"/>
    <cellStyle name="Input cel 2 5 4 8 5" xfId="48763"/>
    <cellStyle name="Input cel 2 5 4 9" xfId="9031"/>
    <cellStyle name="Input cel 2 5 4 9 2" xfId="17733"/>
    <cellStyle name="Input cel 2 5 4 9 3" xfId="22036"/>
    <cellStyle name="Input cel 2 5 4 9 4" xfId="29909"/>
    <cellStyle name="Input cel 2 5 4 9 5" xfId="48952"/>
    <cellStyle name="Input cel 2 5 5" xfId="4747"/>
    <cellStyle name="Input cel 2 5 5 10" xfId="25626"/>
    <cellStyle name="Input cel 2 5 5 11" xfId="33565"/>
    <cellStyle name="Input cel 2 5 5 12" xfId="34501"/>
    <cellStyle name="Input cel 2 5 5 13" xfId="36612"/>
    <cellStyle name="Input cel 2 5 5 14" xfId="39139"/>
    <cellStyle name="Input cel 2 5 5 2" xfId="5496"/>
    <cellStyle name="Input cel 2 5 5 2 2" xfId="14198"/>
    <cellStyle name="Input cel 2 5 5 2 2 2" xfId="46323"/>
    <cellStyle name="Input cel 2 5 5 2 3" xfId="20270"/>
    <cellStyle name="Input cel 2 5 5 2 4" xfId="26375"/>
    <cellStyle name="Input cel 2 5 5 2 5" xfId="39888"/>
    <cellStyle name="Input cel 2 5 5 3" xfId="6838"/>
    <cellStyle name="Input cel 2 5 5 3 2" xfId="15540"/>
    <cellStyle name="Input cel 2 5 5 3 2 2" xfId="47516"/>
    <cellStyle name="Input cel 2 5 5 3 3" xfId="1889"/>
    <cellStyle name="Input cel 2 5 5 3 4" xfId="27716"/>
    <cellStyle name="Input cel 2 5 5 3 5" xfId="41229"/>
    <cellStyle name="Input cel 2 5 5 4" xfId="8503"/>
    <cellStyle name="Input cel 2 5 5 4 2" xfId="17205"/>
    <cellStyle name="Input cel 2 5 5 4 3" xfId="20605"/>
    <cellStyle name="Input cel 2 5 5 4 4" xfId="29381"/>
    <cellStyle name="Input cel 2 5 5 4 5" xfId="43155"/>
    <cellStyle name="Input cel 2 5 5 5" xfId="9258"/>
    <cellStyle name="Input cel 2 5 5 5 2" xfId="17960"/>
    <cellStyle name="Input cel 2 5 5 5 3" xfId="25451"/>
    <cellStyle name="Input cel 2 5 5 5 4" xfId="30136"/>
    <cellStyle name="Input cel 2 5 5 5 5" xfId="49179"/>
    <cellStyle name="Input cel 2 5 5 6" xfId="9952"/>
    <cellStyle name="Input cel 2 5 5 6 2" xfId="18654"/>
    <cellStyle name="Input cel 2 5 5 6 3" xfId="11917"/>
    <cellStyle name="Input cel 2 5 5 6 4" xfId="30830"/>
    <cellStyle name="Input cel 2 5 5 6 5" xfId="49873"/>
    <cellStyle name="Input cel 2 5 5 7" xfId="10570"/>
    <cellStyle name="Input cel 2 5 5 7 2" xfId="19272"/>
    <cellStyle name="Input cel 2 5 5 7 3" xfId="12523"/>
    <cellStyle name="Input cel 2 5 5 7 4" xfId="31448"/>
    <cellStyle name="Input cel 2 5 5 7 5" xfId="50491"/>
    <cellStyle name="Input cel 2 5 5 8" xfId="13449"/>
    <cellStyle name="Input cel 2 5 5 9" xfId="21443"/>
    <cellStyle name="Input cel 2 5 6" xfId="4716"/>
    <cellStyle name="Input cel 2 5 6 10" xfId="25595"/>
    <cellStyle name="Input cel 2 5 6 11" xfId="33534"/>
    <cellStyle name="Input cel 2 5 6 12" xfId="34470"/>
    <cellStyle name="Input cel 2 5 6 13" xfId="36581"/>
    <cellStyle name="Input cel 2 5 6 14" xfId="39108"/>
    <cellStyle name="Input cel 2 5 6 2" xfId="5482"/>
    <cellStyle name="Input cel 2 5 6 2 2" xfId="14184"/>
    <cellStyle name="Input cel 2 5 6 2 2 2" xfId="46309"/>
    <cellStyle name="Input cel 2 5 6 2 3" xfId="25486"/>
    <cellStyle name="Input cel 2 5 6 2 4" xfId="26361"/>
    <cellStyle name="Input cel 2 5 6 2 5" xfId="39874"/>
    <cellStyle name="Input cel 2 5 6 3" xfId="6807"/>
    <cellStyle name="Input cel 2 5 6 3 2" xfId="15509"/>
    <cellStyle name="Input cel 2 5 6 3 2 2" xfId="47485"/>
    <cellStyle name="Input cel 2 5 6 3 3" xfId="11829"/>
    <cellStyle name="Input cel 2 5 6 3 4" xfId="27685"/>
    <cellStyle name="Input cel 2 5 6 3 5" xfId="41198"/>
    <cellStyle name="Input cel 2 5 6 4" xfId="8472"/>
    <cellStyle name="Input cel 2 5 6 4 2" xfId="17174"/>
    <cellStyle name="Input cel 2 5 6 4 3" xfId="24202"/>
    <cellStyle name="Input cel 2 5 6 4 4" xfId="29350"/>
    <cellStyle name="Input cel 2 5 6 4 5" xfId="43124"/>
    <cellStyle name="Input cel 2 5 6 5" xfId="9227"/>
    <cellStyle name="Input cel 2 5 6 5 2" xfId="17929"/>
    <cellStyle name="Input cel 2 5 6 5 3" xfId="22141"/>
    <cellStyle name="Input cel 2 5 6 5 4" xfId="30105"/>
    <cellStyle name="Input cel 2 5 6 5 5" xfId="49148"/>
    <cellStyle name="Input cel 2 5 6 6" xfId="9921"/>
    <cellStyle name="Input cel 2 5 6 6 2" xfId="18623"/>
    <cellStyle name="Input cel 2 5 6 6 3" xfId="2577"/>
    <cellStyle name="Input cel 2 5 6 6 4" xfId="30799"/>
    <cellStyle name="Input cel 2 5 6 6 5" xfId="49842"/>
    <cellStyle name="Input cel 2 5 6 7" xfId="10539"/>
    <cellStyle name="Input cel 2 5 6 7 2" xfId="19241"/>
    <cellStyle name="Input cel 2 5 6 7 3" xfId="11879"/>
    <cellStyle name="Input cel 2 5 6 7 4" xfId="31417"/>
    <cellStyle name="Input cel 2 5 6 7 5" xfId="50460"/>
    <cellStyle name="Input cel 2 5 6 8" xfId="13418"/>
    <cellStyle name="Input cel 2 5 6 9" xfId="24629"/>
    <cellStyle name="Input cel 2 5 7" xfId="3214"/>
    <cellStyle name="Input cel 2 5 7 2" xfId="12029"/>
    <cellStyle name="Input cel 2 5 7 2 2" xfId="44747"/>
    <cellStyle name="Input cel 2 5 7 3" xfId="21089"/>
    <cellStyle name="Input cel 2 5 7 4" xfId="22332"/>
    <cellStyle name="Input cel 2 5 7 5" xfId="37512"/>
    <cellStyle name="Input cel 2 5 8" xfId="5563"/>
    <cellStyle name="Input cel 2 5 8 2" xfId="14265"/>
    <cellStyle name="Input cel 2 5 8 2 2" xfId="46388"/>
    <cellStyle name="Input cel 2 5 8 3" xfId="22197"/>
    <cellStyle name="Input cel 2 5 8 4" xfId="26442"/>
    <cellStyle name="Input cel 2 5 8 5" xfId="39955"/>
    <cellStyle name="Input cel 2 5 9" xfId="6762"/>
    <cellStyle name="Input cel 2 5 9 2" xfId="15464"/>
    <cellStyle name="Input cel 2 5 9 2 2" xfId="47451"/>
    <cellStyle name="Input cel 2 5 9 3" xfId="20112"/>
    <cellStyle name="Input cel 2 5 9 4" xfId="27640"/>
    <cellStyle name="Input cel 2 5 9 5" xfId="41153"/>
    <cellStyle name="Input cel 2 6" xfId="649"/>
    <cellStyle name="Input cel 2 6 10" xfId="7568"/>
    <cellStyle name="Input cel 2 6 10 2" xfId="16270"/>
    <cellStyle name="Input cel 2 6 10 3" xfId="23514"/>
    <cellStyle name="Input cel 2 6 10 4" xfId="28446"/>
    <cellStyle name="Input cel 2 6 10 5" xfId="48177"/>
    <cellStyle name="Input cel 2 6 11" xfId="7776"/>
    <cellStyle name="Input cel 2 6 11 2" xfId="16478"/>
    <cellStyle name="Input cel 2 6 11 3" xfId="24606"/>
    <cellStyle name="Input cel 2 6 11 4" xfId="28654"/>
    <cellStyle name="Input cel 2 6 11 5" xfId="48305"/>
    <cellStyle name="Input cel 2 6 12" xfId="7930"/>
    <cellStyle name="Input cel 2 6 12 2" xfId="16632"/>
    <cellStyle name="Input cel 2 6 12 3" xfId="24307"/>
    <cellStyle name="Input cel 2 6 12 4" xfId="28808"/>
    <cellStyle name="Input cel 2 6 12 5" xfId="48448"/>
    <cellStyle name="Input cel 2 6 13" xfId="7785"/>
    <cellStyle name="Input cel 2 6 13 2" xfId="16487"/>
    <cellStyle name="Input cel 2 6 13 3" xfId="22655"/>
    <cellStyle name="Input cel 2 6 13 4" xfId="28663"/>
    <cellStyle name="Input cel 2 6 13 5" xfId="48313"/>
    <cellStyle name="Input cel 2 6 14" xfId="1816"/>
    <cellStyle name="Input cel 2 6 15" xfId="24755"/>
    <cellStyle name="Input cel 2 6 16" xfId="21100"/>
    <cellStyle name="Input cel 2 6 17" xfId="32162"/>
    <cellStyle name="Input cel 2 6 18" xfId="34138"/>
    <cellStyle name="Input cel 2 6 19" xfId="35209"/>
    <cellStyle name="Input cel 2 6 2" xfId="759"/>
    <cellStyle name="Input cel 2 6 2 10" xfId="8183"/>
    <cellStyle name="Input cel 2 6 2 10 2" xfId="16885"/>
    <cellStyle name="Input cel 2 6 2 10 3" xfId="23611"/>
    <cellStyle name="Input cel 2 6 2 10 4" xfId="29061"/>
    <cellStyle name="Input cel 2 6 2 10 5" xfId="48701"/>
    <cellStyle name="Input cel 2 6 2 11" xfId="7746"/>
    <cellStyle name="Input cel 2 6 2 11 2" xfId="16448"/>
    <cellStyle name="Input cel 2 6 2 11 3" xfId="21549"/>
    <cellStyle name="Input cel 2 6 2 11 4" xfId="28624"/>
    <cellStyle name="Input cel 2 6 2 11 5" xfId="48275"/>
    <cellStyle name="Input cel 2 6 2 12" xfId="8442"/>
    <cellStyle name="Input cel 2 6 2 12 2" xfId="17144"/>
    <cellStyle name="Input cel 2 6 2 12 3" xfId="23039"/>
    <cellStyle name="Input cel 2 6 2 12 4" xfId="29320"/>
    <cellStyle name="Input cel 2 6 2 12 5" xfId="48900"/>
    <cellStyle name="Input cel 2 6 2 13" xfId="11308"/>
    <cellStyle name="Input cel 2 6 2 14" xfId="12950"/>
    <cellStyle name="Input cel 2 6 2 15" xfId="11606"/>
    <cellStyle name="Input cel 2 6 2 16" xfId="32554"/>
    <cellStyle name="Input cel 2 6 2 17" xfId="34256"/>
    <cellStyle name="Input cel 2 6 2 18" xfId="35601"/>
    <cellStyle name="Input cel 2 6 2 19" xfId="37401"/>
    <cellStyle name="Input cel 2 6 2 2" xfId="1529"/>
    <cellStyle name="Input cel 2 6 2 2 10" xfId="13226"/>
    <cellStyle name="Input cel 2 6 2 2 11" xfId="24529"/>
    <cellStyle name="Input cel 2 6 2 2 12" xfId="25565"/>
    <cellStyle name="Input cel 2 6 2 2 13" xfId="33322"/>
    <cellStyle name="Input cel 2 6 2 2 14" xfId="34440"/>
    <cellStyle name="Input cel 2 6 2 2 15" xfId="36369"/>
    <cellStyle name="Input cel 2 6 2 2 16" xfId="38896"/>
    <cellStyle name="Input cel 2 6 2 2 2" xfId="4967"/>
    <cellStyle name="Input cel 2 6 2 2 2 10" xfId="25846"/>
    <cellStyle name="Input cel 2 6 2 2 2 11" xfId="33785"/>
    <cellStyle name="Input cel 2 6 2 2 2 12" xfId="34721"/>
    <cellStyle name="Input cel 2 6 2 2 2 13" xfId="36832"/>
    <cellStyle name="Input cel 2 6 2 2 2 14" xfId="39359"/>
    <cellStyle name="Input cel 2 6 2 2 2 2" xfId="6191"/>
    <cellStyle name="Input cel 2 6 2 2 2 2 2" xfId="14893"/>
    <cellStyle name="Input cel 2 6 2 2 2 2 2 2" xfId="46958"/>
    <cellStyle name="Input cel 2 6 2 2 2 2 3" xfId="23556"/>
    <cellStyle name="Input cel 2 6 2 2 2 2 4" xfId="27070"/>
    <cellStyle name="Input cel 2 6 2 2 2 2 5" xfId="40583"/>
    <cellStyle name="Input cel 2 6 2 2 2 3" xfId="7058"/>
    <cellStyle name="Input cel 2 6 2 2 2 3 2" xfId="15760"/>
    <cellStyle name="Input cel 2 6 2 2 2 3 2 2" xfId="47736"/>
    <cellStyle name="Input cel 2 6 2 2 2 3 3" xfId="19978"/>
    <cellStyle name="Input cel 2 6 2 2 2 3 4" xfId="27936"/>
    <cellStyle name="Input cel 2 6 2 2 2 3 5" xfId="41449"/>
    <cellStyle name="Input cel 2 6 2 2 2 4" xfId="8723"/>
    <cellStyle name="Input cel 2 6 2 2 2 4 2" xfId="17425"/>
    <cellStyle name="Input cel 2 6 2 2 2 4 3" xfId="24812"/>
    <cellStyle name="Input cel 2 6 2 2 2 4 4" xfId="29601"/>
    <cellStyle name="Input cel 2 6 2 2 2 4 5" xfId="43375"/>
    <cellStyle name="Input cel 2 6 2 2 2 5" xfId="9478"/>
    <cellStyle name="Input cel 2 6 2 2 2 5 2" xfId="18180"/>
    <cellStyle name="Input cel 2 6 2 2 2 5 3" xfId="25005"/>
    <cellStyle name="Input cel 2 6 2 2 2 5 4" xfId="30356"/>
    <cellStyle name="Input cel 2 6 2 2 2 5 5" xfId="49399"/>
    <cellStyle name="Input cel 2 6 2 2 2 6" xfId="10172"/>
    <cellStyle name="Input cel 2 6 2 2 2 6 2" xfId="18874"/>
    <cellStyle name="Input cel 2 6 2 2 2 6 3" xfId="20321"/>
    <cellStyle name="Input cel 2 6 2 2 2 6 4" xfId="31050"/>
    <cellStyle name="Input cel 2 6 2 2 2 6 5" xfId="50093"/>
    <cellStyle name="Input cel 2 6 2 2 2 7" xfId="10790"/>
    <cellStyle name="Input cel 2 6 2 2 2 7 2" xfId="19492"/>
    <cellStyle name="Input cel 2 6 2 2 2 7 3" xfId="20401"/>
    <cellStyle name="Input cel 2 6 2 2 2 7 4" xfId="31668"/>
    <cellStyle name="Input cel 2 6 2 2 2 7 5" xfId="50711"/>
    <cellStyle name="Input cel 2 6 2 2 2 8" xfId="13669"/>
    <cellStyle name="Input cel 2 6 2 2 2 9" xfId="24876"/>
    <cellStyle name="Input cel 2 6 2 2 3" xfId="5223"/>
    <cellStyle name="Input cel 2 6 2 2 3 10" xfId="26102"/>
    <cellStyle name="Input cel 2 6 2 2 3 11" xfId="34041"/>
    <cellStyle name="Input cel 2 6 2 2 3 12" xfId="34977"/>
    <cellStyle name="Input cel 2 6 2 2 3 13" xfId="37088"/>
    <cellStyle name="Input cel 2 6 2 2 3 14" xfId="39615"/>
    <cellStyle name="Input cel 2 6 2 2 3 2" xfId="6578"/>
    <cellStyle name="Input cel 2 6 2 2 3 2 2" xfId="15280"/>
    <cellStyle name="Input cel 2 6 2 2 3 2 2 2" xfId="47305"/>
    <cellStyle name="Input cel 2 6 2 2 3 2 3" xfId="23203"/>
    <cellStyle name="Input cel 2 6 2 2 3 2 4" xfId="27456"/>
    <cellStyle name="Input cel 2 6 2 2 3 2 5" xfId="40969"/>
    <cellStyle name="Input cel 2 6 2 2 3 3" xfId="7314"/>
    <cellStyle name="Input cel 2 6 2 2 3 3 2" xfId="16016"/>
    <cellStyle name="Input cel 2 6 2 2 3 3 2 2" xfId="47992"/>
    <cellStyle name="Input cel 2 6 2 2 3 3 3" xfId="21982"/>
    <cellStyle name="Input cel 2 6 2 2 3 3 4" xfId="28192"/>
    <cellStyle name="Input cel 2 6 2 2 3 3 5" xfId="41705"/>
    <cellStyle name="Input cel 2 6 2 2 3 4" xfId="8979"/>
    <cellStyle name="Input cel 2 6 2 2 3 4 2" xfId="17681"/>
    <cellStyle name="Input cel 2 6 2 2 3 4 3" xfId="24669"/>
    <cellStyle name="Input cel 2 6 2 2 3 4 4" xfId="29857"/>
    <cellStyle name="Input cel 2 6 2 2 3 4 5" xfId="43631"/>
    <cellStyle name="Input cel 2 6 2 2 3 5" xfId="9734"/>
    <cellStyle name="Input cel 2 6 2 2 3 5 2" xfId="18436"/>
    <cellStyle name="Input cel 2 6 2 2 3 5 3" xfId="19975"/>
    <cellStyle name="Input cel 2 6 2 2 3 5 4" xfId="30612"/>
    <cellStyle name="Input cel 2 6 2 2 3 5 5" xfId="49655"/>
    <cellStyle name="Input cel 2 6 2 2 3 6" xfId="10428"/>
    <cellStyle name="Input cel 2 6 2 2 3 6 2" xfId="19130"/>
    <cellStyle name="Input cel 2 6 2 2 3 6 3" xfId="20438"/>
    <cellStyle name="Input cel 2 6 2 2 3 6 4" xfId="31306"/>
    <cellStyle name="Input cel 2 6 2 2 3 6 5" xfId="50349"/>
    <cellStyle name="Input cel 2 6 2 2 3 7" xfId="11046"/>
    <cellStyle name="Input cel 2 6 2 2 3 7 2" xfId="19748"/>
    <cellStyle name="Input cel 2 6 2 2 3 7 3" xfId="20331"/>
    <cellStyle name="Input cel 2 6 2 2 3 7 4" xfId="31924"/>
    <cellStyle name="Input cel 2 6 2 2 3 7 5" xfId="50967"/>
    <cellStyle name="Input cel 2 6 2 2 3 8" xfId="13925"/>
    <cellStyle name="Input cel 2 6 2 2 3 9" xfId="22301"/>
    <cellStyle name="Input cel 2 6 2 2 4" xfId="6077"/>
    <cellStyle name="Input cel 2 6 2 2 4 2" xfId="14779"/>
    <cellStyle name="Input cel 2 6 2 2 4 2 2" xfId="46854"/>
    <cellStyle name="Input cel 2 6 2 2 4 3" xfId="24283"/>
    <cellStyle name="Input cel 2 6 2 2 4 4" xfId="26956"/>
    <cellStyle name="Input cel 2 6 2 2 4 5" xfId="40469"/>
    <cellStyle name="Input cel 2 6 2 2 5" xfId="6711"/>
    <cellStyle name="Input cel 2 6 2 2 5 2" xfId="15413"/>
    <cellStyle name="Input cel 2 6 2 2 5 2 2" xfId="47416"/>
    <cellStyle name="Input cel 2 6 2 2 5 3" xfId="21803"/>
    <cellStyle name="Input cel 2 6 2 2 5 4" xfId="27589"/>
    <cellStyle name="Input cel 2 6 2 2 5 5" xfId="41102"/>
    <cellStyle name="Input cel 2 6 2 2 6" xfId="8347"/>
    <cellStyle name="Input cel 2 6 2 2 6 2" xfId="17049"/>
    <cellStyle name="Input cel 2 6 2 2 6 3" xfId="20703"/>
    <cellStyle name="Input cel 2 6 2 2 6 4" xfId="29225"/>
    <cellStyle name="Input cel 2 6 2 2 6 5" xfId="42912"/>
    <cellStyle name="Input cel 2 6 2 2 7" xfId="9122"/>
    <cellStyle name="Input cel 2 6 2 2 7 2" xfId="17824"/>
    <cellStyle name="Input cel 2 6 2 2 7 3" xfId="21974"/>
    <cellStyle name="Input cel 2 6 2 2 7 4" xfId="30000"/>
    <cellStyle name="Input cel 2 6 2 2 7 5" xfId="49043"/>
    <cellStyle name="Input cel 2 6 2 2 8" xfId="9850"/>
    <cellStyle name="Input cel 2 6 2 2 8 2" xfId="18552"/>
    <cellStyle name="Input cel 2 6 2 2 8 3" xfId="2576"/>
    <cellStyle name="Input cel 2 6 2 2 8 4" xfId="30728"/>
    <cellStyle name="Input cel 2 6 2 2 8 5" xfId="49771"/>
    <cellStyle name="Input cel 2 6 2 2 9" xfId="10509"/>
    <cellStyle name="Input cel 2 6 2 2 9 2" xfId="19211"/>
    <cellStyle name="Input cel 2 6 2 2 9 3" xfId="19916"/>
    <cellStyle name="Input cel 2 6 2 2 9 4" xfId="31387"/>
    <cellStyle name="Input cel 2 6 2 2 9 5" xfId="50430"/>
    <cellStyle name="Input cel 2 6 2 3" xfId="5150"/>
    <cellStyle name="Input cel 2 6 2 3 10" xfId="26029"/>
    <cellStyle name="Input cel 2 6 2 3 11" xfId="33968"/>
    <cellStyle name="Input cel 2 6 2 3 12" xfId="34904"/>
    <cellStyle name="Input cel 2 6 2 3 13" xfId="37015"/>
    <cellStyle name="Input cel 2 6 2 3 14" xfId="39542"/>
    <cellStyle name="Input cel 2 6 2 3 2" xfId="6243"/>
    <cellStyle name="Input cel 2 6 2 3 2 2" xfId="14945"/>
    <cellStyle name="Input cel 2 6 2 3 2 2 2" xfId="47008"/>
    <cellStyle name="Input cel 2 6 2 3 2 3" xfId="20543"/>
    <cellStyle name="Input cel 2 6 2 3 2 4" xfId="27122"/>
    <cellStyle name="Input cel 2 6 2 3 2 5" xfId="40635"/>
    <cellStyle name="Input cel 2 6 2 3 3" xfId="7241"/>
    <cellStyle name="Input cel 2 6 2 3 3 2" xfId="15943"/>
    <cellStyle name="Input cel 2 6 2 3 3 2 2" xfId="47919"/>
    <cellStyle name="Input cel 2 6 2 3 3 3" xfId="11636"/>
    <cellStyle name="Input cel 2 6 2 3 3 4" xfId="28119"/>
    <cellStyle name="Input cel 2 6 2 3 3 5" xfId="41632"/>
    <cellStyle name="Input cel 2 6 2 3 4" xfId="8906"/>
    <cellStyle name="Input cel 2 6 2 3 4 2" xfId="17608"/>
    <cellStyle name="Input cel 2 6 2 3 4 3" xfId="23340"/>
    <cellStyle name="Input cel 2 6 2 3 4 4" xfId="29784"/>
    <cellStyle name="Input cel 2 6 2 3 4 5" xfId="43558"/>
    <cellStyle name="Input cel 2 6 2 3 5" xfId="9661"/>
    <cellStyle name="Input cel 2 6 2 3 5 2" xfId="18363"/>
    <cellStyle name="Input cel 2 6 2 3 5 3" xfId="20292"/>
    <cellStyle name="Input cel 2 6 2 3 5 4" xfId="30539"/>
    <cellStyle name="Input cel 2 6 2 3 5 5" xfId="49582"/>
    <cellStyle name="Input cel 2 6 2 3 6" xfId="10355"/>
    <cellStyle name="Input cel 2 6 2 3 6 2" xfId="19057"/>
    <cellStyle name="Input cel 2 6 2 3 6 3" xfId="12435"/>
    <cellStyle name="Input cel 2 6 2 3 6 4" xfId="31233"/>
    <cellStyle name="Input cel 2 6 2 3 6 5" xfId="50276"/>
    <cellStyle name="Input cel 2 6 2 3 7" xfId="10973"/>
    <cellStyle name="Input cel 2 6 2 3 7 2" xfId="19675"/>
    <cellStyle name="Input cel 2 6 2 3 7 3" xfId="12826"/>
    <cellStyle name="Input cel 2 6 2 3 7 4" xfId="31851"/>
    <cellStyle name="Input cel 2 6 2 3 7 5" xfId="50894"/>
    <cellStyle name="Input cel 2 6 2 3 8" xfId="13852"/>
    <cellStyle name="Input cel 2 6 2 3 9" xfId="20784"/>
    <cellStyle name="Input cel 2 6 2 4" xfId="5160"/>
    <cellStyle name="Input cel 2 6 2 4 10" xfId="26039"/>
    <cellStyle name="Input cel 2 6 2 4 11" xfId="33978"/>
    <cellStyle name="Input cel 2 6 2 4 12" xfId="34914"/>
    <cellStyle name="Input cel 2 6 2 4 13" xfId="37025"/>
    <cellStyle name="Input cel 2 6 2 4 14" xfId="39552"/>
    <cellStyle name="Input cel 2 6 2 4 2" xfId="6032"/>
    <cellStyle name="Input cel 2 6 2 4 2 2" xfId="14734"/>
    <cellStyle name="Input cel 2 6 2 4 2 2 2" xfId="46814"/>
    <cellStyle name="Input cel 2 6 2 4 2 3" xfId="25276"/>
    <cellStyle name="Input cel 2 6 2 4 2 4" xfId="26911"/>
    <cellStyle name="Input cel 2 6 2 4 2 5" xfId="40424"/>
    <cellStyle name="Input cel 2 6 2 4 3" xfId="7251"/>
    <cellStyle name="Input cel 2 6 2 4 3 2" xfId="15953"/>
    <cellStyle name="Input cel 2 6 2 4 3 2 2" xfId="47929"/>
    <cellStyle name="Input cel 2 6 2 4 3 3" xfId="23636"/>
    <cellStyle name="Input cel 2 6 2 4 3 4" xfId="28129"/>
    <cellStyle name="Input cel 2 6 2 4 3 5" xfId="41642"/>
    <cellStyle name="Input cel 2 6 2 4 4" xfId="8916"/>
    <cellStyle name="Input cel 2 6 2 4 4 2" xfId="17618"/>
    <cellStyle name="Input cel 2 6 2 4 4 3" xfId="22664"/>
    <cellStyle name="Input cel 2 6 2 4 4 4" xfId="29794"/>
    <cellStyle name="Input cel 2 6 2 4 4 5" xfId="43568"/>
    <cellStyle name="Input cel 2 6 2 4 5" xfId="9671"/>
    <cellStyle name="Input cel 2 6 2 4 5 2" xfId="18373"/>
    <cellStyle name="Input cel 2 6 2 4 5 3" xfId="20427"/>
    <cellStyle name="Input cel 2 6 2 4 5 4" xfId="30549"/>
    <cellStyle name="Input cel 2 6 2 4 5 5" xfId="49592"/>
    <cellStyle name="Input cel 2 6 2 4 6" xfId="10365"/>
    <cellStyle name="Input cel 2 6 2 4 6 2" xfId="19067"/>
    <cellStyle name="Input cel 2 6 2 4 6 3" xfId="12678"/>
    <cellStyle name="Input cel 2 6 2 4 6 4" xfId="31243"/>
    <cellStyle name="Input cel 2 6 2 4 6 5" xfId="50286"/>
    <cellStyle name="Input cel 2 6 2 4 7" xfId="10983"/>
    <cellStyle name="Input cel 2 6 2 4 7 2" xfId="19685"/>
    <cellStyle name="Input cel 2 6 2 4 7 3" xfId="2179"/>
    <cellStyle name="Input cel 2 6 2 4 7 4" xfId="31861"/>
    <cellStyle name="Input cel 2 6 2 4 7 5" xfId="50904"/>
    <cellStyle name="Input cel 2 6 2 4 8" xfId="13862"/>
    <cellStyle name="Input cel 2 6 2 4 9" xfId="23930"/>
    <cellStyle name="Input cel 2 6 2 5" xfId="6554"/>
    <cellStyle name="Input cel 2 6 2 5 2" xfId="15256"/>
    <cellStyle name="Input cel 2 6 2 5 2 2" xfId="47281"/>
    <cellStyle name="Input cel 2 6 2 5 3" xfId="21177"/>
    <cellStyle name="Input cel 2 6 2 5 4" xfId="27432"/>
    <cellStyle name="Input cel 2 6 2 5 5" xfId="40945"/>
    <cellStyle name="Input cel 2 6 2 6" xfId="6488"/>
    <cellStyle name="Input cel 2 6 2 6 2" xfId="15190"/>
    <cellStyle name="Input cel 2 6 2 6 2 2" xfId="47226"/>
    <cellStyle name="Input cel 2 6 2 6 3" xfId="22241"/>
    <cellStyle name="Input cel 2 6 2 6 4" xfId="27367"/>
    <cellStyle name="Input cel 2 6 2 6 5" xfId="40880"/>
    <cellStyle name="Input cel 2 6 2 7" xfId="6767"/>
    <cellStyle name="Input cel 2 6 2 7 2" xfId="15469"/>
    <cellStyle name="Input cel 2 6 2 7 2 2" xfId="47454"/>
    <cellStyle name="Input cel 2 6 2 7 3" xfId="20431"/>
    <cellStyle name="Input cel 2 6 2 7 4" xfId="27645"/>
    <cellStyle name="Input cel 2 6 2 7 5" xfId="41158"/>
    <cellStyle name="Input cel 2 6 2 8" xfId="7396"/>
    <cellStyle name="Input cel 2 6 2 8 2" xfId="16098"/>
    <cellStyle name="Input cel 2 6 2 8 3" xfId="24460"/>
    <cellStyle name="Input cel 2 6 2 8 4" xfId="28274"/>
    <cellStyle name="Input cel 2 6 2 8 5" xfId="41787"/>
    <cellStyle name="Input cel 2 6 2 9" xfId="7840"/>
    <cellStyle name="Input cel 2 6 2 9 2" xfId="16542"/>
    <cellStyle name="Input cel 2 6 2 9 3" xfId="25425"/>
    <cellStyle name="Input cel 2 6 2 9 4" xfId="28718"/>
    <cellStyle name="Input cel 2 6 2 9 5" xfId="48358"/>
    <cellStyle name="Input cel 2 6 20" xfId="37291"/>
    <cellStyle name="Input cel 2 6 3" xfId="918"/>
    <cellStyle name="Input cel 2 6 3 10" xfId="9180"/>
    <cellStyle name="Input cel 2 6 3 10 2" xfId="17882"/>
    <cellStyle name="Input cel 2 6 3 10 3" xfId="25409"/>
    <cellStyle name="Input cel 2 6 3 10 4" xfId="30058"/>
    <cellStyle name="Input cel 2 6 3 10 5" xfId="49101"/>
    <cellStyle name="Input cel 2 6 3 11" xfId="9889"/>
    <cellStyle name="Input cel 2 6 3 11 2" xfId="18591"/>
    <cellStyle name="Input cel 2 6 3 11 3" xfId="11629"/>
    <cellStyle name="Input cel 2 6 3 11 4" xfId="30767"/>
    <cellStyle name="Input cel 2 6 3 11 5" xfId="49810"/>
    <cellStyle name="Input cel 2 6 3 12" xfId="11449"/>
    <cellStyle name="Input cel 2 6 3 13" xfId="22468"/>
    <cellStyle name="Input cel 2 6 3 14" xfId="12220"/>
    <cellStyle name="Input cel 2 6 3 15" xfId="32711"/>
    <cellStyle name="Input cel 2 6 3 16" xfId="34321"/>
    <cellStyle name="Input cel 2 6 3 17" xfId="35758"/>
    <cellStyle name="Input cel 2 6 3 18" xfId="38285"/>
    <cellStyle name="Input cel 2 6 3 2" xfId="3555"/>
    <cellStyle name="Input cel 2 6 3 2 10" xfId="11411"/>
    <cellStyle name="Input cel 2 6 3 2 11" xfId="32270"/>
    <cellStyle name="Input cel 2 6 3 2 12" xfId="34175"/>
    <cellStyle name="Input cel 2 6 3 2 13" xfId="35317"/>
    <cellStyle name="Input cel 2 6 3 2 14" xfId="37853"/>
    <cellStyle name="Input cel 2 6 3 2 2" xfId="5487"/>
    <cellStyle name="Input cel 2 6 3 2 2 2" xfId="14189"/>
    <cellStyle name="Input cel 2 6 3 2 2 2 2" xfId="46314"/>
    <cellStyle name="Input cel 2 6 3 2 2 3" xfId="21936"/>
    <cellStyle name="Input cel 2 6 3 2 2 4" xfId="26366"/>
    <cellStyle name="Input cel 2 6 3 2 2 5" xfId="39879"/>
    <cellStyle name="Input cel 2 6 3 2 3" xfId="6536"/>
    <cellStyle name="Input cel 2 6 3 2 3 2" xfId="15238"/>
    <cellStyle name="Input cel 2 6 3 2 3 2 2" xfId="47267"/>
    <cellStyle name="Input cel 2 6 3 2 3 3" xfId="24106"/>
    <cellStyle name="Input cel 2 6 3 2 3 4" xfId="27415"/>
    <cellStyle name="Input cel 2 6 3 2 3 5" xfId="40928"/>
    <cellStyle name="Input cel 2 6 3 2 4" xfId="7643"/>
    <cellStyle name="Input cel 2 6 3 2 4 2" xfId="16345"/>
    <cellStyle name="Input cel 2 6 3 2 4 3" xfId="23389"/>
    <cellStyle name="Input cel 2 6 3 2 4 4" xfId="28521"/>
    <cellStyle name="Input cel 2 6 3 2 4 5" xfId="42011"/>
    <cellStyle name="Input cel 2 6 3 2 5" xfId="8185"/>
    <cellStyle name="Input cel 2 6 3 2 5 2" xfId="16887"/>
    <cellStyle name="Input cel 2 6 3 2 5 3" xfId="20975"/>
    <cellStyle name="Input cel 2 6 3 2 5 4" xfId="29063"/>
    <cellStyle name="Input cel 2 6 3 2 5 5" xfId="48703"/>
    <cellStyle name="Input cel 2 6 3 2 6" xfId="8022"/>
    <cellStyle name="Input cel 2 6 3 2 6 2" xfId="16724"/>
    <cellStyle name="Input cel 2 6 3 2 6 3" xfId="21740"/>
    <cellStyle name="Input cel 2 6 3 2 6 4" xfId="28900"/>
    <cellStyle name="Input cel 2 6 3 2 6 5" xfId="48540"/>
    <cellStyle name="Input cel 2 6 3 2 7" xfId="7784"/>
    <cellStyle name="Input cel 2 6 3 2 7 2" xfId="16486"/>
    <cellStyle name="Input cel 2 6 3 2 7 3" xfId="11149"/>
    <cellStyle name="Input cel 2 6 3 2 7 4" xfId="28662"/>
    <cellStyle name="Input cel 2 6 3 2 7 5" xfId="48312"/>
    <cellStyle name="Input cel 2 6 3 2 8" xfId="12352"/>
    <cellStyle name="Input cel 2 6 3 2 9" xfId="20273"/>
    <cellStyle name="Input cel 2 6 3 3" xfId="3766"/>
    <cellStyle name="Input cel 2 6 3 3 10" xfId="21582"/>
    <cellStyle name="Input cel 2 6 3 3 11" xfId="32481"/>
    <cellStyle name="Input cel 2 6 3 3 12" xfId="34237"/>
    <cellStyle name="Input cel 2 6 3 3 13" xfId="35528"/>
    <cellStyle name="Input cel 2 6 3 3 14" xfId="38064"/>
    <cellStyle name="Input cel 2 6 3 3 2" xfId="6454"/>
    <cellStyle name="Input cel 2 6 3 3 2 2" xfId="15156"/>
    <cellStyle name="Input cel 2 6 3 3 2 2 2" xfId="47198"/>
    <cellStyle name="Input cel 2 6 3 3 2 3" xfId="22022"/>
    <cellStyle name="Input cel 2 6 3 3 2 4" xfId="27333"/>
    <cellStyle name="Input cel 2 6 3 3 2 5" xfId="40846"/>
    <cellStyle name="Input cel 2 6 3 3 3" xfId="3391"/>
    <cellStyle name="Input cel 2 6 3 3 3 2" xfId="12198"/>
    <cellStyle name="Input cel 2 6 3 3 3 2 2" xfId="44917"/>
    <cellStyle name="Input cel 2 6 3 3 3 3" xfId="12288"/>
    <cellStyle name="Input cel 2 6 3 3 3 4" xfId="11105"/>
    <cellStyle name="Input cel 2 6 3 3 3 5" xfId="37689"/>
    <cellStyle name="Input cel 2 6 3 3 4" xfId="7794"/>
    <cellStyle name="Input cel 2 6 3 3 4 2" xfId="16496"/>
    <cellStyle name="Input cel 2 6 3 3 4 3" xfId="23758"/>
    <cellStyle name="Input cel 2 6 3 3 4 4" xfId="28672"/>
    <cellStyle name="Input cel 2 6 3 3 4 5" xfId="42222"/>
    <cellStyle name="Input cel 2 6 3 3 5" xfId="7594"/>
    <cellStyle name="Input cel 2 6 3 3 5 2" xfId="16296"/>
    <cellStyle name="Input cel 2 6 3 3 5 3" xfId="25192"/>
    <cellStyle name="Input cel 2 6 3 3 5 4" xfId="28472"/>
    <cellStyle name="Input cel 2 6 3 3 5 5" xfId="48203"/>
    <cellStyle name="Input cel 2 6 3 3 6" xfId="8457"/>
    <cellStyle name="Input cel 2 6 3 3 6 2" xfId="17159"/>
    <cellStyle name="Input cel 2 6 3 3 6 3" xfId="24238"/>
    <cellStyle name="Input cel 2 6 3 3 6 4" xfId="29335"/>
    <cellStyle name="Input cel 2 6 3 3 6 5" xfId="48915"/>
    <cellStyle name="Input cel 2 6 3 3 7" xfId="9212"/>
    <cellStyle name="Input cel 2 6 3 3 7 2" xfId="17914"/>
    <cellStyle name="Input cel 2 6 3 3 7 3" xfId="21246"/>
    <cellStyle name="Input cel 2 6 3 3 7 4" xfId="30090"/>
    <cellStyle name="Input cel 2 6 3 3 7 5" xfId="49133"/>
    <cellStyle name="Input cel 2 6 3 3 8" xfId="12549"/>
    <cellStyle name="Input cel 2 6 3 3 9" xfId="21121"/>
    <cellStyle name="Input cel 2 6 3 4" xfId="5826"/>
    <cellStyle name="Input cel 2 6 3 4 2" xfId="14528"/>
    <cellStyle name="Input cel 2 6 3 4 2 2" xfId="46626"/>
    <cellStyle name="Input cel 2 6 3 4 3" xfId="20525"/>
    <cellStyle name="Input cel 2 6 3 4 4" xfId="26705"/>
    <cellStyle name="Input cel 2 6 3 4 5" xfId="40218"/>
    <cellStyle name="Input cel 2 6 3 5" xfId="6357"/>
    <cellStyle name="Input cel 2 6 3 5 2" xfId="15059"/>
    <cellStyle name="Input cel 2 6 3 5 2 2" xfId="47113"/>
    <cellStyle name="Input cel 2 6 3 5 3" xfId="20267"/>
    <cellStyle name="Input cel 2 6 3 5 4" xfId="27236"/>
    <cellStyle name="Input cel 2 6 3 5 5" xfId="40749"/>
    <cellStyle name="Input cel 2 6 3 6" xfId="5415"/>
    <cellStyle name="Input cel 2 6 3 6 2" xfId="14117"/>
    <cellStyle name="Input cel 2 6 3 6 2 2" xfId="46248"/>
    <cellStyle name="Input cel 2 6 3 6 3" xfId="11080"/>
    <cellStyle name="Input cel 2 6 3 6 4" xfId="26294"/>
    <cellStyle name="Input cel 2 6 3 6 5" xfId="39807"/>
    <cellStyle name="Input cel 2 6 3 7" xfId="6667"/>
    <cellStyle name="Input cel 2 6 3 7 2" xfId="15369"/>
    <cellStyle name="Input cel 2 6 3 7 3" xfId="21118"/>
    <cellStyle name="Input cel 2 6 3 7 4" xfId="27545"/>
    <cellStyle name="Input cel 2 6 3 7 5" xfId="41058"/>
    <cellStyle name="Input cel 2 6 3 8" xfId="7955"/>
    <cellStyle name="Input cel 2 6 3 8 2" xfId="16657"/>
    <cellStyle name="Input cel 2 6 3 8 3" xfId="25382"/>
    <cellStyle name="Input cel 2 6 3 8 4" xfId="28833"/>
    <cellStyle name="Input cel 2 6 3 8 5" xfId="48473"/>
    <cellStyle name="Input cel 2 6 3 9" xfId="8417"/>
    <cellStyle name="Input cel 2 6 3 9 2" xfId="17119"/>
    <cellStyle name="Input cel 2 6 3 9 3" xfId="12529"/>
    <cellStyle name="Input cel 2 6 3 9 4" xfId="29295"/>
    <cellStyle name="Input cel 2 6 3 9 5" xfId="48875"/>
    <cellStyle name="Input cel 2 6 4" xfId="4790"/>
    <cellStyle name="Input cel 2 6 4 10" xfId="25669"/>
    <cellStyle name="Input cel 2 6 4 11" xfId="33608"/>
    <cellStyle name="Input cel 2 6 4 12" xfId="34544"/>
    <cellStyle name="Input cel 2 6 4 13" xfId="36655"/>
    <cellStyle name="Input cel 2 6 4 14" xfId="39182"/>
    <cellStyle name="Input cel 2 6 4 2" xfId="5889"/>
    <cellStyle name="Input cel 2 6 4 2 2" xfId="14591"/>
    <cellStyle name="Input cel 2 6 4 2 2 2" xfId="46686"/>
    <cellStyle name="Input cel 2 6 4 2 3" xfId="21579"/>
    <cellStyle name="Input cel 2 6 4 2 4" xfId="26768"/>
    <cellStyle name="Input cel 2 6 4 2 5" xfId="40281"/>
    <cellStyle name="Input cel 2 6 4 3" xfId="6881"/>
    <cellStyle name="Input cel 2 6 4 3 2" xfId="15583"/>
    <cellStyle name="Input cel 2 6 4 3 2 2" xfId="47559"/>
    <cellStyle name="Input cel 2 6 4 3 3" xfId="12993"/>
    <cellStyle name="Input cel 2 6 4 3 4" xfId="27759"/>
    <cellStyle name="Input cel 2 6 4 3 5" xfId="41272"/>
    <cellStyle name="Input cel 2 6 4 4" xfId="8546"/>
    <cellStyle name="Input cel 2 6 4 4 2" xfId="17248"/>
    <cellStyle name="Input cel 2 6 4 4 3" xfId="24259"/>
    <cellStyle name="Input cel 2 6 4 4 4" xfId="29424"/>
    <cellStyle name="Input cel 2 6 4 4 5" xfId="43198"/>
    <cellStyle name="Input cel 2 6 4 5" xfId="9301"/>
    <cellStyle name="Input cel 2 6 4 5 2" xfId="18003"/>
    <cellStyle name="Input cel 2 6 4 5 3" xfId="23189"/>
    <cellStyle name="Input cel 2 6 4 5 4" xfId="30179"/>
    <cellStyle name="Input cel 2 6 4 5 5" xfId="49222"/>
    <cellStyle name="Input cel 2 6 4 6" xfId="9995"/>
    <cellStyle name="Input cel 2 6 4 6 2" xfId="18697"/>
    <cellStyle name="Input cel 2 6 4 6 3" xfId="12467"/>
    <cellStyle name="Input cel 2 6 4 6 4" xfId="30873"/>
    <cellStyle name="Input cel 2 6 4 6 5" xfId="49916"/>
    <cellStyle name="Input cel 2 6 4 7" xfId="10613"/>
    <cellStyle name="Input cel 2 6 4 7 2" xfId="19315"/>
    <cellStyle name="Input cel 2 6 4 7 3" xfId="20206"/>
    <cellStyle name="Input cel 2 6 4 7 4" xfId="31491"/>
    <cellStyle name="Input cel 2 6 4 7 5" xfId="50534"/>
    <cellStyle name="Input cel 2 6 4 8" xfId="13492"/>
    <cellStyle name="Input cel 2 6 4 9" xfId="25250"/>
    <cellStyle name="Input cel 2 6 5" xfId="3597"/>
    <cellStyle name="Input cel 2 6 5 10" xfId="22527"/>
    <cellStyle name="Input cel 2 6 5 11" xfId="32312"/>
    <cellStyle name="Input cel 2 6 5 12" xfId="34215"/>
    <cellStyle name="Input cel 2 6 5 13" xfId="35359"/>
    <cellStyle name="Input cel 2 6 5 14" xfId="37895"/>
    <cellStyle name="Input cel 2 6 5 2" xfId="5304"/>
    <cellStyle name="Input cel 2 6 5 2 2" xfId="14006"/>
    <cellStyle name="Input cel 2 6 5 2 2 2" xfId="46145"/>
    <cellStyle name="Input cel 2 6 5 2 3" xfId="21917"/>
    <cellStyle name="Input cel 2 6 5 2 4" xfId="26183"/>
    <cellStyle name="Input cel 2 6 5 2 5" xfId="39696"/>
    <cellStyle name="Input cel 2 6 5 3" xfId="6407"/>
    <cellStyle name="Input cel 2 6 5 3 2" xfId="15109"/>
    <cellStyle name="Input cel 2 6 5 3 2 2" xfId="47156"/>
    <cellStyle name="Input cel 2 6 5 3 3" xfId="12669"/>
    <cellStyle name="Input cel 2 6 5 3 4" xfId="27286"/>
    <cellStyle name="Input cel 2 6 5 3 5" xfId="40799"/>
    <cellStyle name="Input cel 2 6 5 4" xfId="7684"/>
    <cellStyle name="Input cel 2 6 5 4 2" xfId="16386"/>
    <cellStyle name="Input cel 2 6 5 4 3" xfId="20560"/>
    <cellStyle name="Input cel 2 6 5 4 4" xfId="28562"/>
    <cellStyle name="Input cel 2 6 5 4 5" xfId="42053"/>
    <cellStyle name="Input cel 2 6 5 5" xfId="2871"/>
    <cellStyle name="Input cel 2 6 5 5 2" xfId="11707"/>
    <cellStyle name="Input cel 2 6 5 5 3" xfId="24613"/>
    <cellStyle name="Input cel 2 6 5 5 4" xfId="23669"/>
    <cellStyle name="Input cel 2 6 5 5 5" xfId="44415"/>
    <cellStyle name="Input cel 2 6 5 6" xfId="8178"/>
    <cellStyle name="Input cel 2 6 5 6 2" xfId="16880"/>
    <cellStyle name="Input cel 2 6 5 6 3" xfId="21069"/>
    <cellStyle name="Input cel 2 6 5 6 4" xfId="29056"/>
    <cellStyle name="Input cel 2 6 5 6 5" xfId="48696"/>
    <cellStyle name="Input cel 2 6 5 7" xfId="7915"/>
    <cellStyle name="Input cel 2 6 5 7 2" xfId="16617"/>
    <cellStyle name="Input cel 2 6 5 7 3" xfId="24108"/>
    <cellStyle name="Input cel 2 6 5 7 4" xfId="28793"/>
    <cellStyle name="Input cel 2 6 5 7 5" xfId="48433"/>
    <cellStyle name="Input cel 2 6 5 8" xfId="12394"/>
    <cellStyle name="Input cel 2 6 5 9" xfId="24938"/>
    <cellStyle name="Input cel 2 6 6" xfId="3234"/>
    <cellStyle name="Input cel 2 6 6 2" xfId="12049"/>
    <cellStyle name="Input cel 2 6 6 2 2" xfId="44766"/>
    <cellStyle name="Input cel 2 6 6 3" xfId="21397"/>
    <cellStyle name="Input cel 2 6 6 4" xfId="20568"/>
    <cellStyle name="Input cel 2 6 6 5" xfId="37532"/>
    <cellStyle name="Input cel 2 6 7" xfId="6226"/>
    <cellStyle name="Input cel 2 6 7 2" xfId="14928"/>
    <cellStyle name="Input cel 2 6 7 2 2" xfId="46991"/>
    <cellStyle name="Input cel 2 6 7 3" xfId="23952"/>
    <cellStyle name="Input cel 2 6 7 4" xfId="27105"/>
    <cellStyle name="Input cel 2 6 7 5" xfId="40618"/>
    <cellStyle name="Input cel 2 6 8" xfId="5984"/>
    <cellStyle name="Input cel 2 6 8 2" xfId="14686"/>
    <cellStyle name="Input cel 2 6 8 2 2" xfId="46773"/>
    <cellStyle name="Input cel 2 6 8 3" xfId="21614"/>
    <cellStyle name="Input cel 2 6 8 4" xfId="26863"/>
    <cellStyle name="Input cel 2 6 8 5" xfId="40376"/>
    <cellStyle name="Input cel 2 6 9" xfId="6066"/>
    <cellStyle name="Input cel 2 6 9 2" xfId="14768"/>
    <cellStyle name="Input cel 2 6 9 3" xfId="25019"/>
    <cellStyle name="Input cel 2 6 9 4" xfId="26945"/>
    <cellStyle name="Input cel 2 6 9 5" xfId="40458"/>
    <cellStyle name="Input cel 3" xfId="283"/>
    <cellStyle name="Input cel 3 2" xfId="482"/>
    <cellStyle name="Input cel 3 2 10" xfId="5679"/>
    <cellStyle name="Input cel 3 2 10 2" xfId="14381"/>
    <cellStyle name="Input cel 3 2 10 3" xfId="22709"/>
    <cellStyle name="Input cel 3 2 10 4" xfId="26558"/>
    <cellStyle name="Input cel 3 2 10 5" xfId="40071"/>
    <cellStyle name="Input cel 3 2 11" xfId="7449"/>
    <cellStyle name="Input cel 3 2 11 2" xfId="16151"/>
    <cellStyle name="Input cel 3 2 11 3" xfId="21954"/>
    <cellStyle name="Input cel 3 2 11 4" xfId="28327"/>
    <cellStyle name="Input cel 3 2 11 5" xfId="48058"/>
    <cellStyle name="Input cel 3 2 12" xfId="3115"/>
    <cellStyle name="Input cel 3 2 12 2" xfId="11934"/>
    <cellStyle name="Input cel 3 2 12 3" xfId="20852"/>
    <cellStyle name="Input cel 3 2 12 4" xfId="11337"/>
    <cellStyle name="Input cel 3 2 12 5" xfId="44659"/>
    <cellStyle name="Input cel 3 2 13" xfId="2892"/>
    <cellStyle name="Input cel 3 2 13 2" xfId="11725"/>
    <cellStyle name="Input cel 3 2 13 3" xfId="24163"/>
    <cellStyle name="Input cel 3 2 13 4" xfId="23738"/>
    <cellStyle name="Input cel 3 2 13 5" xfId="44436"/>
    <cellStyle name="Input cel 3 2 14" xfId="7913"/>
    <cellStyle name="Input cel 3 2 14 2" xfId="16615"/>
    <cellStyle name="Input cel 3 2 14 3" xfId="25155"/>
    <cellStyle name="Input cel 3 2 14 4" xfId="28791"/>
    <cellStyle name="Input cel 3 2 14 5" xfId="48431"/>
    <cellStyle name="Input cel 3 2 15" xfId="2172"/>
    <cellStyle name="Input cel 3 2 16" xfId="24086"/>
    <cellStyle name="Input cel 3 2 17" xfId="25395"/>
    <cellStyle name="Input cel 3 2 18" xfId="32003"/>
    <cellStyle name="Input cel 3 2 19" xfId="34071"/>
    <cellStyle name="Input cel 3 2 2" xfId="730"/>
    <cellStyle name="Input cel 3 2 2 10" xfId="8006"/>
    <cellStyle name="Input cel 3 2 2 10 2" xfId="16708"/>
    <cellStyle name="Input cel 3 2 2 10 3" xfId="22433"/>
    <cellStyle name="Input cel 3 2 2 10 4" xfId="28884"/>
    <cellStyle name="Input cel 3 2 2 10 5" xfId="48524"/>
    <cellStyle name="Input cel 3 2 2 11" xfId="8394"/>
    <cellStyle name="Input cel 3 2 2 11 2" xfId="17096"/>
    <cellStyle name="Input cel 3 2 2 11 3" xfId="24492"/>
    <cellStyle name="Input cel 3 2 2 11 4" xfId="29272"/>
    <cellStyle name="Input cel 3 2 2 11 5" xfId="48852"/>
    <cellStyle name="Input cel 3 2 2 12" xfId="9163"/>
    <cellStyle name="Input cel 3 2 2 12 2" xfId="17865"/>
    <cellStyle name="Input cel 3 2 2 12 3" xfId="12159"/>
    <cellStyle name="Input cel 3 2 2 12 4" xfId="30041"/>
    <cellStyle name="Input cel 3 2 2 12 5" xfId="49084"/>
    <cellStyle name="Input cel 3 2 2 13" xfId="11279"/>
    <cellStyle name="Input cel 3 2 2 14" xfId="11358"/>
    <cellStyle name="Input cel 3 2 2 15" xfId="22683"/>
    <cellStyle name="Input cel 3 2 2 16" xfId="32078"/>
    <cellStyle name="Input cel 3 2 2 17" xfId="34109"/>
    <cellStyle name="Input cel 3 2 2 18" xfId="35125"/>
    <cellStyle name="Input cel 3 2 2 19" xfId="37372"/>
    <cellStyle name="Input cel 3 2 2 2" xfId="1500"/>
    <cellStyle name="Input cel 3 2 2 2 10" xfId="13197"/>
    <cellStyle name="Input cel 3 2 2 2 11" xfId="24622"/>
    <cellStyle name="Input cel 3 2 2 2 12" xfId="25536"/>
    <cellStyle name="Input cel 3 2 2 2 13" xfId="33293"/>
    <cellStyle name="Input cel 3 2 2 2 14" xfId="34411"/>
    <cellStyle name="Input cel 3 2 2 2 15" xfId="36340"/>
    <cellStyle name="Input cel 3 2 2 2 16" xfId="38867"/>
    <cellStyle name="Input cel 3 2 2 2 2" xfId="3826"/>
    <cellStyle name="Input cel 3 2 2 2 2 10" xfId="25023"/>
    <cellStyle name="Input cel 3 2 2 2 2 11" xfId="32541"/>
    <cellStyle name="Input cel 3 2 2 2 2 12" xfId="34243"/>
    <cellStyle name="Input cel 3 2 2 2 2 13" xfId="35588"/>
    <cellStyle name="Input cel 3 2 2 2 2 14" xfId="38124"/>
    <cellStyle name="Input cel 3 2 2 2 2 2" xfId="6119"/>
    <cellStyle name="Input cel 3 2 2 2 2 2 2" xfId="14821"/>
    <cellStyle name="Input cel 3 2 2 2 2 2 2 2" xfId="46892"/>
    <cellStyle name="Input cel 3 2 2 2 2 2 3" xfId="24439"/>
    <cellStyle name="Input cel 3 2 2 2 2 2 4" xfId="26998"/>
    <cellStyle name="Input cel 3 2 2 2 2 2 5" xfId="40511"/>
    <cellStyle name="Input cel 3 2 2 2 2 3" xfId="3263"/>
    <cellStyle name="Input cel 3 2 2 2 2 3 2" xfId="12078"/>
    <cellStyle name="Input cel 3 2 2 2 2 3 2 2" xfId="44794"/>
    <cellStyle name="Input cel 3 2 2 2 2 3 3" xfId="23405"/>
    <cellStyle name="Input cel 3 2 2 2 2 3 4" xfId="23328"/>
    <cellStyle name="Input cel 3 2 2 2 2 3 5" xfId="37561"/>
    <cellStyle name="Input cel 3 2 2 2 2 4" xfId="7827"/>
    <cellStyle name="Input cel 3 2 2 2 2 4 2" xfId="16529"/>
    <cellStyle name="Input cel 3 2 2 2 2 4 3" xfId="25040"/>
    <cellStyle name="Input cel 3 2 2 2 2 4 4" xfId="28705"/>
    <cellStyle name="Input cel 3 2 2 2 2 4 5" xfId="42282"/>
    <cellStyle name="Input cel 3 2 2 2 2 5" xfId="7811"/>
    <cellStyle name="Input cel 3 2 2 2 2 5 2" xfId="16513"/>
    <cellStyle name="Input cel 3 2 2 2 2 5 3" xfId="21076"/>
    <cellStyle name="Input cel 3 2 2 2 2 5 4" xfId="28689"/>
    <cellStyle name="Input cel 3 2 2 2 2 5 5" xfId="48335"/>
    <cellStyle name="Input cel 3 2 2 2 2 6" xfId="7607"/>
    <cellStyle name="Input cel 3 2 2 2 2 6 2" xfId="16309"/>
    <cellStyle name="Input cel 3 2 2 2 2 6 3" xfId="25467"/>
    <cellStyle name="Input cel 3 2 2 2 2 6 4" xfId="28485"/>
    <cellStyle name="Input cel 3 2 2 2 2 6 5" xfId="48216"/>
    <cellStyle name="Input cel 3 2 2 2 2 7" xfId="7437"/>
    <cellStyle name="Input cel 3 2 2 2 2 7 2" xfId="16139"/>
    <cellStyle name="Input cel 3 2 2 2 2 7 3" xfId="24826"/>
    <cellStyle name="Input cel 3 2 2 2 2 7 4" xfId="28315"/>
    <cellStyle name="Input cel 3 2 2 2 2 7 5" xfId="48046"/>
    <cellStyle name="Input cel 3 2 2 2 2 8" xfId="12605"/>
    <cellStyle name="Input cel 3 2 2 2 2 9" xfId="22345"/>
    <cellStyle name="Input cel 3 2 2 2 3" xfId="5194"/>
    <cellStyle name="Input cel 3 2 2 2 3 10" xfId="26073"/>
    <cellStyle name="Input cel 3 2 2 2 3 11" xfId="34012"/>
    <cellStyle name="Input cel 3 2 2 2 3 12" xfId="34948"/>
    <cellStyle name="Input cel 3 2 2 2 3 13" xfId="37059"/>
    <cellStyle name="Input cel 3 2 2 2 3 14" xfId="39586"/>
    <cellStyle name="Input cel 3 2 2 2 3 2" xfId="5681"/>
    <cellStyle name="Input cel 3 2 2 2 3 2 2" xfId="14383"/>
    <cellStyle name="Input cel 3 2 2 2 3 2 2 2" xfId="46497"/>
    <cellStyle name="Input cel 3 2 2 2 3 2 3" xfId="13183"/>
    <cellStyle name="Input cel 3 2 2 2 3 2 4" xfId="26560"/>
    <cellStyle name="Input cel 3 2 2 2 3 2 5" xfId="40073"/>
    <cellStyle name="Input cel 3 2 2 2 3 3" xfId="7285"/>
    <cellStyle name="Input cel 3 2 2 2 3 3 2" xfId="15987"/>
    <cellStyle name="Input cel 3 2 2 2 3 3 2 2" xfId="47963"/>
    <cellStyle name="Input cel 3 2 2 2 3 3 3" xfId="22964"/>
    <cellStyle name="Input cel 3 2 2 2 3 3 4" xfId="28163"/>
    <cellStyle name="Input cel 3 2 2 2 3 3 5" xfId="41676"/>
    <cellStyle name="Input cel 3 2 2 2 3 4" xfId="8950"/>
    <cellStyle name="Input cel 3 2 2 2 3 4 2" xfId="17652"/>
    <cellStyle name="Input cel 3 2 2 2 3 4 3" xfId="24122"/>
    <cellStyle name="Input cel 3 2 2 2 3 4 4" xfId="29828"/>
    <cellStyle name="Input cel 3 2 2 2 3 4 5" xfId="43602"/>
    <cellStyle name="Input cel 3 2 2 2 3 5" xfId="9705"/>
    <cellStyle name="Input cel 3 2 2 2 3 5 2" xfId="18407"/>
    <cellStyle name="Input cel 3 2 2 2 3 5 3" xfId="13112"/>
    <cellStyle name="Input cel 3 2 2 2 3 5 4" xfId="30583"/>
    <cellStyle name="Input cel 3 2 2 2 3 5 5" xfId="49626"/>
    <cellStyle name="Input cel 3 2 2 2 3 6" xfId="10399"/>
    <cellStyle name="Input cel 3 2 2 2 3 6 2" xfId="19101"/>
    <cellStyle name="Input cel 3 2 2 2 3 6 3" xfId="12903"/>
    <cellStyle name="Input cel 3 2 2 2 3 6 4" xfId="31277"/>
    <cellStyle name="Input cel 3 2 2 2 3 6 5" xfId="50320"/>
    <cellStyle name="Input cel 3 2 2 2 3 7" xfId="11017"/>
    <cellStyle name="Input cel 3 2 2 2 3 7 2" xfId="19719"/>
    <cellStyle name="Input cel 3 2 2 2 3 7 3" xfId="11335"/>
    <cellStyle name="Input cel 3 2 2 2 3 7 4" xfId="31895"/>
    <cellStyle name="Input cel 3 2 2 2 3 7 5" xfId="50938"/>
    <cellStyle name="Input cel 3 2 2 2 3 8" xfId="13896"/>
    <cellStyle name="Input cel 3 2 2 2 3 9" xfId="24316"/>
    <cellStyle name="Input cel 3 2 2 2 4" xfId="5530"/>
    <cellStyle name="Input cel 3 2 2 2 4 2" xfId="14232"/>
    <cellStyle name="Input cel 3 2 2 2 4 2 2" xfId="46355"/>
    <cellStyle name="Input cel 3 2 2 2 4 3" xfId="24943"/>
    <cellStyle name="Input cel 3 2 2 2 4 4" xfId="26409"/>
    <cellStyle name="Input cel 3 2 2 2 4 5" xfId="39922"/>
    <cellStyle name="Input cel 3 2 2 2 5" xfId="6682"/>
    <cellStyle name="Input cel 3 2 2 2 5 2" xfId="15384"/>
    <cellStyle name="Input cel 3 2 2 2 5 2 2" xfId="47387"/>
    <cellStyle name="Input cel 3 2 2 2 5 3" xfId="25466"/>
    <cellStyle name="Input cel 3 2 2 2 5 4" xfId="27560"/>
    <cellStyle name="Input cel 3 2 2 2 5 5" xfId="41073"/>
    <cellStyle name="Input cel 3 2 2 2 6" xfId="8318"/>
    <cellStyle name="Input cel 3 2 2 2 6 2" xfId="17020"/>
    <cellStyle name="Input cel 3 2 2 2 6 3" xfId="22465"/>
    <cellStyle name="Input cel 3 2 2 2 6 4" xfId="29196"/>
    <cellStyle name="Input cel 3 2 2 2 6 5" xfId="42883"/>
    <cellStyle name="Input cel 3 2 2 2 7" xfId="9093"/>
    <cellStyle name="Input cel 3 2 2 2 7 2" xfId="17795"/>
    <cellStyle name="Input cel 3 2 2 2 7 3" xfId="20459"/>
    <cellStyle name="Input cel 3 2 2 2 7 4" xfId="29971"/>
    <cellStyle name="Input cel 3 2 2 2 7 5" xfId="49014"/>
    <cellStyle name="Input cel 3 2 2 2 8" xfId="9821"/>
    <cellStyle name="Input cel 3 2 2 2 8 2" xfId="18523"/>
    <cellStyle name="Input cel 3 2 2 2 8 3" xfId="20324"/>
    <cellStyle name="Input cel 3 2 2 2 8 4" xfId="30699"/>
    <cellStyle name="Input cel 3 2 2 2 8 5" xfId="49742"/>
    <cellStyle name="Input cel 3 2 2 2 9" xfId="10480"/>
    <cellStyle name="Input cel 3 2 2 2 9 2" xfId="19182"/>
    <cellStyle name="Input cel 3 2 2 2 9 3" xfId="20285"/>
    <cellStyle name="Input cel 3 2 2 2 9 4" xfId="31358"/>
    <cellStyle name="Input cel 3 2 2 2 9 5" xfId="50401"/>
    <cellStyle name="Input cel 3 2 2 3" xfId="5146"/>
    <cellStyle name="Input cel 3 2 2 3 10" xfId="26025"/>
    <cellStyle name="Input cel 3 2 2 3 11" xfId="33964"/>
    <cellStyle name="Input cel 3 2 2 3 12" xfId="34900"/>
    <cellStyle name="Input cel 3 2 2 3 13" xfId="37011"/>
    <cellStyle name="Input cel 3 2 2 3 14" xfId="39538"/>
    <cellStyle name="Input cel 3 2 2 3 2" xfId="5578"/>
    <cellStyle name="Input cel 3 2 2 3 2 2" xfId="14280"/>
    <cellStyle name="Input cel 3 2 2 3 2 2 2" xfId="46402"/>
    <cellStyle name="Input cel 3 2 2 3 2 3" xfId="22159"/>
    <cellStyle name="Input cel 3 2 2 3 2 4" xfId="26457"/>
    <cellStyle name="Input cel 3 2 2 3 2 5" xfId="39970"/>
    <cellStyle name="Input cel 3 2 2 3 3" xfId="7237"/>
    <cellStyle name="Input cel 3 2 2 3 3 2" xfId="15939"/>
    <cellStyle name="Input cel 3 2 2 3 3 2 2" xfId="47915"/>
    <cellStyle name="Input cel 3 2 2 3 3 3" xfId="22328"/>
    <cellStyle name="Input cel 3 2 2 3 3 4" xfId="28115"/>
    <cellStyle name="Input cel 3 2 2 3 3 5" xfId="41628"/>
    <cellStyle name="Input cel 3 2 2 3 4" xfId="8902"/>
    <cellStyle name="Input cel 3 2 2 3 4 2" xfId="17604"/>
    <cellStyle name="Input cel 3 2 2 3 4 3" xfId="22850"/>
    <cellStyle name="Input cel 3 2 2 3 4 4" xfId="29780"/>
    <cellStyle name="Input cel 3 2 2 3 4 5" xfId="43554"/>
    <cellStyle name="Input cel 3 2 2 3 5" xfId="9657"/>
    <cellStyle name="Input cel 3 2 2 3 5 2" xfId="18359"/>
    <cellStyle name="Input cel 3 2 2 3 5 3" xfId="13045"/>
    <cellStyle name="Input cel 3 2 2 3 5 4" xfId="30535"/>
    <cellStyle name="Input cel 3 2 2 3 5 5" xfId="49578"/>
    <cellStyle name="Input cel 3 2 2 3 6" xfId="10351"/>
    <cellStyle name="Input cel 3 2 2 3 6 2" xfId="19053"/>
    <cellStyle name="Input cel 3 2 2 3 6 3" xfId="13281"/>
    <cellStyle name="Input cel 3 2 2 3 6 4" xfId="31229"/>
    <cellStyle name="Input cel 3 2 2 3 6 5" xfId="50272"/>
    <cellStyle name="Input cel 3 2 2 3 7" xfId="10969"/>
    <cellStyle name="Input cel 3 2 2 3 7 2" xfId="19671"/>
    <cellStyle name="Input cel 3 2 2 3 7 3" xfId="20382"/>
    <cellStyle name="Input cel 3 2 2 3 7 4" xfId="31847"/>
    <cellStyle name="Input cel 3 2 2 3 7 5" xfId="50890"/>
    <cellStyle name="Input cel 3 2 2 3 8" xfId="13848"/>
    <cellStyle name="Input cel 3 2 2 3 9" xfId="24349"/>
    <cellStyle name="Input cel 3 2 2 4" xfId="4757"/>
    <cellStyle name="Input cel 3 2 2 4 10" xfId="25636"/>
    <cellStyle name="Input cel 3 2 2 4 11" xfId="33575"/>
    <cellStyle name="Input cel 3 2 2 4 12" xfId="34511"/>
    <cellStyle name="Input cel 3 2 2 4 13" xfId="36622"/>
    <cellStyle name="Input cel 3 2 2 4 14" xfId="39149"/>
    <cellStyle name="Input cel 3 2 2 4 2" xfId="5457"/>
    <cellStyle name="Input cel 3 2 2 4 2 2" xfId="14159"/>
    <cellStyle name="Input cel 3 2 2 4 2 2 2" xfId="46284"/>
    <cellStyle name="Input cel 3 2 2 4 2 3" xfId="22934"/>
    <cellStyle name="Input cel 3 2 2 4 2 4" xfId="26336"/>
    <cellStyle name="Input cel 3 2 2 4 2 5" xfId="39849"/>
    <cellStyle name="Input cel 3 2 2 4 3" xfId="6848"/>
    <cellStyle name="Input cel 3 2 2 4 3 2" xfId="15550"/>
    <cellStyle name="Input cel 3 2 2 4 3 2 2" xfId="47526"/>
    <cellStyle name="Input cel 3 2 2 4 3 3" xfId="2097"/>
    <cellStyle name="Input cel 3 2 2 4 3 4" xfId="27726"/>
    <cellStyle name="Input cel 3 2 2 4 3 5" xfId="41239"/>
    <cellStyle name="Input cel 3 2 2 4 4" xfId="8513"/>
    <cellStyle name="Input cel 3 2 2 4 4 2" xfId="17215"/>
    <cellStyle name="Input cel 3 2 2 4 4 3" xfId="12551"/>
    <cellStyle name="Input cel 3 2 2 4 4 4" xfId="29391"/>
    <cellStyle name="Input cel 3 2 2 4 4 5" xfId="43165"/>
    <cellStyle name="Input cel 3 2 2 4 5" xfId="9268"/>
    <cellStyle name="Input cel 3 2 2 4 5 2" xfId="17970"/>
    <cellStyle name="Input cel 3 2 2 4 5 3" xfId="23592"/>
    <cellStyle name="Input cel 3 2 2 4 5 4" xfId="30146"/>
    <cellStyle name="Input cel 3 2 2 4 5 5" xfId="49189"/>
    <cellStyle name="Input cel 3 2 2 4 6" xfId="9962"/>
    <cellStyle name="Input cel 3 2 2 4 6 2" xfId="18664"/>
    <cellStyle name="Input cel 3 2 2 4 6 3" xfId="11838"/>
    <cellStyle name="Input cel 3 2 2 4 6 4" xfId="30840"/>
    <cellStyle name="Input cel 3 2 2 4 6 5" xfId="49883"/>
    <cellStyle name="Input cel 3 2 2 4 7" xfId="10580"/>
    <cellStyle name="Input cel 3 2 2 4 7 2" xfId="19282"/>
    <cellStyle name="Input cel 3 2 2 4 7 3" xfId="12631"/>
    <cellStyle name="Input cel 3 2 2 4 7 4" xfId="31458"/>
    <cellStyle name="Input cel 3 2 2 4 7 5" xfId="50501"/>
    <cellStyle name="Input cel 3 2 2 4 8" xfId="13459"/>
    <cellStyle name="Input cel 3 2 2 4 9" xfId="22633"/>
    <cellStyle name="Input cel 3 2 2 5" xfId="3327"/>
    <cellStyle name="Input cel 3 2 2 5 2" xfId="12139"/>
    <cellStyle name="Input cel 3 2 2 5 2 2" xfId="44854"/>
    <cellStyle name="Input cel 3 2 2 5 3" xfId="24661"/>
    <cellStyle name="Input cel 3 2 2 5 4" xfId="11803"/>
    <cellStyle name="Input cel 3 2 2 5 5" xfId="37625"/>
    <cellStyle name="Input cel 3 2 2 6" xfId="3125"/>
    <cellStyle name="Input cel 3 2 2 6 2" xfId="11944"/>
    <cellStyle name="Input cel 3 2 2 6 2 2" xfId="44666"/>
    <cellStyle name="Input cel 3 2 2 6 3" xfId="23979"/>
    <cellStyle name="Input cel 3 2 2 6 4" xfId="21688"/>
    <cellStyle name="Input cel 3 2 2 6 5" xfId="37423"/>
    <cellStyle name="Input cel 3 2 2 7" xfId="5276"/>
    <cellStyle name="Input cel 3 2 2 7 2" xfId="13978"/>
    <cellStyle name="Input cel 3 2 2 7 2 2" xfId="46120"/>
    <cellStyle name="Input cel 3 2 2 7 3" xfId="21529"/>
    <cellStyle name="Input cel 3 2 2 7 4" xfId="26155"/>
    <cellStyle name="Input cel 3 2 2 7 5" xfId="39668"/>
    <cellStyle name="Input cel 3 2 2 8" xfId="6277"/>
    <cellStyle name="Input cel 3 2 2 8 2" xfId="14979"/>
    <cellStyle name="Input cel 3 2 2 8 3" xfId="21624"/>
    <cellStyle name="Input cel 3 2 2 8 4" xfId="27156"/>
    <cellStyle name="Input cel 3 2 2 8 5" xfId="40669"/>
    <cellStyle name="Input cel 3 2 2 9" xfId="7506"/>
    <cellStyle name="Input cel 3 2 2 9 2" xfId="16208"/>
    <cellStyle name="Input cel 3 2 2 9 3" xfId="21607"/>
    <cellStyle name="Input cel 3 2 2 9 4" xfId="28384"/>
    <cellStyle name="Input cel 3 2 2 9 5" xfId="48115"/>
    <cellStyle name="Input cel 3 2 20" xfId="35050"/>
    <cellStyle name="Input cel 3 2 21" xfId="37161"/>
    <cellStyle name="Input cel 3 2 3" xfId="834"/>
    <cellStyle name="Input cel 3 2 3 10" xfId="7969"/>
    <cellStyle name="Input cel 3 2 3 10 2" xfId="16671"/>
    <cellStyle name="Input cel 3 2 3 10 3" xfId="22610"/>
    <cellStyle name="Input cel 3 2 3 10 4" xfId="28847"/>
    <cellStyle name="Input cel 3 2 3 10 5" xfId="48487"/>
    <cellStyle name="Input cel 3 2 3 11" xfId="8132"/>
    <cellStyle name="Input cel 3 2 3 11 2" xfId="16834"/>
    <cellStyle name="Input cel 3 2 3 11 3" xfId="24854"/>
    <cellStyle name="Input cel 3 2 3 11 4" xfId="29010"/>
    <cellStyle name="Input cel 3 2 3 11 5" xfId="48650"/>
    <cellStyle name="Input cel 3 2 3 12" xfId="11377"/>
    <cellStyle name="Input cel 3 2 3 13" xfId="4478"/>
    <cellStyle name="Input cel 3 2 3 14" xfId="11329"/>
    <cellStyle name="Input cel 3 2 3 15" xfId="32627"/>
    <cellStyle name="Input cel 3 2 3 16" xfId="34292"/>
    <cellStyle name="Input cel 3 2 3 17" xfId="35674"/>
    <cellStyle name="Input cel 3 2 3 18" xfId="38201"/>
    <cellStyle name="Input cel 3 2 3 2" xfId="4808"/>
    <cellStyle name="Input cel 3 2 3 2 10" xfId="25687"/>
    <cellStyle name="Input cel 3 2 3 2 11" xfId="33626"/>
    <cellStyle name="Input cel 3 2 3 2 12" xfId="34562"/>
    <cellStyle name="Input cel 3 2 3 2 13" xfId="36673"/>
    <cellStyle name="Input cel 3 2 3 2 14" xfId="39200"/>
    <cellStyle name="Input cel 3 2 3 2 2" xfId="5808"/>
    <cellStyle name="Input cel 3 2 3 2 2 2" xfId="14510"/>
    <cellStyle name="Input cel 3 2 3 2 2 2 2" xfId="46610"/>
    <cellStyle name="Input cel 3 2 3 2 2 3" xfId="23275"/>
    <cellStyle name="Input cel 3 2 3 2 2 4" xfId="26687"/>
    <cellStyle name="Input cel 3 2 3 2 2 5" xfId="40200"/>
    <cellStyle name="Input cel 3 2 3 2 3" xfId="6899"/>
    <cellStyle name="Input cel 3 2 3 2 3 2" xfId="15601"/>
    <cellStyle name="Input cel 3 2 3 2 3 2 2" xfId="47577"/>
    <cellStyle name="Input cel 3 2 3 2 3 3" xfId="11186"/>
    <cellStyle name="Input cel 3 2 3 2 3 4" xfId="27777"/>
    <cellStyle name="Input cel 3 2 3 2 3 5" xfId="41290"/>
    <cellStyle name="Input cel 3 2 3 2 4" xfId="8564"/>
    <cellStyle name="Input cel 3 2 3 2 4 2" xfId="17266"/>
    <cellStyle name="Input cel 3 2 3 2 4 3" xfId="22320"/>
    <cellStyle name="Input cel 3 2 3 2 4 4" xfId="29442"/>
    <cellStyle name="Input cel 3 2 3 2 4 5" xfId="43216"/>
    <cellStyle name="Input cel 3 2 3 2 5" xfId="9319"/>
    <cellStyle name="Input cel 3 2 3 2 5 2" xfId="18021"/>
    <cellStyle name="Input cel 3 2 3 2 5 3" xfId="20553"/>
    <cellStyle name="Input cel 3 2 3 2 5 4" xfId="30197"/>
    <cellStyle name="Input cel 3 2 3 2 5 5" xfId="49240"/>
    <cellStyle name="Input cel 3 2 3 2 6" xfId="10013"/>
    <cellStyle name="Input cel 3 2 3 2 6 2" xfId="18715"/>
    <cellStyle name="Input cel 3 2 3 2 6 3" xfId="13129"/>
    <cellStyle name="Input cel 3 2 3 2 6 4" xfId="30891"/>
    <cellStyle name="Input cel 3 2 3 2 6 5" xfId="49934"/>
    <cellStyle name="Input cel 3 2 3 2 7" xfId="10631"/>
    <cellStyle name="Input cel 3 2 3 2 7 2" xfId="19333"/>
    <cellStyle name="Input cel 3 2 3 2 7 3" xfId="11134"/>
    <cellStyle name="Input cel 3 2 3 2 7 4" xfId="31509"/>
    <cellStyle name="Input cel 3 2 3 2 7 5" xfId="50552"/>
    <cellStyle name="Input cel 3 2 3 2 8" xfId="13510"/>
    <cellStyle name="Input cel 3 2 3 2 9" xfId="24264"/>
    <cellStyle name="Input cel 3 2 3 3" xfId="4802"/>
    <cellStyle name="Input cel 3 2 3 3 10" xfId="25681"/>
    <cellStyle name="Input cel 3 2 3 3 11" xfId="33620"/>
    <cellStyle name="Input cel 3 2 3 3 12" xfId="34556"/>
    <cellStyle name="Input cel 3 2 3 3 13" xfId="36667"/>
    <cellStyle name="Input cel 3 2 3 3 14" xfId="39194"/>
    <cellStyle name="Input cel 3 2 3 3 2" xfId="5836"/>
    <cellStyle name="Input cel 3 2 3 3 2 2" xfId="14538"/>
    <cellStyle name="Input cel 3 2 3 3 2 2 2" xfId="46636"/>
    <cellStyle name="Input cel 3 2 3 3 2 3" xfId="22586"/>
    <cellStyle name="Input cel 3 2 3 3 2 4" xfId="26715"/>
    <cellStyle name="Input cel 3 2 3 3 2 5" xfId="40228"/>
    <cellStyle name="Input cel 3 2 3 3 3" xfId="6893"/>
    <cellStyle name="Input cel 3 2 3 3 3 2" xfId="15595"/>
    <cellStyle name="Input cel 3 2 3 3 3 2 2" xfId="47571"/>
    <cellStyle name="Input cel 3 2 3 3 3 3" xfId="19787"/>
    <cellStyle name="Input cel 3 2 3 3 3 4" xfId="27771"/>
    <cellStyle name="Input cel 3 2 3 3 3 5" xfId="41284"/>
    <cellStyle name="Input cel 3 2 3 3 4" xfId="8558"/>
    <cellStyle name="Input cel 3 2 3 3 4 2" xfId="17260"/>
    <cellStyle name="Input cel 3 2 3 3 4 3" xfId="12521"/>
    <cellStyle name="Input cel 3 2 3 3 4 4" xfId="29436"/>
    <cellStyle name="Input cel 3 2 3 3 4 5" xfId="43210"/>
    <cellStyle name="Input cel 3 2 3 3 5" xfId="9313"/>
    <cellStyle name="Input cel 3 2 3 3 5 2" xfId="18015"/>
    <cellStyle name="Input cel 3 2 3 3 5 3" xfId="25171"/>
    <cellStyle name="Input cel 3 2 3 3 5 4" xfId="30191"/>
    <cellStyle name="Input cel 3 2 3 3 5 5" xfId="49234"/>
    <cellStyle name="Input cel 3 2 3 3 6" xfId="10007"/>
    <cellStyle name="Input cel 3 2 3 3 6 2" xfId="18709"/>
    <cellStyle name="Input cel 3 2 3 3 6 3" xfId="20025"/>
    <cellStyle name="Input cel 3 2 3 3 6 4" xfId="30885"/>
    <cellStyle name="Input cel 3 2 3 3 6 5" xfId="49928"/>
    <cellStyle name="Input cel 3 2 3 3 7" xfId="10625"/>
    <cellStyle name="Input cel 3 2 3 3 7 2" xfId="19327"/>
    <cellStyle name="Input cel 3 2 3 3 7 3" xfId="12786"/>
    <cellStyle name="Input cel 3 2 3 3 7 4" xfId="31503"/>
    <cellStyle name="Input cel 3 2 3 3 7 5" xfId="50546"/>
    <cellStyle name="Input cel 3 2 3 3 8" xfId="13504"/>
    <cellStyle name="Input cel 3 2 3 3 9" xfId="22068"/>
    <cellStyle name="Input cel 3 2 3 4" xfId="5405"/>
    <cellStyle name="Input cel 3 2 3 4 2" xfId="14107"/>
    <cellStyle name="Input cel 3 2 3 4 2 2" xfId="46239"/>
    <cellStyle name="Input cel 3 2 3 4 3" xfId="23985"/>
    <cellStyle name="Input cel 3 2 3 4 4" xfId="26284"/>
    <cellStyle name="Input cel 3 2 3 4 5" xfId="39797"/>
    <cellStyle name="Input cel 3 2 3 5" xfId="6386"/>
    <cellStyle name="Input cel 3 2 3 5 2" xfId="15088"/>
    <cellStyle name="Input cel 3 2 3 5 2 2" xfId="47138"/>
    <cellStyle name="Input cel 3 2 3 5 3" xfId="23182"/>
    <cellStyle name="Input cel 3 2 3 5 4" xfId="27265"/>
    <cellStyle name="Input cel 3 2 3 5 5" xfId="40778"/>
    <cellStyle name="Input cel 3 2 3 6" xfId="6624"/>
    <cellStyle name="Input cel 3 2 3 6 2" xfId="15326"/>
    <cellStyle name="Input cel 3 2 3 6 2 2" xfId="47340"/>
    <cellStyle name="Input cel 3 2 3 6 3" xfId="25345"/>
    <cellStyle name="Input cel 3 2 3 6 4" xfId="27502"/>
    <cellStyle name="Input cel 3 2 3 6 5" xfId="41015"/>
    <cellStyle name="Input cel 3 2 3 7" xfId="6732"/>
    <cellStyle name="Input cel 3 2 3 7 2" xfId="15434"/>
    <cellStyle name="Input cel 3 2 3 7 3" xfId="12949"/>
    <cellStyle name="Input cel 3 2 3 7 4" xfId="27610"/>
    <cellStyle name="Input cel 3 2 3 7 5" xfId="41123"/>
    <cellStyle name="Input cel 3 2 3 8" xfId="7895"/>
    <cellStyle name="Input cel 3 2 3 8 2" xfId="16597"/>
    <cellStyle name="Input cel 3 2 3 8 3" xfId="24287"/>
    <cellStyle name="Input cel 3 2 3 8 4" xfId="28773"/>
    <cellStyle name="Input cel 3 2 3 8 5" xfId="48413"/>
    <cellStyle name="Input cel 3 2 3 9" xfId="8142"/>
    <cellStyle name="Input cel 3 2 3 9 2" xfId="16844"/>
    <cellStyle name="Input cel 3 2 3 9 3" xfId="22461"/>
    <cellStyle name="Input cel 3 2 3 9 4" xfId="29020"/>
    <cellStyle name="Input cel 3 2 3 9 5" xfId="48660"/>
    <cellStyle name="Input cel 3 2 4" xfId="1263"/>
    <cellStyle name="Input cel 3 2 4 10" xfId="8995"/>
    <cellStyle name="Input cel 3 2 4 10 2" xfId="17697"/>
    <cellStyle name="Input cel 3 2 4 10 3" xfId="11559"/>
    <cellStyle name="Input cel 3 2 4 10 4" xfId="29873"/>
    <cellStyle name="Input cel 3 2 4 10 5" xfId="48916"/>
    <cellStyle name="Input cel 3 2 4 11" xfId="9750"/>
    <cellStyle name="Input cel 3 2 4 11 2" xfId="18452"/>
    <cellStyle name="Input cel 3 2 4 11 3" xfId="12116"/>
    <cellStyle name="Input cel 3 2 4 11 4" xfId="30628"/>
    <cellStyle name="Input cel 3 2 4 11 5" xfId="49671"/>
    <cellStyle name="Input cel 3 2 4 12" xfId="1755"/>
    <cellStyle name="Input cel 3 2 4 13" xfId="20622"/>
    <cellStyle name="Input cel 3 2 4 14" xfId="22237"/>
    <cellStyle name="Input cel 3 2 4 15" xfId="33056"/>
    <cellStyle name="Input cel 3 2 4 16" xfId="34357"/>
    <cellStyle name="Input cel 3 2 4 17" xfId="36103"/>
    <cellStyle name="Input cel 3 2 4 18" xfId="38630"/>
    <cellStyle name="Input cel 3 2 4 2" xfId="5057"/>
    <cellStyle name="Input cel 3 2 4 2 10" xfId="25936"/>
    <cellStyle name="Input cel 3 2 4 2 11" xfId="33875"/>
    <cellStyle name="Input cel 3 2 4 2 12" xfId="34811"/>
    <cellStyle name="Input cel 3 2 4 2 13" xfId="36922"/>
    <cellStyle name="Input cel 3 2 4 2 14" xfId="39449"/>
    <cellStyle name="Input cel 3 2 4 2 2" xfId="6232"/>
    <cellStyle name="Input cel 3 2 4 2 2 2" xfId="14934"/>
    <cellStyle name="Input cel 3 2 4 2 2 2 2" xfId="46997"/>
    <cellStyle name="Input cel 3 2 4 2 2 3" xfId="24426"/>
    <cellStyle name="Input cel 3 2 4 2 2 4" xfId="27111"/>
    <cellStyle name="Input cel 3 2 4 2 2 5" xfId="40624"/>
    <cellStyle name="Input cel 3 2 4 2 3" xfId="7148"/>
    <cellStyle name="Input cel 3 2 4 2 3 2" xfId="15850"/>
    <cellStyle name="Input cel 3 2 4 2 3 2 2" xfId="47826"/>
    <cellStyle name="Input cel 3 2 4 2 3 3" xfId="23122"/>
    <cellStyle name="Input cel 3 2 4 2 3 4" xfId="28026"/>
    <cellStyle name="Input cel 3 2 4 2 3 5" xfId="41539"/>
    <cellStyle name="Input cel 3 2 4 2 4" xfId="8813"/>
    <cellStyle name="Input cel 3 2 4 2 4 2" xfId="17515"/>
    <cellStyle name="Input cel 3 2 4 2 4 3" xfId="21132"/>
    <cellStyle name="Input cel 3 2 4 2 4 4" xfId="29691"/>
    <cellStyle name="Input cel 3 2 4 2 4 5" xfId="43465"/>
    <cellStyle name="Input cel 3 2 4 2 5" xfId="9568"/>
    <cellStyle name="Input cel 3 2 4 2 5 2" xfId="18270"/>
    <cellStyle name="Input cel 3 2 4 2 5 3" xfId="11147"/>
    <cellStyle name="Input cel 3 2 4 2 5 4" xfId="30446"/>
    <cellStyle name="Input cel 3 2 4 2 5 5" xfId="49489"/>
    <cellStyle name="Input cel 3 2 4 2 6" xfId="10262"/>
    <cellStyle name="Input cel 3 2 4 2 6 2" xfId="18964"/>
    <cellStyle name="Input cel 3 2 4 2 6 3" xfId="20209"/>
    <cellStyle name="Input cel 3 2 4 2 6 4" xfId="31140"/>
    <cellStyle name="Input cel 3 2 4 2 6 5" xfId="50183"/>
    <cellStyle name="Input cel 3 2 4 2 7" xfId="10880"/>
    <cellStyle name="Input cel 3 2 4 2 7 2" xfId="19582"/>
    <cellStyle name="Input cel 3 2 4 2 7 3" xfId="12330"/>
    <cellStyle name="Input cel 3 2 4 2 7 4" xfId="31758"/>
    <cellStyle name="Input cel 3 2 4 2 7 5" xfId="50801"/>
    <cellStyle name="Input cel 3 2 4 2 8" xfId="13759"/>
    <cellStyle name="Input cel 3 2 4 2 9" xfId="20862"/>
    <cellStyle name="Input cel 3 2 4 3" xfId="4803"/>
    <cellStyle name="Input cel 3 2 4 3 10" xfId="25682"/>
    <cellStyle name="Input cel 3 2 4 3 11" xfId="33621"/>
    <cellStyle name="Input cel 3 2 4 3 12" xfId="34557"/>
    <cellStyle name="Input cel 3 2 4 3 13" xfId="36668"/>
    <cellStyle name="Input cel 3 2 4 3 14" xfId="39195"/>
    <cellStyle name="Input cel 3 2 4 3 2" xfId="6209"/>
    <cellStyle name="Input cel 3 2 4 3 2 2" xfId="14911"/>
    <cellStyle name="Input cel 3 2 4 3 2 2 2" xfId="46975"/>
    <cellStyle name="Input cel 3 2 4 3 2 3" xfId="21739"/>
    <cellStyle name="Input cel 3 2 4 3 2 4" xfId="27088"/>
    <cellStyle name="Input cel 3 2 4 3 2 5" xfId="40601"/>
    <cellStyle name="Input cel 3 2 4 3 3" xfId="6894"/>
    <cellStyle name="Input cel 3 2 4 3 3 2" xfId="15596"/>
    <cellStyle name="Input cel 3 2 4 3 3 2 2" xfId="47572"/>
    <cellStyle name="Input cel 3 2 4 3 3 3" xfId="20395"/>
    <cellStyle name="Input cel 3 2 4 3 3 4" xfId="27772"/>
    <cellStyle name="Input cel 3 2 4 3 3 5" xfId="41285"/>
    <cellStyle name="Input cel 3 2 4 3 4" xfId="8559"/>
    <cellStyle name="Input cel 3 2 4 3 4 2" xfId="17261"/>
    <cellStyle name="Input cel 3 2 4 3 4 3" xfId="21429"/>
    <cellStyle name="Input cel 3 2 4 3 4 4" xfId="29437"/>
    <cellStyle name="Input cel 3 2 4 3 4 5" xfId="43211"/>
    <cellStyle name="Input cel 3 2 4 3 5" xfId="9314"/>
    <cellStyle name="Input cel 3 2 4 3 5 2" xfId="18016"/>
    <cellStyle name="Input cel 3 2 4 3 5 3" xfId="24667"/>
    <cellStyle name="Input cel 3 2 4 3 5 4" xfId="30192"/>
    <cellStyle name="Input cel 3 2 4 3 5 5" xfId="49235"/>
    <cellStyle name="Input cel 3 2 4 3 6" xfId="10008"/>
    <cellStyle name="Input cel 3 2 4 3 6 2" xfId="18710"/>
    <cellStyle name="Input cel 3 2 4 3 6 3" xfId="11782"/>
    <cellStyle name="Input cel 3 2 4 3 6 4" xfId="30886"/>
    <cellStyle name="Input cel 3 2 4 3 6 5" xfId="49929"/>
    <cellStyle name="Input cel 3 2 4 3 7" xfId="10626"/>
    <cellStyle name="Input cel 3 2 4 3 7 2" xfId="19328"/>
    <cellStyle name="Input cel 3 2 4 3 7 3" xfId="19915"/>
    <cellStyle name="Input cel 3 2 4 3 7 4" xfId="31504"/>
    <cellStyle name="Input cel 3 2 4 3 7 5" xfId="50547"/>
    <cellStyle name="Input cel 3 2 4 3 8" xfId="13505"/>
    <cellStyle name="Input cel 3 2 4 3 9" xfId="21379"/>
    <cellStyle name="Input cel 3 2 4 4" xfId="5398"/>
    <cellStyle name="Input cel 3 2 4 4 2" xfId="14100"/>
    <cellStyle name="Input cel 3 2 4 4 2 2" xfId="46233"/>
    <cellStyle name="Input cel 3 2 4 4 3" xfId="22751"/>
    <cellStyle name="Input cel 3 2 4 4 4" xfId="26277"/>
    <cellStyle name="Input cel 3 2 4 4 5" xfId="39790"/>
    <cellStyle name="Input cel 3 2 4 5" xfId="3374"/>
    <cellStyle name="Input cel 3 2 4 5 2" xfId="12181"/>
    <cellStyle name="Input cel 3 2 4 5 2 2" xfId="44901"/>
    <cellStyle name="Input cel 3 2 4 5 3" xfId="22275"/>
    <cellStyle name="Input cel 3 2 4 5 4" xfId="21846"/>
    <cellStyle name="Input cel 3 2 4 5 5" xfId="37672"/>
    <cellStyle name="Input cel 3 2 4 6" xfId="6427"/>
    <cellStyle name="Input cel 3 2 4 6 2" xfId="15129"/>
    <cellStyle name="Input cel 3 2 4 6 2 2" xfId="47174"/>
    <cellStyle name="Input cel 3 2 4 6 3" xfId="20596"/>
    <cellStyle name="Input cel 3 2 4 6 4" xfId="27306"/>
    <cellStyle name="Input cel 3 2 4 6 5" xfId="40819"/>
    <cellStyle name="Input cel 3 2 4 7" xfId="5703"/>
    <cellStyle name="Input cel 3 2 4 7 2" xfId="14405"/>
    <cellStyle name="Input cel 3 2 4 7 3" xfId="23931"/>
    <cellStyle name="Input cel 3 2 4 7 4" xfId="26582"/>
    <cellStyle name="Input cel 3 2 4 7 5" xfId="40095"/>
    <cellStyle name="Input cel 3 2 4 8" xfId="8158"/>
    <cellStyle name="Input cel 3 2 4 8 2" xfId="16860"/>
    <cellStyle name="Input cel 3 2 4 8 3" xfId="21586"/>
    <cellStyle name="Input cel 3 2 4 8 4" xfId="29036"/>
    <cellStyle name="Input cel 3 2 4 8 5" xfId="48676"/>
    <cellStyle name="Input cel 3 2 4 9" xfId="8198"/>
    <cellStyle name="Input cel 3 2 4 9 2" xfId="16900"/>
    <cellStyle name="Input cel 3 2 4 9 3" xfId="21737"/>
    <cellStyle name="Input cel 3 2 4 9 4" xfId="29076"/>
    <cellStyle name="Input cel 3 2 4 9 5" xfId="48716"/>
    <cellStyle name="Input cel 3 2 5" xfId="4815"/>
    <cellStyle name="Input cel 3 2 5 10" xfId="25694"/>
    <cellStyle name="Input cel 3 2 5 11" xfId="33633"/>
    <cellStyle name="Input cel 3 2 5 12" xfId="34569"/>
    <cellStyle name="Input cel 3 2 5 13" xfId="36680"/>
    <cellStyle name="Input cel 3 2 5 14" xfId="39207"/>
    <cellStyle name="Input cel 3 2 5 2" xfId="5366"/>
    <cellStyle name="Input cel 3 2 5 2 2" xfId="14068"/>
    <cellStyle name="Input cel 3 2 5 2 2 2" xfId="46206"/>
    <cellStyle name="Input cel 3 2 5 2 3" xfId="21700"/>
    <cellStyle name="Input cel 3 2 5 2 4" xfId="26245"/>
    <cellStyle name="Input cel 3 2 5 2 5" xfId="39758"/>
    <cellStyle name="Input cel 3 2 5 3" xfId="6906"/>
    <cellStyle name="Input cel 3 2 5 3 2" xfId="15608"/>
    <cellStyle name="Input cel 3 2 5 3 2 2" xfId="47584"/>
    <cellStyle name="Input cel 3 2 5 3 3" xfId="13057"/>
    <cellStyle name="Input cel 3 2 5 3 4" xfId="27784"/>
    <cellStyle name="Input cel 3 2 5 3 5" xfId="41297"/>
    <cellStyle name="Input cel 3 2 5 4" xfId="8571"/>
    <cellStyle name="Input cel 3 2 5 4 2" xfId="17273"/>
    <cellStyle name="Input cel 3 2 5 4 3" xfId="22401"/>
    <cellStyle name="Input cel 3 2 5 4 4" xfId="29449"/>
    <cellStyle name="Input cel 3 2 5 4 5" xfId="43223"/>
    <cellStyle name="Input cel 3 2 5 5" xfId="9326"/>
    <cellStyle name="Input cel 3 2 5 5 2" xfId="18028"/>
    <cellStyle name="Input cel 3 2 5 5 3" xfId="21167"/>
    <cellStyle name="Input cel 3 2 5 5 4" xfId="30204"/>
    <cellStyle name="Input cel 3 2 5 5 5" xfId="49247"/>
    <cellStyle name="Input cel 3 2 5 6" xfId="10020"/>
    <cellStyle name="Input cel 3 2 5 6 2" xfId="18722"/>
    <cellStyle name="Input cel 3 2 5 6 3" xfId="12506"/>
    <cellStyle name="Input cel 3 2 5 6 4" xfId="30898"/>
    <cellStyle name="Input cel 3 2 5 6 5" xfId="49941"/>
    <cellStyle name="Input cel 3 2 5 7" xfId="10638"/>
    <cellStyle name="Input cel 3 2 5 7 2" xfId="19340"/>
    <cellStyle name="Input cel 3 2 5 7 3" xfId="12414"/>
    <cellStyle name="Input cel 3 2 5 7 4" xfId="31516"/>
    <cellStyle name="Input cel 3 2 5 7 5" xfId="50559"/>
    <cellStyle name="Input cel 3 2 5 8" xfId="13517"/>
    <cellStyle name="Input cel 3 2 5 9" xfId="24335"/>
    <cellStyle name="Input cel 3 2 6" xfId="3551"/>
    <cellStyle name="Input cel 3 2 6 10" xfId="22873"/>
    <cellStyle name="Input cel 3 2 6 11" xfId="32266"/>
    <cellStyle name="Input cel 3 2 6 12" xfId="34172"/>
    <cellStyle name="Input cel 3 2 6 13" xfId="35313"/>
    <cellStyle name="Input cel 3 2 6 14" xfId="37849"/>
    <cellStyle name="Input cel 3 2 6 2" xfId="5800"/>
    <cellStyle name="Input cel 3 2 6 2 2" xfId="14502"/>
    <cellStyle name="Input cel 3 2 6 2 2 2" xfId="46602"/>
    <cellStyle name="Input cel 3 2 6 2 3" xfId="25342"/>
    <cellStyle name="Input cel 3 2 6 2 4" xfId="26679"/>
    <cellStyle name="Input cel 3 2 6 2 5" xfId="40192"/>
    <cellStyle name="Input cel 3 2 6 3" xfId="5936"/>
    <cellStyle name="Input cel 3 2 6 3 2" xfId="14638"/>
    <cellStyle name="Input cel 3 2 6 3 2 2" xfId="46728"/>
    <cellStyle name="Input cel 3 2 6 3 3" xfId="23812"/>
    <cellStyle name="Input cel 3 2 6 3 4" xfId="26815"/>
    <cellStyle name="Input cel 3 2 6 3 5" xfId="40328"/>
    <cellStyle name="Input cel 3 2 6 4" xfId="7639"/>
    <cellStyle name="Input cel 3 2 6 4 2" xfId="16341"/>
    <cellStyle name="Input cel 3 2 6 4 3" xfId="22186"/>
    <cellStyle name="Input cel 3 2 6 4 4" xfId="28517"/>
    <cellStyle name="Input cel 3 2 6 4 5" xfId="42007"/>
    <cellStyle name="Input cel 3 2 6 5" xfId="8410"/>
    <cellStyle name="Input cel 3 2 6 5 2" xfId="17112"/>
    <cellStyle name="Input cel 3 2 6 5 3" xfId="22436"/>
    <cellStyle name="Input cel 3 2 6 5 4" xfId="29288"/>
    <cellStyle name="Input cel 3 2 6 5 5" xfId="48868"/>
    <cellStyle name="Input cel 3 2 6 6" xfId="9176"/>
    <cellStyle name="Input cel 3 2 6 6 2" xfId="17878"/>
    <cellStyle name="Input cel 3 2 6 6 3" xfId="23747"/>
    <cellStyle name="Input cel 3 2 6 6 4" xfId="30054"/>
    <cellStyle name="Input cel 3 2 6 6 5" xfId="49097"/>
    <cellStyle name="Input cel 3 2 6 7" xfId="9888"/>
    <cellStyle name="Input cel 3 2 6 7 2" xfId="18590"/>
    <cellStyle name="Input cel 3 2 6 7 3" xfId="12722"/>
    <cellStyle name="Input cel 3 2 6 7 4" xfId="30766"/>
    <cellStyle name="Input cel 3 2 6 7 5" xfId="49809"/>
    <cellStyle name="Input cel 3 2 6 8" xfId="12348"/>
    <cellStyle name="Input cel 3 2 6 9" xfId="23496"/>
    <cellStyle name="Input cel 3 2 7" xfId="6557"/>
    <cellStyle name="Input cel 3 2 7 2" xfId="15259"/>
    <cellStyle name="Input cel 3 2 7 2 2" xfId="47284"/>
    <cellStyle name="Input cel 3 2 7 3" xfId="24000"/>
    <cellStyle name="Input cel 3 2 7 4" xfId="27435"/>
    <cellStyle name="Input cel 3 2 7 5" xfId="40948"/>
    <cellStyle name="Input cel 3 2 8" xfId="6202"/>
    <cellStyle name="Input cel 3 2 8 2" xfId="14904"/>
    <cellStyle name="Input cel 3 2 8 2 2" xfId="46968"/>
    <cellStyle name="Input cel 3 2 8 3" xfId="23878"/>
    <cellStyle name="Input cel 3 2 8 4" xfId="27081"/>
    <cellStyle name="Input cel 3 2 8 5" xfId="40594"/>
    <cellStyle name="Input cel 3 2 9" xfId="6325"/>
    <cellStyle name="Input cel 3 2 9 2" xfId="15027"/>
    <cellStyle name="Input cel 3 2 9 2 2" xfId="47082"/>
    <cellStyle name="Input cel 3 2 9 3" xfId="24286"/>
    <cellStyle name="Input cel 3 2 9 4" xfId="27204"/>
    <cellStyle name="Input cel 3 2 9 5" xfId="40717"/>
    <cellStyle name="Input cel 3 3" xfId="483"/>
    <cellStyle name="Input cel 3 3 10" xfId="6114"/>
    <cellStyle name="Input cel 3 3 10 2" xfId="14816"/>
    <cellStyle name="Input cel 3 3 10 3" xfId="23333"/>
    <cellStyle name="Input cel 3 3 10 4" xfId="26993"/>
    <cellStyle name="Input cel 3 3 10 5" xfId="40506"/>
    <cellStyle name="Input cel 3 3 11" xfId="7450"/>
    <cellStyle name="Input cel 3 3 11 2" xfId="16152"/>
    <cellStyle name="Input cel 3 3 11 3" xfId="21478"/>
    <cellStyle name="Input cel 3 3 11 4" xfId="28328"/>
    <cellStyle name="Input cel 3 3 11 5" xfId="48059"/>
    <cellStyle name="Input cel 3 3 12" xfId="3948"/>
    <cellStyle name="Input cel 3 3 12 2" xfId="12715"/>
    <cellStyle name="Input cel 3 3 12 3" xfId="21814"/>
    <cellStyle name="Input cel 3 3 12 4" xfId="24995"/>
    <cellStyle name="Input cel 3 3 12 5" xfId="45381"/>
    <cellStyle name="Input cel 3 3 13" xfId="2890"/>
    <cellStyle name="Input cel 3 3 13 2" xfId="11723"/>
    <cellStyle name="Input cel 3 3 13 3" xfId="25209"/>
    <cellStyle name="Input cel 3 3 13 4" xfId="24397"/>
    <cellStyle name="Input cel 3 3 13 5" xfId="44434"/>
    <cellStyle name="Input cel 3 3 14" xfId="8226"/>
    <cellStyle name="Input cel 3 3 14 2" xfId="16928"/>
    <cellStyle name="Input cel 3 3 14 3" xfId="21382"/>
    <cellStyle name="Input cel 3 3 14 4" xfId="29104"/>
    <cellStyle name="Input cel 3 3 14 5" xfId="48740"/>
    <cellStyle name="Input cel 3 3 15" xfId="2502"/>
    <cellStyle name="Input cel 3 3 16" xfId="23477"/>
    <cellStyle name="Input cel 3 3 17" xfId="20755"/>
    <cellStyle name="Input cel 3 3 18" xfId="32004"/>
    <cellStyle name="Input cel 3 3 19" xfId="34072"/>
    <cellStyle name="Input cel 3 3 2" xfId="731"/>
    <cellStyle name="Input cel 3 3 2 10" xfId="7471"/>
    <cellStyle name="Input cel 3 3 2 10 2" xfId="16173"/>
    <cellStyle name="Input cel 3 3 2 10 3" xfId="21604"/>
    <cellStyle name="Input cel 3 3 2 10 4" xfId="28349"/>
    <cellStyle name="Input cel 3 3 2 10 5" xfId="48080"/>
    <cellStyle name="Input cel 3 3 2 11" xfId="2907"/>
    <cellStyle name="Input cel 3 3 2 11 2" xfId="11740"/>
    <cellStyle name="Input cel 3 3 2 11 3" xfId="13324"/>
    <cellStyle name="Input cel 3 3 2 11 4" xfId="21618"/>
    <cellStyle name="Input cel 3 3 2 11 5" xfId="44451"/>
    <cellStyle name="Input cel 3 3 2 12" xfId="7409"/>
    <cellStyle name="Input cel 3 3 2 12 2" xfId="16111"/>
    <cellStyle name="Input cel 3 3 2 12 3" xfId="22865"/>
    <cellStyle name="Input cel 3 3 2 12 4" xfId="28287"/>
    <cellStyle name="Input cel 3 3 2 12 5" xfId="48018"/>
    <cellStyle name="Input cel 3 3 2 13" xfId="11280"/>
    <cellStyle name="Input cel 3 3 2 14" xfId="13248"/>
    <cellStyle name="Input cel 3 3 2 15" xfId="24066"/>
    <cellStyle name="Input cel 3 3 2 16" xfId="32079"/>
    <cellStyle name="Input cel 3 3 2 17" xfId="34110"/>
    <cellStyle name="Input cel 3 3 2 18" xfId="35126"/>
    <cellStyle name="Input cel 3 3 2 19" xfId="37373"/>
    <cellStyle name="Input cel 3 3 2 2" xfId="1501"/>
    <cellStyle name="Input cel 3 3 2 2 10" xfId="13198"/>
    <cellStyle name="Input cel 3 3 2 2 11" xfId="24080"/>
    <cellStyle name="Input cel 3 3 2 2 12" xfId="25537"/>
    <cellStyle name="Input cel 3 3 2 2 13" xfId="33294"/>
    <cellStyle name="Input cel 3 3 2 2 14" xfId="34412"/>
    <cellStyle name="Input cel 3 3 2 2 15" xfId="36341"/>
    <cellStyle name="Input cel 3 3 2 2 16" xfId="38868"/>
    <cellStyle name="Input cel 3 3 2 2 2" xfId="3600"/>
    <cellStyle name="Input cel 3 3 2 2 2 10" xfId="1850"/>
    <cellStyle name="Input cel 3 3 2 2 2 11" xfId="32315"/>
    <cellStyle name="Input cel 3 3 2 2 2 12" xfId="34218"/>
    <cellStyle name="Input cel 3 3 2 2 2 13" xfId="35362"/>
    <cellStyle name="Input cel 3 3 2 2 2 14" xfId="37898"/>
    <cellStyle name="Input cel 3 3 2 2 2 2" xfId="6379"/>
    <cellStyle name="Input cel 3 3 2 2 2 2 2" xfId="15081"/>
    <cellStyle name="Input cel 3 3 2 2 2 2 2 2" xfId="47132"/>
    <cellStyle name="Input cel 3 3 2 2 2 2 3" xfId="22731"/>
    <cellStyle name="Input cel 3 3 2 2 2 2 4" xfId="27258"/>
    <cellStyle name="Input cel 3 3 2 2 2 2 5" xfId="40771"/>
    <cellStyle name="Input cel 3 3 2 2 2 3" xfId="6295"/>
    <cellStyle name="Input cel 3 3 2 2 2 3 2" xfId="14997"/>
    <cellStyle name="Input cel 3 3 2 2 2 3 2 2" xfId="47055"/>
    <cellStyle name="Input cel 3 3 2 2 2 3 3" xfId="22901"/>
    <cellStyle name="Input cel 3 3 2 2 2 3 4" xfId="27174"/>
    <cellStyle name="Input cel 3 3 2 2 2 3 5" xfId="40687"/>
    <cellStyle name="Input cel 3 3 2 2 2 4" xfId="7687"/>
    <cellStyle name="Input cel 3 3 2 2 2 4 2" xfId="16389"/>
    <cellStyle name="Input cel 3 3 2 2 2 4 3" xfId="24255"/>
    <cellStyle name="Input cel 3 3 2 2 2 4 4" xfId="28565"/>
    <cellStyle name="Input cel 3 3 2 2 2 4 5" xfId="42056"/>
    <cellStyle name="Input cel 3 3 2 2 2 5" xfId="4230"/>
    <cellStyle name="Input cel 3 3 2 2 2 5 2" xfId="12965"/>
    <cellStyle name="Input cel 3 3 2 2 2 5 3" xfId="1727"/>
    <cellStyle name="Input cel 3 3 2 2 2 5 4" xfId="25502"/>
    <cellStyle name="Input cel 3 3 2 2 2 5 5" xfId="45663"/>
    <cellStyle name="Input cel 3 3 2 2 2 6" xfId="7939"/>
    <cellStyle name="Input cel 3 3 2 2 2 6 2" xfId="16641"/>
    <cellStyle name="Input cel 3 3 2 2 2 6 3" xfId="22111"/>
    <cellStyle name="Input cel 3 3 2 2 2 6 4" xfId="28817"/>
    <cellStyle name="Input cel 3 3 2 2 2 6 5" xfId="48457"/>
    <cellStyle name="Input cel 3 3 2 2 2 7" xfId="8231"/>
    <cellStyle name="Input cel 3 3 2 2 2 7 2" xfId="16933"/>
    <cellStyle name="Input cel 3 3 2 2 2 7 3" xfId="23786"/>
    <cellStyle name="Input cel 3 3 2 2 2 7 4" xfId="29109"/>
    <cellStyle name="Input cel 3 3 2 2 2 7 5" xfId="48745"/>
    <cellStyle name="Input cel 3 3 2 2 2 8" xfId="12397"/>
    <cellStyle name="Input cel 3 3 2 2 2 9" xfId="22470"/>
    <cellStyle name="Input cel 3 3 2 2 3" xfId="5195"/>
    <cellStyle name="Input cel 3 3 2 2 3 10" xfId="26074"/>
    <cellStyle name="Input cel 3 3 2 2 3 11" xfId="34013"/>
    <cellStyle name="Input cel 3 3 2 2 3 12" xfId="34949"/>
    <cellStyle name="Input cel 3 3 2 2 3 13" xfId="37060"/>
    <cellStyle name="Input cel 3 3 2 2 3 14" xfId="39587"/>
    <cellStyle name="Input cel 3 3 2 2 3 2" xfId="5309"/>
    <cellStyle name="Input cel 3 3 2 2 3 2 2" xfId="14011"/>
    <cellStyle name="Input cel 3 3 2 2 3 2 2 2" xfId="46149"/>
    <cellStyle name="Input cel 3 3 2 2 3 2 3" xfId="21422"/>
    <cellStyle name="Input cel 3 3 2 2 3 2 4" xfId="26188"/>
    <cellStyle name="Input cel 3 3 2 2 3 2 5" xfId="39701"/>
    <cellStyle name="Input cel 3 3 2 2 3 3" xfId="7286"/>
    <cellStyle name="Input cel 3 3 2 2 3 3 2" xfId="15988"/>
    <cellStyle name="Input cel 3 3 2 2 3 3 2 2" xfId="47964"/>
    <cellStyle name="Input cel 3 3 2 2 3 3 3" xfId="11127"/>
    <cellStyle name="Input cel 3 3 2 2 3 3 4" xfId="28164"/>
    <cellStyle name="Input cel 3 3 2 2 3 3 5" xfId="41677"/>
    <cellStyle name="Input cel 3 3 2 2 3 4" xfId="8951"/>
    <cellStyle name="Input cel 3 3 2 2 3 4 2" xfId="17653"/>
    <cellStyle name="Input cel 3 3 2 2 3 4 3" xfId="23513"/>
    <cellStyle name="Input cel 3 3 2 2 3 4 4" xfId="29829"/>
    <cellStyle name="Input cel 3 3 2 2 3 4 5" xfId="43603"/>
    <cellStyle name="Input cel 3 3 2 2 3 5" xfId="9706"/>
    <cellStyle name="Input cel 3 3 2 2 3 5 2" xfId="18408"/>
    <cellStyle name="Input cel 3 3 2 2 3 5 3" xfId="12121"/>
    <cellStyle name="Input cel 3 3 2 2 3 5 4" xfId="30584"/>
    <cellStyle name="Input cel 3 3 2 2 3 5 5" xfId="49627"/>
    <cellStyle name="Input cel 3 3 2 2 3 6" xfId="10400"/>
    <cellStyle name="Input cel 3 3 2 2 3 6 2" xfId="19102"/>
    <cellStyle name="Input cel 3 3 2 2 3 6 3" xfId="11858"/>
    <cellStyle name="Input cel 3 3 2 2 3 6 4" xfId="31278"/>
    <cellStyle name="Input cel 3 3 2 2 3 6 5" xfId="50321"/>
    <cellStyle name="Input cel 3 3 2 2 3 7" xfId="11018"/>
    <cellStyle name="Input cel 3 3 2 2 3 7 2" xfId="19720"/>
    <cellStyle name="Input cel 3 3 2 2 3 7 3" xfId="11664"/>
    <cellStyle name="Input cel 3 3 2 2 3 7 4" xfId="31896"/>
    <cellStyle name="Input cel 3 3 2 2 3 7 5" xfId="50939"/>
    <cellStyle name="Input cel 3 3 2 2 3 8" xfId="13897"/>
    <cellStyle name="Input cel 3 3 2 2 3 9" xfId="23718"/>
    <cellStyle name="Input cel 3 3 2 2 4" xfId="6063"/>
    <cellStyle name="Input cel 3 3 2 2 4 2" xfId="14765"/>
    <cellStyle name="Input cel 3 3 2 2 4 2 2" xfId="46843"/>
    <cellStyle name="Input cel 3 3 2 2 4 3" xfId="22338"/>
    <cellStyle name="Input cel 3 3 2 2 4 4" xfId="26942"/>
    <cellStyle name="Input cel 3 3 2 2 4 5" xfId="40455"/>
    <cellStyle name="Input cel 3 3 2 2 5" xfId="6683"/>
    <cellStyle name="Input cel 3 3 2 2 5 2" xfId="15385"/>
    <cellStyle name="Input cel 3 3 2 2 5 2 2" xfId="47388"/>
    <cellStyle name="Input cel 3 3 2 2 5 3" xfId="24972"/>
    <cellStyle name="Input cel 3 3 2 2 5 4" xfId="27561"/>
    <cellStyle name="Input cel 3 3 2 2 5 5" xfId="41074"/>
    <cellStyle name="Input cel 3 3 2 2 6" xfId="8319"/>
    <cellStyle name="Input cel 3 3 2 2 6 2" xfId="17021"/>
    <cellStyle name="Input cel 3 3 2 2 6 3" xfId="21455"/>
    <cellStyle name="Input cel 3 3 2 2 6 4" xfId="29197"/>
    <cellStyle name="Input cel 3 3 2 2 6 5" xfId="42884"/>
    <cellStyle name="Input cel 3 3 2 2 7" xfId="9094"/>
    <cellStyle name="Input cel 3 3 2 2 7 2" xfId="17796"/>
    <cellStyle name="Input cel 3 3 2 2 7 3" xfId="25016"/>
    <cellStyle name="Input cel 3 3 2 2 7 4" xfId="29972"/>
    <cellStyle name="Input cel 3 3 2 2 7 5" xfId="49015"/>
    <cellStyle name="Input cel 3 3 2 2 8" xfId="9822"/>
    <cellStyle name="Input cel 3 3 2 2 8 2" xfId="18524"/>
    <cellStyle name="Input cel 3 3 2 2 8 3" xfId="12527"/>
    <cellStyle name="Input cel 3 3 2 2 8 4" xfId="30700"/>
    <cellStyle name="Input cel 3 3 2 2 8 5" xfId="49743"/>
    <cellStyle name="Input cel 3 3 2 2 9" xfId="10481"/>
    <cellStyle name="Input cel 3 3 2 2 9 2" xfId="19183"/>
    <cellStyle name="Input cel 3 3 2 2 9 3" xfId="4496"/>
    <cellStyle name="Input cel 3 3 2 2 9 4" xfId="31359"/>
    <cellStyle name="Input cel 3 3 2 2 9 5" xfId="50402"/>
    <cellStyle name="Input cel 3 3 2 3" xfId="4872"/>
    <cellStyle name="Input cel 3 3 2 3 10" xfId="25751"/>
    <cellStyle name="Input cel 3 3 2 3 11" xfId="33690"/>
    <cellStyle name="Input cel 3 3 2 3 12" xfId="34626"/>
    <cellStyle name="Input cel 3 3 2 3 13" xfId="36737"/>
    <cellStyle name="Input cel 3 3 2 3 14" xfId="39264"/>
    <cellStyle name="Input cel 3 3 2 3 2" xfId="5965"/>
    <cellStyle name="Input cel 3 3 2 3 2 2" xfId="14667"/>
    <cellStyle name="Input cel 3 3 2 3 2 2 2" xfId="46754"/>
    <cellStyle name="Input cel 3 3 2 3 2 3" xfId="21876"/>
    <cellStyle name="Input cel 3 3 2 3 2 4" xfId="26844"/>
    <cellStyle name="Input cel 3 3 2 3 2 5" xfId="40357"/>
    <cellStyle name="Input cel 3 3 2 3 3" xfId="6963"/>
    <cellStyle name="Input cel 3 3 2 3 3 2" xfId="15665"/>
    <cellStyle name="Input cel 3 3 2 3 3 2 2" xfId="47641"/>
    <cellStyle name="Input cel 3 3 2 3 3 3" xfId="12337"/>
    <cellStyle name="Input cel 3 3 2 3 3 4" xfId="27841"/>
    <cellStyle name="Input cel 3 3 2 3 3 5" xfId="41354"/>
    <cellStyle name="Input cel 3 3 2 3 4" xfId="8628"/>
    <cellStyle name="Input cel 3 3 2 3 4 2" xfId="17330"/>
    <cellStyle name="Input cel 3 3 2 3 4 3" xfId="21360"/>
    <cellStyle name="Input cel 3 3 2 3 4 4" xfId="29506"/>
    <cellStyle name="Input cel 3 3 2 3 4 5" xfId="43280"/>
    <cellStyle name="Input cel 3 3 2 3 5" xfId="9383"/>
    <cellStyle name="Input cel 3 3 2 3 5 2" xfId="18085"/>
    <cellStyle name="Input cel 3 3 2 3 5 3" xfId="21525"/>
    <cellStyle name="Input cel 3 3 2 3 5 4" xfId="30261"/>
    <cellStyle name="Input cel 3 3 2 3 5 5" xfId="49304"/>
    <cellStyle name="Input cel 3 3 2 3 6" xfId="10077"/>
    <cellStyle name="Input cel 3 3 2 3 6 2" xfId="18779"/>
    <cellStyle name="Input cel 3 3 2 3 6 3" xfId="20441"/>
    <cellStyle name="Input cel 3 3 2 3 6 4" xfId="30955"/>
    <cellStyle name="Input cel 3 3 2 3 6 5" xfId="49998"/>
    <cellStyle name="Input cel 3 3 2 3 7" xfId="10695"/>
    <cellStyle name="Input cel 3 3 2 3 7 2" xfId="19397"/>
    <cellStyle name="Input cel 3 3 2 3 7 3" xfId="20334"/>
    <cellStyle name="Input cel 3 3 2 3 7 4" xfId="31573"/>
    <cellStyle name="Input cel 3 3 2 3 7 5" xfId="50616"/>
    <cellStyle name="Input cel 3 3 2 3 8" xfId="13574"/>
    <cellStyle name="Input cel 3 3 2 3 9" xfId="12481"/>
    <cellStyle name="Input cel 3 3 2 4" xfId="4732"/>
    <cellStyle name="Input cel 3 3 2 4 10" xfId="25611"/>
    <cellStyle name="Input cel 3 3 2 4 11" xfId="33550"/>
    <cellStyle name="Input cel 3 3 2 4 12" xfId="34486"/>
    <cellStyle name="Input cel 3 3 2 4 13" xfId="36597"/>
    <cellStyle name="Input cel 3 3 2 4 14" xfId="39124"/>
    <cellStyle name="Input cel 3 3 2 4 2" xfId="6237"/>
    <cellStyle name="Input cel 3 3 2 4 2 2" xfId="14939"/>
    <cellStyle name="Input cel 3 3 2 4 2 2 2" xfId="47002"/>
    <cellStyle name="Input cel 3 3 2 4 2 3" xfId="25161"/>
    <cellStyle name="Input cel 3 3 2 4 2 4" xfId="27116"/>
    <cellStyle name="Input cel 3 3 2 4 2 5" xfId="40629"/>
    <cellStyle name="Input cel 3 3 2 4 3" xfId="6823"/>
    <cellStyle name="Input cel 3 3 2 4 3 2" xfId="15525"/>
    <cellStyle name="Input cel 3 3 2 4 3 2 2" xfId="47501"/>
    <cellStyle name="Input cel 3 3 2 4 3 3" xfId="11833"/>
    <cellStyle name="Input cel 3 3 2 4 3 4" xfId="27701"/>
    <cellStyle name="Input cel 3 3 2 4 3 5" xfId="41214"/>
    <cellStyle name="Input cel 3 3 2 4 4" xfId="8488"/>
    <cellStyle name="Input cel 3 3 2 4 4 2" xfId="17190"/>
    <cellStyle name="Input cel 3 3 2 4 4 3" xfId="22045"/>
    <cellStyle name="Input cel 3 3 2 4 4 4" xfId="29366"/>
    <cellStyle name="Input cel 3 3 2 4 4 5" xfId="43140"/>
    <cellStyle name="Input cel 3 3 2 4 5" xfId="9243"/>
    <cellStyle name="Input cel 3 3 2 4 5 2" xfId="17945"/>
    <cellStyle name="Input cel 3 3 2 4 5 3" xfId="21235"/>
    <cellStyle name="Input cel 3 3 2 4 5 4" xfId="30121"/>
    <cellStyle name="Input cel 3 3 2 4 5 5" xfId="49164"/>
    <cellStyle name="Input cel 3 3 2 4 6" xfId="9937"/>
    <cellStyle name="Input cel 3 3 2 4 6 2" xfId="18639"/>
    <cellStyle name="Input cel 3 3 2 4 6 3" xfId="12647"/>
    <cellStyle name="Input cel 3 3 2 4 6 4" xfId="30815"/>
    <cellStyle name="Input cel 3 3 2 4 6 5" xfId="49858"/>
    <cellStyle name="Input cel 3 3 2 4 7" xfId="10555"/>
    <cellStyle name="Input cel 3 3 2 4 7 2" xfId="19257"/>
    <cellStyle name="Input cel 3 3 2 4 7 3" xfId="19795"/>
    <cellStyle name="Input cel 3 3 2 4 7 4" xfId="31433"/>
    <cellStyle name="Input cel 3 3 2 4 7 5" xfId="50476"/>
    <cellStyle name="Input cel 3 3 2 4 8" xfId="13434"/>
    <cellStyle name="Input cel 3 3 2 4 9" xfId="23310"/>
    <cellStyle name="Input cel 3 3 2 5" xfId="3383"/>
    <cellStyle name="Input cel 3 3 2 5 2" xfId="12190"/>
    <cellStyle name="Input cel 3 3 2 5 2 2" xfId="44910"/>
    <cellStyle name="Input cel 3 3 2 5 3" xfId="21273"/>
    <cellStyle name="Input cel 3 3 2 5 4" xfId="12777"/>
    <cellStyle name="Input cel 3 3 2 5 5" xfId="37681"/>
    <cellStyle name="Input cel 3 3 2 6" xfId="3167"/>
    <cellStyle name="Input cel 3 3 2 6 2" xfId="11982"/>
    <cellStyle name="Input cel 3 3 2 6 2 2" xfId="44707"/>
    <cellStyle name="Input cel 3 3 2 6 3" xfId="23569"/>
    <cellStyle name="Input cel 3 3 2 6 4" xfId="23585"/>
    <cellStyle name="Input cel 3 3 2 6 5" xfId="37465"/>
    <cellStyle name="Input cel 3 3 2 7" xfId="5246"/>
    <cellStyle name="Input cel 3 3 2 7 2" xfId="13948"/>
    <cellStyle name="Input cel 3 3 2 7 2 2" xfId="46090"/>
    <cellStyle name="Input cel 3 3 2 7 3" xfId="22359"/>
    <cellStyle name="Input cel 3 3 2 7 4" xfId="26125"/>
    <cellStyle name="Input cel 3 3 2 7 5" xfId="39638"/>
    <cellStyle name="Input cel 3 3 2 8" xfId="5399"/>
    <cellStyle name="Input cel 3 3 2 8 2" xfId="14101"/>
    <cellStyle name="Input cel 3 3 2 8 3" xfId="22910"/>
    <cellStyle name="Input cel 3 3 2 8 4" xfId="26278"/>
    <cellStyle name="Input cel 3 3 2 8 5" xfId="39791"/>
    <cellStyle name="Input cel 3 3 2 9" xfId="7507"/>
    <cellStyle name="Input cel 3 3 2 9 2" xfId="16209"/>
    <cellStyle name="Input cel 3 3 2 9 3" xfId="20773"/>
    <cellStyle name="Input cel 3 3 2 9 4" xfId="28385"/>
    <cellStyle name="Input cel 3 3 2 9 5" xfId="48116"/>
    <cellStyle name="Input cel 3 3 20" xfId="35051"/>
    <cellStyle name="Input cel 3 3 21" xfId="37162"/>
    <cellStyle name="Input cel 3 3 3" xfId="835"/>
    <cellStyle name="Input cel 3 3 3 10" xfId="7537"/>
    <cellStyle name="Input cel 3 3 3 10 2" xfId="16239"/>
    <cellStyle name="Input cel 3 3 3 10 3" xfId="23184"/>
    <cellStyle name="Input cel 3 3 3 10 4" xfId="28415"/>
    <cellStyle name="Input cel 3 3 3 10 5" xfId="48146"/>
    <cellStyle name="Input cel 3 3 3 11" xfId="8411"/>
    <cellStyle name="Input cel 3 3 3 11 2" xfId="17113"/>
    <cellStyle name="Input cel 3 3 3 11 3" xfId="21596"/>
    <cellStyle name="Input cel 3 3 3 11 4" xfId="29289"/>
    <cellStyle name="Input cel 3 3 3 11 5" xfId="48869"/>
    <cellStyle name="Input cel 3 3 3 12" xfId="11378"/>
    <cellStyle name="Input cel 3 3 3 13" xfId="11514"/>
    <cellStyle name="Input cel 3 3 3 14" xfId="20571"/>
    <cellStyle name="Input cel 3 3 3 15" xfId="32628"/>
    <cellStyle name="Input cel 3 3 3 16" xfId="34293"/>
    <cellStyle name="Input cel 3 3 3 17" xfId="35675"/>
    <cellStyle name="Input cel 3 3 3 18" xfId="38202"/>
    <cellStyle name="Input cel 3 3 3 2" xfId="5012"/>
    <cellStyle name="Input cel 3 3 3 2 10" xfId="25891"/>
    <cellStyle name="Input cel 3 3 3 2 11" xfId="33830"/>
    <cellStyle name="Input cel 3 3 3 2 12" xfId="34766"/>
    <cellStyle name="Input cel 3 3 3 2 13" xfId="36877"/>
    <cellStyle name="Input cel 3 3 3 2 14" xfId="39404"/>
    <cellStyle name="Input cel 3 3 3 2 2" xfId="3290"/>
    <cellStyle name="Input cel 3 3 3 2 2 2" xfId="12105"/>
    <cellStyle name="Input cel 3 3 3 2 2 2 2" xfId="44819"/>
    <cellStyle name="Input cel 3 3 3 2 2 3" xfId="20475"/>
    <cellStyle name="Input cel 3 3 3 2 2 4" xfId="25340"/>
    <cellStyle name="Input cel 3 3 3 2 2 5" xfId="37588"/>
    <cellStyle name="Input cel 3 3 3 2 3" xfId="7103"/>
    <cellStyle name="Input cel 3 3 3 2 3 2" xfId="15805"/>
    <cellStyle name="Input cel 3 3 3 2 3 2 2" xfId="47781"/>
    <cellStyle name="Input cel 3 3 3 2 3 3" xfId="12281"/>
    <cellStyle name="Input cel 3 3 3 2 3 4" xfId="27981"/>
    <cellStyle name="Input cel 3 3 3 2 3 5" xfId="41494"/>
    <cellStyle name="Input cel 3 3 3 2 4" xfId="8768"/>
    <cellStyle name="Input cel 3 3 3 2 4 2" xfId="17470"/>
    <cellStyle name="Input cel 3 3 3 2 4 3" xfId="21092"/>
    <cellStyle name="Input cel 3 3 3 2 4 4" xfId="29646"/>
    <cellStyle name="Input cel 3 3 3 2 4 5" xfId="43420"/>
    <cellStyle name="Input cel 3 3 3 2 5" xfId="9523"/>
    <cellStyle name="Input cel 3 3 3 2 5 2" xfId="18225"/>
    <cellStyle name="Input cel 3 3 3 2 5 3" xfId="11220"/>
    <cellStyle name="Input cel 3 3 3 2 5 4" xfId="30401"/>
    <cellStyle name="Input cel 3 3 3 2 5 5" xfId="49444"/>
    <cellStyle name="Input cel 3 3 3 2 6" xfId="10217"/>
    <cellStyle name="Input cel 3 3 3 2 6 2" xfId="18919"/>
    <cellStyle name="Input cel 3 3 3 2 6 3" xfId="13320"/>
    <cellStyle name="Input cel 3 3 3 2 6 4" xfId="31095"/>
    <cellStyle name="Input cel 3 3 3 2 6 5" xfId="50138"/>
    <cellStyle name="Input cel 3 3 3 2 7" xfId="10835"/>
    <cellStyle name="Input cel 3 3 3 2 7 2" xfId="19537"/>
    <cellStyle name="Input cel 3 3 3 2 7 3" xfId="11807"/>
    <cellStyle name="Input cel 3 3 3 2 7 4" xfId="31713"/>
    <cellStyle name="Input cel 3 3 3 2 7 5" xfId="50756"/>
    <cellStyle name="Input cel 3 3 3 2 8" xfId="13714"/>
    <cellStyle name="Input cel 3 3 3 2 9" xfId="23483"/>
    <cellStyle name="Input cel 3 3 3 3" xfId="5090"/>
    <cellStyle name="Input cel 3 3 3 3 10" xfId="25969"/>
    <cellStyle name="Input cel 3 3 3 3 11" xfId="33908"/>
    <cellStyle name="Input cel 3 3 3 3 12" xfId="34844"/>
    <cellStyle name="Input cel 3 3 3 3 13" xfId="36955"/>
    <cellStyle name="Input cel 3 3 3 3 14" xfId="39482"/>
    <cellStyle name="Input cel 3 3 3 3 2" xfId="5845"/>
    <cellStyle name="Input cel 3 3 3 3 2 2" xfId="14547"/>
    <cellStyle name="Input cel 3 3 3 3 2 2 2" xfId="46643"/>
    <cellStyle name="Input cel 3 3 3 3 2 3" xfId="21713"/>
    <cellStyle name="Input cel 3 3 3 3 2 4" xfId="26724"/>
    <cellStyle name="Input cel 3 3 3 3 2 5" xfId="40237"/>
    <cellStyle name="Input cel 3 3 3 3 3" xfId="7181"/>
    <cellStyle name="Input cel 3 3 3 3 3 2" xfId="15883"/>
    <cellStyle name="Input cel 3 3 3 3 3 2 2" xfId="47859"/>
    <cellStyle name="Input cel 3 3 3 3 3 3" xfId="21195"/>
    <cellStyle name="Input cel 3 3 3 3 3 4" xfId="28059"/>
    <cellStyle name="Input cel 3 3 3 3 3 5" xfId="41572"/>
    <cellStyle name="Input cel 3 3 3 3 4" xfId="8846"/>
    <cellStyle name="Input cel 3 3 3 3 4 2" xfId="17548"/>
    <cellStyle name="Input cel 3 3 3 3 4 3" xfId="2009"/>
    <cellStyle name="Input cel 3 3 3 3 4 4" xfId="29724"/>
    <cellStyle name="Input cel 3 3 3 3 4 5" xfId="43498"/>
    <cellStyle name="Input cel 3 3 3 3 5" xfId="9601"/>
    <cellStyle name="Input cel 3 3 3 3 5 2" xfId="18303"/>
    <cellStyle name="Input cel 3 3 3 3 5 3" xfId="2407"/>
    <cellStyle name="Input cel 3 3 3 3 5 4" xfId="30479"/>
    <cellStyle name="Input cel 3 3 3 3 5 5" xfId="49522"/>
    <cellStyle name="Input cel 3 3 3 3 6" xfId="10295"/>
    <cellStyle name="Input cel 3 3 3 3 6 2" xfId="18997"/>
    <cellStyle name="Input cel 3 3 3 3 6 3" xfId="12809"/>
    <cellStyle name="Input cel 3 3 3 3 6 4" xfId="31173"/>
    <cellStyle name="Input cel 3 3 3 3 6 5" xfId="50216"/>
    <cellStyle name="Input cel 3 3 3 3 7" xfId="10913"/>
    <cellStyle name="Input cel 3 3 3 3 7 2" xfId="19615"/>
    <cellStyle name="Input cel 3 3 3 3 7 3" xfId="20188"/>
    <cellStyle name="Input cel 3 3 3 3 7 4" xfId="31791"/>
    <cellStyle name="Input cel 3 3 3 3 7 5" xfId="50834"/>
    <cellStyle name="Input cel 3 3 3 3 8" xfId="13792"/>
    <cellStyle name="Input cel 3 3 3 3 9" xfId="22122"/>
    <cellStyle name="Input cel 3 3 3 4" xfId="5909"/>
    <cellStyle name="Input cel 3 3 3 4 2" xfId="14611"/>
    <cellStyle name="Input cel 3 3 3 4 2 2" xfId="46706"/>
    <cellStyle name="Input cel 3 3 3 4 3" xfId="22070"/>
    <cellStyle name="Input cel 3 3 3 4 4" xfId="26788"/>
    <cellStyle name="Input cel 3 3 3 4 5" xfId="40301"/>
    <cellStyle name="Input cel 3 3 3 5" xfId="5484"/>
    <cellStyle name="Input cel 3 3 3 5 2" xfId="14186"/>
    <cellStyle name="Input cel 3 3 3 5 2 2" xfId="46311"/>
    <cellStyle name="Input cel 3 3 3 5 3" xfId="24430"/>
    <cellStyle name="Input cel 3 3 3 5 4" xfId="26363"/>
    <cellStyle name="Input cel 3 3 3 5 5" xfId="39876"/>
    <cellStyle name="Input cel 3 3 3 6" xfId="6252"/>
    <cellStyle name="Input cel 3 3 3 6 2" xfId="14954"/>
    <cellStyle name="Input cel 3 3 3 6 2 2" xfId="47017"/>
    <cellStyle name="Input cel 3 3 3 6 3" xfId="22718"/>
    <cellStyle name="Input cel 3 3 3 6 4" xfId="27131"/>
    <cellStyle name="Input cel 3 3 3 6 5" xfId="40644"/>
    <cellStyle name="Input cel 3 3 3 7" xfId="7370"/>
    <cellStyle name="Input cel 3 3 3 7 2" xfId="16072"/>
    <cellStyle name="Input cel 3 3 3 7 3" xfId="23009"/>
    <cellStyle name="Input cel 3 3 3 7 4" xfId="28248"/>
    <cellStyle name="Input cel 3 3 3 7 5" xfId="41761"/>
    <cellStyle name="Input cel 3 3 3 8" xfId="7896"/>
    <cellStyle name="Input cel 3 3 3 8 2" xfId="16598"/>
    <cellStyle name="Input cel 3 3 3 8 3" xfId="23686"/>
    <cellStyle name="Input cel 3 3 3 8 4" xfId="28774"/>
    <cellStyle name="Input cel 3 3 3 8 5" xfId="48414"/>
    <cellStyle name="Input cel 3 3 3 9" xfId="8042"/>
    <cellStyle name="Input cel 3 3 3 9 2" xfId="16744"/>
    <cellStyle name="Input cel 3 3 3 9 3" xfId="24337"/>
    <cellStyle name="Input cel 3 3 3 9 4" xfId="28920"/>
    <cellStyle name="Input cel 3 3 3 9 5" xfId="48560"/>
    <cellStyle name="Input cel 3 3 4" xfId="1264"/>
    <cellStyle name="Input cel 3 3 4 10" xfId="8414"/>
    <cellStyle name="Input cel 3 3 4 10 2" xfId="17116"/>
    <cellStyle name="Input cel 3 3 4 10 3" xfId="23268"/>
    <cellStyle name="Input cel 3 3 4 10 4" xfId="29292"/>
    <cellStyle name="Input cel 3 3 4 10 5" xfId="48872"/>
    <cellStyle name="Input cel 3 3 4 11" xfId="9178"/>
    <cellStyle name="Input cel 3 3 4 11 2" xfId="17880"/>
    <cellStyle name="Input cel 3 3 4 11 3" xfId="21058"/>
    <cellStyle name="Input cel 3 3 4 11 4" xfId="30056"/>
    <cellStyle name="Input cel 3 3 4 11 5" xfId="49099"/>
    <cellStyle name="Input cel 3 3 4 12" xfId="1753"/>
    <cellStyle name="Input cel 3 3 4 13" xfId="22597"/>
    <cellStyle name="Input cel 3 3 4 14" xfId="23939"/>
    <cellStyle name="Input cel 3 3 4 15" xfId="33057"/>
    <cellStyle name="Input cel 3 3 4 16" xfId="34358"/>
    <cellStyle name="Input cel 3 3 4 17" xfId="36104"/>
    <cellStyle name="Input cel 3 3 4 18" xfId="38631"/>
    <cellStyle name="Input cel 3 3 4 2" xfId="4938"/>
    <cellStyle name="Input cel 3 3 4 2 10" xfId="25817"/>
    <cellStyle name="Input cel 3 3 4 2 11" xfId="33756"/>
    <cellStyle name="Input cel 3 3 4 2 12" xfId="34692"/>
    <cellStyle name="Input cel 3 3 4 2 13" xfId="36803"/>
    <cellStyle name="Input cel 3 3 4 2 14" xfId="39330"/>
    <cellStyle name="Input cel 3 3 4 2 2" xfId="5806"/>
    <cellStyle name="Input cel 3 3 4 2 2 2" xfId="14508"/>
    <cellStyle name="Input cel 3 3 4 2 2 2 2" xfId="46608"/>
    <cellStyle name="Input cel 3 3 4 2 2 3" xfId="20726"/>
    <cellStyle name="Input cel 3 3 4 2 2 4" xfId="26685"/>
    <cellStyle name="Input cel 3 3 4 2 2 5" xfId="40198"/>
    <cellStyle name="Input cel 3 3 4 2 3" xfId="7029"/>
    <cellStyle name="Input cel 3 3 4 2 3 2" xfId="15731"/>
    <cellStyle name="Input cel 3 3 4 2 3 2 2" xfId="47707"/>
    <cellStyle name="Input cel 3 3 4 2 3 3" xfId="11771"/>
    <cellStyle name="Input cel 3 3 4 2 3 4" xfId="27907"/>
    <cellStyle name="Input cel 3 3 4 2 3 5" xfId="41420"/>
    <cellStyle name="Input cel 3 3 4 2 4" xfId="8694"/>
    <cellStyle name="Input cel 3 3 4 2 4 2" xfId="17396"/>
    <cellStyle name="Input cel 3 3 4 2 4 3" xfId="11810"/>
    <cellStyle name="Input cel 3 3 4 2 4 4" xfId="29572"/>
    <cellStyle name="Input cel 3 3 4 2 4 5" xfId="43346"/>
    <cellStyle name="Input cel 3 3 4 2 5" xfId="9449"/>
    <cellStyle name="Input cel 3 3 4 2 5 2" xfId="18151"/>
    <cellStyle name="Input cel 3 3 4 2 5 3" xfId="25226"/>
    <cellStyle name="Input cel 3 3 4 2 5 4" xfId="30327"/>
    <cellStyle name="Input cel 3 3 4 2 5 5" xfId="49370"/>
    <cellStyle name="Input cel 3 3 4 2 6" xfId="10143"/>
    <cellStyle name="Input cel 3 3 4 2 6 2" xfId="18845"/>
    <cellStyle name="Input cel 3 3 4 2 6 3" xfId="11763"/>
    <cellStyle name="Input cel 3 3 4 2 6 4" xfId="31021"/>
    <cellStyle name="Input cel 3 3 4 2 6 5" xfId="50064"/>
    <cellStyle name="Input cel 3 3 4 2 7" xfId="10761"/>
    <cellStyle name="Input cel 3 3 4 2 7 2" xfId="19463"/>
    <cellStyle name="Input cel 3 3 4 2 7 3" xfId="13153"/>
    <cellStyle name="Input cel 3 3 4 2 7 4" xfId="31639"/>
    <cellStyle name="Input cel 3 3 4 2 7 5" xfId="50682"/>
    <cellStyle name="Input cel 3 3 4 2 8" xfId="13640"/>
    <cellStyle name="Input cel 3 3 4 2 9" xfId="21111"/>
    <cellStyle name="Input cel 3 3 4 3" xfId="4831"/>
    <cellStyle name="Input cel 3 3 4 3 10" xfId="25710"/>
    <cellStyle name="Input cel 3 3 4 3 11" xfId="33649"/>
    <cellStyle name="Input cel 3 3 4 3 12" xfId="34585"/>
    <cellStyle name="Input cel 3 3 4 3 13" xfId="36696"/>
    <cellStyle name="Input cel 3 3 4 3 14" xfId="39223"/>
    <cellStyle name="Input cel 3 3 4 3 2" xfId="6220"/>
    <cellStyle name="Input cel 3 3 4 3 2 2" xfId="14922"/>
    <cellStyle name="Input cel 3 3 4 3 2 2 2" xfId="46985"/>
    <cellStyle name="Input cel 3 3 4 3 2 3" xfId="23731"/>
    <cellStyle name="Input cel 3 3 4 3 2 4" xfId="27099"/>
    <cellStyle name="Input cel 3 3 4 3 2 5" xfId="40612"/>
    <cellStyle name="Input cel 3 3 4 3 3" xfId="6922"/>
    <cellStyle name="Input cel 3 3 4 3 3 2" xfId="15624"/>
    <cellStyle name="Input cel 3 3 4 3 3 2 2" xfId="47600"/>
    <cellStyle name="Input cel 3 3 4 3 3 3" xfId="12468"/>
    <cellStyle name="Input cel 3 3 4 3 3 4" xfId="27800"/>
    <cellStyle name="Input cel 3 3 4 3 3 5" xfId="41313"/>
    <cellStyle name="Input cel 3 3 4 3 4" xfId="8587"/>
    <cellStyle name="Input cel 3 3 4 3 4 2" xfId="17289"/>
    <cellStyle name="Input cel 3 3 4 3 4 3" xfId="21784"/>
    <cellStyle name="Input cel 3 3 4 3 4 4" xfId="29465"/>
    <cellStyle name="Input cel 3 3 4 3 4 5" xfId="43239"/>
    <cellStyle name="Input cel 3 3 4 3 5" xfId="9342"/>
    <cellStyle name="Input cel 3 3 4 3 5 2" xfId="18044"/>
    <cellStyle name="Input cel 3 3 4 3 5 3" xfId="20790"/>
    <cellStyle name="Input cel 3 3 4 3 5 4" xfId="30220"/>
    <cellStyle name="Input cel 3 3 4 3 5 5" xfId="49263"/>
    <cellStyle name="Input cel 3 3 4 3 6" xfId="10036"/>
    <cellStyle name="Input cel 3 3 4 3 6 2" xfId="18738"/>
    <cellStyle name="Input cel 3 3 4 3 6 3" xfId="13054"/>
    <cellStyle name="Input cel 3 3 4 3 6 4" xfId="30914"/>
    <cellStyle name="Input cel 3 3 4 3 6 5" xfId="49957"/>
    <cellStyle name="Input cel 3 3 4 3 7" xfId="10654"/>
    <cellStyle name="Input cel 3 3 4 3 7 2" xfId="19356"/>
    <cellStyle name="Input cel 3 3 4 3 7 3" xfId="12957"/>
    <cellStyle name="Input cel 3 3 4 3 7 4" xfId="31532"/>
    <cellStyle name="Input cel 3 3 4 3 7 5" xfId="50575"/>
    <cellStyle name="Input cel 3 3 4 3 8" xfId="13533"/>
    <cellStyle name="Input cel 3 3 4 3 9" xfId="22810"/>
    <cellStyle name="Input cel 3 3 4 4" xfId="6429"/>
    <cellStyle name="Input cel 3 3 4 4 2" xfId="15131"/>
    <cellStyle name="Input cel 3 3 4 4 2 2" xfId="47176"/>
    <cellStyle name="Input cel 3 3 4 4 3" xfId="23048"/>
    <cellStyle name="Input cel 3 3 4 4 4" xfId="27308"/>
    <cellStyle name="Input cel 3 3 4 4 5" xfId="40821"/>
    <cellStyle name="Input cel 3 3 4 5" xfId="6501"/>
    <cellStyle name="Input cel 3 3 4 5 2" xfId="15203"/>
    <cellStyle name="Input cel 3 3 4 5 2 2" xfId="47237"/>
    <cellStyle name="Input cel 3 3 4 5 3" xfId="21833"/>
    <cellStyle name="Input cel 3 3 4 5 4" xfId="27380"/>
    <cellStyle name="Input cel 3 3 4 5 5" xfId="40893"/>
    <cellStyle name="Input cel 3 3 4 6" xfId="6222"/>
    <cellStyle name="Input cel 3 3 4 6 2" xfId="14924"/>
    <cellStyle name="Input cel 3 3 4 6 2 2" xfId="46987"/>
    <cellStyle name="Input cel 3 3 4 6 3" xfId="21104"/>
    <cellStyle name="Input cel 3 3 4 6 4" xfId="27101"/>
    <cellStyle name="Input cel 3 3 4 6 5" xfId="40614"/>
    <cellStyle name="Input cel 3 3 4 7" xfId="3124"/>
    <cellStyle name="Input cel 3 3 4 7 2" xfId="11943"/>
    <cellStyle name="Input cel 3 3 4 7 3" xfId="24540"/>
    <cellStyle name="Input cel 3 3 4 7 4" xfId="25452"/>
    <cellStyle name="Input cel 3 3 4 7 5" xfId="37422"/>
    <cellStyle name="Input cel 3 3 4 8" xfId="8159"/>
    <cellStyle name="Input cel 3 3 4 8 2" xfId="16861"/>
    <cellStyle name="Input cel 3 3 4 8 3" xfId="20598"/>
    <cellStyle name="Input cel 3 3 4 8 4" xfId="29037"/>
    <cellStyle name="Input cel 3 3 4 8 5" xfId="48677"/>
    <cellStyle name="Input cel 3 3 4 9" xfId="8107"/>
    <cellStyle name="Input cel 3 3 4 9 2" xfId="16809"/>
    <cellStyle name="Input cel 3 3 4 9 3" xfId="21708"/>
    <cellStyle name="Input cel 3 3 4 9 4" xfId="28985"/>
    <cellStyle name="Input cel 3 3 4 9 5" xfId="48625"/>
    <cellStyle name="Input cel 3 3 5" xfId="5013"/>
    <cellStyle name="Input cel 3 3 5 10" xfId="25892"/>
    <cellStyle name="Input cel 3 3 5 11" xfId="33831"/>
    <cellStyle name="Input cel 3 3 5 12" xfId="34767"/>
    <cellStyle name="Input cel 3 3 5 13" xfId="36878"/>
    <cellStyle name="Input cel 3 3 5 14" xfId="39405"/>
    <cellStyle name="Input cel 3 3 5 2" xfId="5900"/>
    <cellStyle name="Input cel 3 3 5 2 2" xfId="14602"/>
    <cellStyle name="Input cel 3 3 5 2 2 2" xfId="46697"/>
    <cellStyle name="Input cel 3 3 5 2 3" xfId="24336"/>
    <cellStyle name="Input cel 3 3 5 2 4" xfId="26779"/>
    <cellStyle name="Input cel 3 3 5 2 5" xfId="40292"/>
    <cellStyle name="Input cel 3 3 5 3" xfId="7104"/>
    <cellStyle name="Input cel 3 3 5 3 2" xfId="15806"/>
    <cellStyle name="Input cel 3 3 5 3 2 2" xfId="47782"/>
    <cellStyle name="Input cel 3 3 5 3 3" xfId="11892"/>
    <cellStyle name="Input cel 3 3 5 3 4" xfId="27982"/>
    <cellStyle name="Input cel 3 3 5 3 5" xfId="41495"/>
    <cellStyle name="Input cel 3 3 5 4" xfId="8769"/>
    <cellStyle name="Input cel 3 3 5 4 2" xfId="17471"/>
    <cellStyle name="Input cel 3 3 5 4 3" xfId="20786"/>
    <cellStyle name="Input cel 3 3 5 4 4" xfId="29647"/>
    <cellStyle name="Input cel 3 3 5 4 5" xfId="43421"/>
    <cellStyle name="Input cel 3 3 5 5" xfId="9524"/>
    <cellStyle name="Input cel 3 3 5 5 2" xfId="18226"/>
    <cellStyle name="Input cel 3 3 5 5 3" xfId="12304"/>
    <cellStyle name="Input cel 3 3 5 5 4" xfId="30402"/>
    <cellStyle name="Input cel 3 3 5 5 5" xfId="49445"/>
    <cellStyle name="Input cel 3 3 5 6" xfId="10218"/>
    <cellStyle name="Input cel 3 3 5 6 2" xfId="18920"/>
    <cellStyle name="Input cel 3 3 5 6 3" xfId="13098"/>
    <cellStyle name="Input cel 3 3 5 6 4" xfId="31096"/>
    <cellStyle name="Input cel 3 3 5 6 5" xfId="50139"/>
    <cellStyle name="Input cel 3 3 5 7" xfId="10836"/>
    <cellStyle name="Input cel 3 3 5 7 2" xfId="19538"/>
    <cellStyle name="Input cel 3 3 5 7 3" xfId="20094"/>
    <cellStyle name="Input cel 3 3 5 7 4" xfId="31714"/>
    <cellStyle name="Input cel 3 3 5 7 5" xfId="50757"/>
    <cellStyle name="Input cel 3 3 5 8" xfId="13715"/>
    <cellStyle name="Input cel 3 3 5 9" xfId="22178"/>
    <cellStyle name="Input cel 3 3 6" xfId="5075"/>
    <cellStyle name="Input cel 3 3 6 10" xfId="25954"/>
    <cellStyle name="Input cel 3 3 6 11" xfId="33893"/>
    <cellStyle name="Input cel 3 3 6 12" xfId="34829"/>
    <cellStyle name="Input cel 3 3 6 13" xfId="36940"/>
    <cellStyle name="Input cel 3 3 6 14" xfId="39467"/>
    <cellStyle name="Input cel 3 3 6 2" xfId="5361"/>
    <cellStyle name="Input cel 3 3 6 2 2" xfId="14063"/>
    <cellStyle name="Input cel 3 3 6 2 2 2" xfId="46201"/>
    <cellStyle name="Input cel 3 3 6 2 3" xfId="20535"/>
    <cellStyle name="Input cel 3 3 6 2 4" xfId="26240"/>
    <cellStyle name="Input cel 3 3 6 2 5" xfId="39753"/>
    <cellStyle name="Input cel 3 3 6 3" xfId="7166"/>
    <cellStyle name="Input cel 3 3 6 3 2" xfId="15868"/>
    <cellStyle name="Input cel 3 3 6 3 2 2" xfId="47844"/>
    <cellStyle name="Input cel 3 3 6 3 3" xfId="25285"/>
    <cellStyle name="Input cel 3 3 6 3 4" xfId="28044"/>
    <cellStyle name="Input cel 3 3 6 3 5" xfId="41557"/>
    <cellStyle name="Input cel 3 3 6 4" xfId="8831"/>
    <cellStyle name="Input cel 3 3 6 4 2" xfId="17533"/>
    <cellStyle name="Input cel 3 3 6 4 3" xfId="23811"/>
    <cellStyle name="Input cel 3 3 6 4 4" xfId="29709"/>
    <cellStyle name="Input cel 3 3 6 4 5" xfId="43483"/>
    <cellStyle name="Input cel 3 3 6 5" xfId="9586"/>
    <cellStyle name="Input cel 3 3 6 5 2" xfId="18288"/>
    <cellStyle name="Input cel 3 3 6 5 3" xfId="11794"/>
    <cellStyle name="Input cel 3 3 6 5 4" xfId="30464"/>
    <cellStyle name="Input cel 3 3 6 5 5" xfId="49507"/>
    <cellStyle name="Input cel 3 3 6 6" xfId="10280"/>
    <cellStyle name="Input cel 3 3 6 6 2" xfId="18982"/>
    <cellStyle name="Input cel 3 3 6 6 3" xfId="12788"/>
    <cellStyle name="Input cel 3 3 6 6 4" xfId="31158"/>
    <cellStyle name="Input cel 3 3 6 6 5" xfId="50201"/>
    <cellStyle name="Input cel 3 3 6 7" xfId="10898"/>
    <cellStyle name="Input cel 3 3 6 7 2" xfId="19600"/>
    <cellStyle name="Input cel 3 3 6 7 3" xfId="13138"/>
    <cellStyle name="Input cel 3 3 6 7 4" xfId="31776"/>
    <cellStyle name="Input cel 3 3 6 7 5" xfId="50819"/>
    <cellStyle name="Input cel 3 3 6 8" xfId="13777"/>
    <cellStyle name="Input cel 3 3 6 9" xfId="1799"/>
    <cellStyle name="Input cel 3 3 7" xfId="6513"/>
    <cellStyle name="Input cel 3 3 7 2" xfId="15215"/>
    <cellStyle name="Input cel 3 3 7 2 2" xfId="47247"/>
    <cellStyle name="Input cel 3 3 7 3" xfId="24353"/>
    <cellStyle name="Input cel 3 3 7 4" xfId="27392"/>
    <cellStyle name="Input cel 3 3 7 5" xfId="40905"/>
    <cellStyle name="Input cel 3 3 8" xfId="5829"/>
    <cellStyle name="Input cel 3 3 8 2" xfId="14531"/>
    <cellStyle name="Input cel 3 3 8 2 2" xfId="46629"/>
    <cellStyle name="Input cel 3 3 8 3" xfId="24326"/>
    <cellStyle name="Input cel 3 3 8 4" xfId="26708"/>
    <cellStyle name="Input cel 3 3 8 5" xfId="40221"/>
    <cellStyle name="Input cel 3 3 9" xfId="5675"/>
    <cellStyle name="Input cel 3 3 9 2" xfId="14377"/>
    <cellStyle name="Input cel 3 3 9 2 2" xfId="46492"/>
    <cellStyle name="Input cel 3 3 9 3" xfId="23788"/>
    <cellStyle name="Input cel 3 3 9 4" xfId="26554"/>
    <cellStyle name="Input cel 3 3 9 5" xfId="40067"/>
    <cellStyle name="Input cel 3 4" xfId="484"/>
    <cellStyle name="Input cel 3 4 10" xfId="6031"/>
    <cellStyle name="Input cel 3 4 10 2" xfId="14733"/>
    <cellStyle name="Input cel 3 4 10 3" xfId="13034"/>
    <cellStyle name="Input cel 3 4 10 4" xfId="26910"/>
    <cellStyle name="Input cel 3 4 10 5" xfId="40423"/>
    <cellStyle name="Input cel 3 4 11" xfId="7451"/>
    <cellStyle name="Input cel 3 4 11 2" xfId="16153"/>
    <cellStyle name="Input cel 3 4 11 3" xfId="21546"/>
    <cellStyle name="Input cel 3 4 11 4" xfId="28329"/>
    <cellStyle name="Input cel 3 4 11 5" xfId="48060"/>
    <cellStyle name="Input cel 3 4 12" xfId="4410"/>
    <cellStyle name="Input cel 3 4 12 2" xfId="13132"/>
    <cellStyle name="Input cel 3 4 12 3" xfId="20856"/>
    <cellStyle name="Input cel 3 4 12 4" xfId="25520"/>
    <cellStyle name="Input cel 3 4 12 5" xfId="45840"/>
    <cellStyle name="Input cel 3 4 13" xfId="2888"/>
    <cellStyle name="Input cel 3 4 13 2" xfId="11721"/>
    <cellStyle name="Input cel 3 4 13 3" xfId="21941"/>
    <cellStyle name="Input cel 3 4 13 4" xfId="23089"/>
    <cellStyle name="Input cel 3 4 13 5" xfId="44432"/>
    <cellStyle name="Input cel 3 4 14" xfId="7756"/>
    <cellStyle name="Input cel 3 4 14 2" xfId="16458"/>
    <cellStyle name="Input cel 3 4 14 3" xfId="23866"/>
    <cellStyle name="Input cel 3 4 14 4" xfId="28634"/>
    <cellStyle name="Input cel 3 4 14 5" xfId="48285"/>
    <cellStyle name="Input cel 3 4 15" xfId="4482"/>
    <cellStyle name="Input cel 3 4 16" xfId="22172"/>
    <cellStyle name="Input cel 3 4 17" xfId="21042"/>
    <cellStyle name="Input cel 3 4 18" xfId="32005"/>
    <cellStyle name="Input cel 3 4 19" xfId="34073"/>
    <cellStyle name="Input cel 3 4 2" xfId="732"/>
    <cellStyle name="Input cel 3 4 2 10" xfId="7806"/>
    <cellStyle name="Input cel 3 4 2 10 2" xfId="16508"/>
    <cellStyle name="Input cel 3 4 2 10 3" xfId="22729"/>
    <cellStyle name="Input cel 3 4 2 10 4" xfId="28684"/>
    <cellStyle name="Input cel 3 4 2 10 5" xfId="48330"/>
    <cellStyle name="Input cel 3 4 2 11" xfId="8222"/>
    <cellStyle name="Input cel 3 4 2 11 2" xfId="16924"/>
    <cellStyle name="Input cel 3 4 2 11 3" xfId="24853"/>
    <cellStyle name="Input cel 3 4 2 11 4" xfId="29100"/>
    <cellStyle name="Input cel 3 4 2 11 5" xfId="48736"/>
    <cellStyle name="Input cel 3 4 2 12" xfId="9014"/>
    <cellStyle name="Input cel 3 4 2 12 2" xfId="17716"/>
    <cellStyle name="Input cel 3 4 2 12 3" xfId="24757"/>
    <cellStyle name="Input cel 3 4 2 12 4" xfId="29892"/>
    <cellStyle name="Input cel 3 4 2 12 5" xfId="48935"/>
    <cellStyle name="Input cel 3 4 2 13" xfId="11281"/>
    <cellStyle name="Input cel 3 4 2 14" xfId="12917"/>
    <cellStyle name="Input cel 3 4 2 15" xfId="20945"/>
    <cellStyle name="Input cel 3 4 2 16" xfId="32080"/>
    <cellStyle name="Input cel 3 4 2 17" xfId="34111"/>
    <cellStyle name="Input cel 3 4 2 18" xfId="35127"/>
    <cellStyle name="Input cel 3 4 2 19" xfId="37374"/>
    <cellStyle name="Input cel 3 4 2 2" xfId="1502"/>
    <cellStyle name="Input cel 3 4 2 2 10" xfId="13199"/>
    <cellStyle name="Input cel 3 4 2 2 11" xfId="23470"/>
    <cellStyle name="Input cel 3 4 2 2 12" xfId="25538"/>
    <cellStyle name="Input cel 3 4 2 2 13" xfId="33295"/>
    <cellStyle name="Input cel 3 4 2 2 14" xfId="34413"/>
    <cellStyle name="Input cel 3 4 2 2 15" xfId="36342"/>
    <cellStyle name="Input cel 3 4 2 2 16" xfId="38869"/>
    <cellStyle name="Input cel 3 4 2 2 2" xfId="3601"/>
    <cellStyle name="Input cel 3 4 2 2 2 10" xfId="20923"/>
    <cellStyle name="Input cel 3 4 2 2 2 11" xfId="32316"/>
    <cellStyle name="Input cel 3 4 2 2 2 12" xfId="34219"/>
    <cellStyle name="Input cel 3 4 2 2 2 13" xfId="35363"/>
    <cellStyle name="Input cel 3 4 2 2 2 14" xfId="37899"/>
    <cellStyle name="Input cel 3 4 2 2 2 2" xfId="5375"/>
    <cellStyle name="Input cel 3 4 2 2 2 2 2" xfId="14077"/>
    <cellStyle name="Input cel 3 4 2 2 2 2 2 2" xfId="46214"/>
    <cellStyle name="Input cel 3 4 2 2 2 2 3" xfId="21047"/>
    <cellStyle name="Input cel 3 4 2 2 2 2 4" xfId="26254"/>
    <cellStyle name="Input cel 3 4 2 2 2 2 5" xfId="39767"/>
    <cellStyle name="Input cel 3 4 2 2 2 3" xfId="6476"/>
    <cellStyle name="Input cel 3 4 2 2 2 3 2" xfId="15178"/>
    <cellStyle name="Input cel 3 4 2 2 2 3 2 2" xfId="47218"/>
    <cellStyle name="Input cel 3 4 2 2 2 3 3" xfId="11638"/>
    <cellStyle name="Input cel 3 4 2 2 2 3 4" xfId="27355"/>
    <cellStyle name="Input cel 3 4 2 2 2 3 5" xfId="40868"/>
    <cellStyle name="Input cel 3 4 2 2 2 4" xfId="7688"/>
    <cellStyle name="Input cel 3 4 2 2 2 4 2" xfId="16390"/>
    <cellStyle name="Input cel 3 4 2 2 2 4 3" xfId="23654"/>
    <cellStyle name="Input cel 3 4 2 2 2 4 4" xfId="28566"/>
    <cellStyle name="Input cel 3 4 2 2 2 4 5" xfId="42057"/>
    <cellStyle name="Input cel 3 4 2 2 2 5" xfId="2945"/>
    <cellStyle name="Input cel 3 4 2 2 2 5 2" xfId="11777"/>
    <cellStyle name="Input cel 3 4 2 2 2 5 3" xfId="24459"/>
    <cellStyle name="Input cel 3 4 2 2 2 5 4" xfId="23864"/>
    <cellStyle name="Input cel 3 4 2 2 2 5 5" xfId="44489"/>
    <cellStyle name="Input cel 3 4 2 2 2 6" xfId="8401"/>
    <cellStyle name="Input cel 3 4 2 2 2 6 2" xfId="17103"/>
    <cellStyle name="Input cel 3 4 2 2 2 6 3" xfId="24399"/>
    <cellStyle name="Input cel 3 4 2 2 2 6 4" xfId="29279"/>
    <cellStyle name="Input cel 3 4 2 2 2 6 5" xfId="48859"/>
    <cellStyle name="Input cel 3 4 2 2 2 7" xfId="9170"/>
    <cellStyle name="Input cel 3 4 2 2 2 7 2" xfId="17872"/>
    <cellStyle name="Input cel 3 4 2 2 2 7 3" xfId="21817"/>
    <cellStyle name="Input cel 3 4 2 2 2 7 4" xfId="30048"/>
    <cellStyle name="Input cel 3 4 2 2 2 7 5" xfId="49091"/>
    <cellStyle name="Input cel 3 4 2 2 2 8" xfId="12398"/>
    <cellStyle name="Input cel 3 4 2 2 2 9" xfId="21534"/>
    <cellStyle name="Input cel 3 4 2 2 3" xfId="5196"/>
    <cellStyle name="Input cel 3 4 2 2 3 10" xfId="26075"/>
    <cellStyle name="Input cel 3 4 2 2 3 11" xfId="34014"/>
    <cellStyle name="Input cel 3 4 2 2 3 12" xfId="34950"/>
    <cellStyle name="Input cel 3 4 2 2 3 13" xfId="37061"/>
    <cellStyle name="Input cel 3 4 2 2 3 14" xfId="39588"/>
    <cellStyle name="Input cel 3 4 2 2 3 2" xfId="5439"/>
    <cellStyle name="Input cel 3 4 2 2 3 2 2" xfId="14141"/>
    <cellStyle name="Input cel 3 4 2 2 3 2 2 2" xfId="46267"/>
    <cellStyle name="Input cel 3 4 2 2 3 2 3" xfId="21332"/>
    <cellStyle name="Input cel 3 4 2 2 3 2 4" xfId="26318"/>
    <cellStyle name="Input cel 3 4 2 2 3 2 5" xfId="39831"/>
    <cellStyle name="Input cel 3 4 2 2 3 3" xfId="7287"/>
    <cellStyle name="Input cel 3 4 2 2 3 3 2" xfId="15989"/>
    <cellStyle name="Input cel 3 4 2 2 3 3 2 2" xfId="47965"/>
    <cellStyle name="Input cel 3 4 2 2 3 3 3" xfId="24486"/>
    <cellStyle name="Input cel 3 4 2 2 3 3 4" xfId="28165"/>
    <cellStyle name="Input cel 3 4 2 2 3 3 5" xfId="41678"/>
    <cellStyle name="Input cel 3 4 2 2 3 4" xfId="8952"/>
    <cellStyle name="Input cel 3 4 2 2 3 4 2" xfId="17654"/>
    <cellStyle name="Input cel 3 4 2 2 3 4 3" xfId="22209"/>
    <cellStyle name="Input cel 3 4 2 2 3 4 4" xfId="29830"/>
    <cellStyle name="Input cel 3 4 2 2 3 4 5" xfId="43604"/>
    <cellStyle name="Input cel 3 4 2 2 3 5" xfId="9707"/>
    <cellStyle name="Input cel 3 4 2 2 3 5 2" xfId="18409"/>
    <cellStyle name="Input cel 3 4 2 2 3 5 3" xfId="20142"/>
    <cellStyle name="Input cel 3 4 2 2 3 5 4" xfId="30585"/>
    <cellStyle name="Input cel 3 4 2 2 3 5 5" xfId="49628"/>
    <cellStyle name="Input cel 3 4 2 2 3 6" xfId="10401"/>
    <cellStyle name="Input cel 3 4 2 2 3 6 2" xfId="19103"/>
    <cellStyle name="Input cel 3 4 2 2 3 6 3" xfId="20065"/>
    <cellStyle name="Input cel 3 4 2 2 3 6 4" xfId="31279"/>
    <cellStyle name="Input cel 3 4 2 2 3 6 5" xfId="50322"/>
    <cellStyle name="Input cel 3 4 2 2 3 7" xfId="11019"/>
    <cellStyle name="Input cel 3 4 2 2 3 7 2" xfId="19721"/>
    <cellStyle name="Input cel 3 4 2 2 3 7 3" xfId="20221"/>
    <cellStyle name="Input cel 3 4 2 2 3 7 4" xfId="31897"/>
    <cellStyle name="Input cel 3 4 2 2 3 7 5" xfId="50940"/>
    <cellStyle name="Input cel 3 4 2 2 3 8" xfId="13898"/>
    <cellStyle name="Input cel 3 4 2 2 3 9" xfId="22406"/>
    <cellStyle name="Input cel 3 4 2 2 4" xfId="5841"/>
    <cellStyle name="Input cel 3 4 2 2 4 2" xfId="14543"/>
    <cellStyle name="Input cel 3 4 2 2 4 2 2" xfId="46640"/>
    <cellStyle name="Input cel 3 4 2 2 4 3" xfId="23341"/>
    <cellStyle name="Input cel 3 4 2 2 4 4" xfId="26720"/>
    <cellStyle name="Input cel 3 4 2 2 4 5" xfId="40233"/>
    <cellStyle name="Input cel 3 4 2 2 5" xfId="6684"/>
    <cellStyle name="Input cel 3 4 2 2 5 2" xfId="15386"/>
    <cellStyle name="Input cel 3 4 2 2 5 2 2" xfId="47389"/>
    <cellStyle name="Input cel 3 4 2 2 5 3" xfId="24409"/>
    <cellStyle name="Input cel 3 4 2 2 5 4" xfId="27562"/>
    <cellStyle name="Input cel 3 4 2 2 5 5" xfId="41075"/>
    <cellStyle name="Input cel 3 4 2 2 6" xfId="8320"/>
    <cellStyle name="Input cel 3 4 2 2 6 2" xfId="17022"/>
    <cellStyle name="Input cel 3 4 2 2 6 3" xfId="20807"/>
    <cellStyle name="Input cel 3 4 2 2 6 4" xfId="29198"/>
    <cellStyle name="Input cel 3 4 2 2 6 5" xfId="42885"/>
    <cellStyle name="Input cel 3 4 2 2 7" xfId="9095"/>
    <cellStyle name="Input cel 3 4 2 2 7 2" xfId="17797"/>
    <cellStyle name="Input cel 3 4 2 2 7 3" xfId="24469"/>
    <cellStyle name="Input cel 3 4 2 2 7 4" xfId="29973"/>
    <cellStyle name="Input cel 3 4 2 2 7 5" xfId="49016"/>
    <cellStyle name="Input cel 3 4 2 2 8" xfId="9823"/>
    <cellStyle name="Input cel 3 4 2 2 8 2" xfId="18525"/>
    <cellStyle name="Input cel 3 4 2 2 8 3" xfId="11761"/>
    <cellStyle name="Input cel 3 4 2 2 8 4" xfId="30701"/>
    <cellStyle name="Input cel 3 4 2 2 8 5" xfId="49744"/>
    <cellStyle name="Input cel 3 4 2 2 9" xfId="10482"/>
    <cellStyle name="Input cel 3 4 2 2 9 2" xfId="19184"/>
    <cellStyle name="Input cel 3 4 2 2 9 3" xfId="11592"/>
    <cellStyle name="Input cel 3 4 2 2 9 4" xfId="31360"/>
    <cellStyle name="Input cel 3 4 2 2 9 5" xfId="50403"/>
    <cellStyle name="Input cel 3 4 2 3" xfId="4704"/>
    <cellStyle name="Input cel 3 4 2 3 10" xfId="25583"/>
    <cellStyle name="Input cel 3 4 2 3 11" xfId="33522"/>
    <cellStyle name="Input cel 3 4 2 3 12" xfId="34458"/>
    <cellStyle name="Input cel 3 4 2 3 13" xfId="36569"/>
    <cellStyle name="Input cel 3 4 2 3 14" xfId="39096"/>
    <cellStyle name="Input cel 3 4 2 3 2" xfId="5510"/>
    <cellStyle name="Input cel 3 4 2 3 2 2" xfId="14212"/>
    <cellStyle name="Input cel 3 4 2 3 2 2 2" xfId="46337"/>
    <cellStyle name="Input cel 3 4 2 3 2 3" xfId="24574"/>
    <cellStyle name="Input cel 3 4 2 3 2 4" xfId="26389"/>
    <cellStyle name="Input cel 3 4 2 3 2 5" xfId="39902"/>
    <cellStyle name="Input cel 3 4 2 3 3" xfId="6795"/>
    <cellStyle name="Input cel 3 4 2 3 3 2" xfId="15497"/>
    <cellStyle name="Input cel 3 4 2 3 3 2 2" xfId="47473"/>
    <cellStyle name="Input cel 3 4 2 3 3 3" xfId="20075"/>
    <cellStyle name="Input cel 3 4 2 3 3 4" xfId="27673"/>
    <cellStyle name="Input cel 3 4 2 3 3 5" xfId="41186"/>
    <cellStyle name="Input cel 3 4 2 3 4" xfId="8460"/>
    <cellStyle name="Input cel 3 4 2 3 4 2" xfId="17162"/>
    <cellStyle name="Input cel 3 4 2 3 4 3" xfId="21485"/>
    <cellStyle name="Input cel 3 4 2 3 4 4" xfId="29338"/>
    <cellStyle name="Input cel 3 4 2 3 4 5" xfId="43112"/>
    <cellStyle name="Input cel 3 4 2 3 5" xfId="9215"/>
    <cellStyle name="Input cel 3 4 2 3 5 2" xfId="17917"/>
    <cellStyle name="Input cel 3 4 2 3 5 3" xfId="12635"/>
    <cellStyle name="Input cel 3 4 2 3 5 4" xfId="30093"/>
    <cellStyle name="Input cel 3 4 2 3 5 5" xfId="49136"/>
    <cellStyle name="Input cel 3 4 2 3 6" xfId="9909"/>
    <cellStyle name="Input cel 3 4 2 3 6 2" xfId="18611"/>
    <cellStyle name="Input cel 3 4 2 3 6 3" xfId="4494"/>
    <cellStyle name="Input cel 3 4 2 3 6 4" xfId="30787"/>
    <cellStyle name="Input cel 3 4 2 3 6 5" xfId="49830"/>
    <cellStyle name="Input cel 3 4 2 3 7" xfId="10527"/>
    <cellStyle name="Input cel 3 4 2 3 7 2" xfId="19229"/>
    <cellStyle name="Input cel 3 4 2 3 7 3" xfId="12897"/>
    <cellStyle name="Input cel 3 4 2 3 7 4" xfId="31405"/>
    <cellStyle name="Input cel 3 4 2 3 7 5" xfId="50448"/>
    <cellStyle name="Input cel 3 4 2 3 8" xfId="13406"/>
    <cellStyle name="Input cel 3 4 2 3 9" xfId="22231"/>
    <cellStyle name="Input cel 3 4 2 4" xfId="5120"/>
    <cellStyle name="Input cel 3 4 2 4 10" xfId="25999"/>
    <cellStyle name="Input cel 3 4 2 4 11" xfId="33938"/>
    <cellStyle name="Input cel 3 4 2 4 12" xfId="34874"/>
    <cellStyle name="Input cel 3 4 2 4 13" xfId="36985"/>
    <cellStyle name="Input cel 3 4 2 4 14" xfId="39512"/>
    <cellStyle name="Input cel 3 4 2 4 2" xfId="6088"/>
    <cellStyle name="Input cel 3 4 2 4 2 2" xfId="14790"/>
    <cellStyle name="Input cel 3 4 2 4 2 2 2" xfId="46864"/>
    <cellStyle name="Input cel 3 4 2 4 2 3" xfId="20506"/>
    <cellStyle name="Input cel 3 4 2 4 2 4" xfId="26967"/>
    <cellStyle name="Input cel 3 4 2 4 2 5" xfId="40480"/>
    <cellStyle name="Input cel 3 4 2 4 3" xfId="7211"/>
    <cellStyle name="Input cel 3 4 2 4 3 2" xfId="15913"/>
    <cellStyle name="Input cel 3 4 2 4 3 2 2" xfId="47889"/>
    <cellStyle name="Input cel 3 4 2 4 3 3" xfId="24907"/>
    <cellStyle name="Input cel 3 4 2 4 3 4" xfId="28089"/>
    <cellStyle name="Input cel 3 4 2 4 3 5" xfId="41602"/>
    <cellStyle name="Input cel 3 4 2 4 4" xfId="8876"/>
    <cellStyle name="Input cel 3 4 2 4 4 2" xfId="17578"/>
    <cellStyle name="Input cel 3 4 2 4 4 3" xfId="25313"/>
    <cellStyle name="Input cel 3 4 2 4 4 4" xfId="29754"/>
    <cellStyle name="Input cel 3 4 2 4 4 5" xfId="43528"/>
    <cellStyle name="Input cel 3 4 2 4 5" xfId="9631"/>
    <cellStyle name="Input cel 3 4 2 4 5 2" xfId="18333"/>
    <cellStyle name="Input cel 3 4 2 4 5 3" xfId="11555"/>
    <cellStyle name="Input cel 3 4 2 4 5 4" xfId="30509"/>
    <cellStyle name="Input cel 3 4 2 4 5 5" xfId="49552"/>
    <cellStyle name="Input cel 3 4 2 4 6" xfId="10325"/>
    <cellStyle name="Input cel 3 4 2 4 6 2" xfId="19027"/>
    <cellStyle name="Input cel 3 4 2 4 6 3" xfId="12541"/>
    <cellStyle name="Input cel 3 4 2 4 6 4" xfId="31203"/>
    <cellStyle name="Input cel 3 4 2 4 6 5" xfId="50246"/>
    <cellStyle name="Input cel 3 4 2 4 7" xfId="10943"/>
    <cellStyle name="Input cel 3 4 2 4 7 2" xfId="19645"/>
    <cellStyle name="Input cel 3 4 2 4 7 3" xfId="20017"/>
    <cellStyle name="Input cel 3 4 2 4 7 4" xfId="31821"/>
    <cellStyle name="Input cel 3 4 2 4 7 5" xfId="50864"/>
    <cellStyle name="Input cel 3 4 2 4 8" xfId="13822"/>
    <cellStyle name="Input cel 3 4 2 4 9" xfId="21228"/>
    <cellStyle name="Input cel 3 4 2 5" xfId="3430"/>
    <cellStyle name="Input cel 3 4 2 5 2" xfId="12233"/>
    <cellStyle name="Input cel 3 4 2 5 2 2" xfId="44956"/>
    <cellStyle name="Input cel 3 4 2 5 3" xfId="24440"/>
    <cellStyle name="Input cel 3 4 2 5 4" xfId="12891"/>
    <cellStyle name="Input cel 3 4 2 5 5" xfId="37728"/>
    <cellStyle name="Input cel 3 4 2 6" xfId="5740"/>
    <cellStyle name="Input cel 3 4 2 6 2" xfId="14442"/>
    <cellStyle name="Input cel 3 4 2 6 2 2" xfId="46549"/>
    <cellStyle name="Input cel 3 4 2 6 3" xfId="21539"/>
    <cellStyle name="Input cel 3 4 2 6 4" xfId="26619"/>
    <cellStyle name="Input cel 3 4 2 6 5" xfId="40132"/>
    <cellStyle name="Input cel 3 4 2 7" xfId="3133"/>
    <cellStyle name="Input cel 3 4 2 7 2" xfId="11951"/>
    <cellStyle name="Input cel 3 4 2 7 2 2" xfId="44673"/>
    <cellStyle name="Input cel 3 4 2 7 3" xfId="1885"/>
    <cellStyle name="Input cel 3 4 2 7 4" xfId="22921"/>
    <cellStyle name="Input cel 3 4 2 7 5" xfId="37431"/>
    <cellStyle name="Input cel 3 4 2 8" xfId="6772"/>
    <cellStyle name="Input cel 3 4 2 8 2" xfId="15474"/>
    <cellStyle name="Input cel 3 4 2 8 3" xfId="11255"/>
    <cellStyle name="Input cel 3 4 2 8 4" xfId="27650"/>
    <cellStyle name="Input cel 3 4 2 8 5" xfId="41163"/>
    <cellStyle name="Input cel 3 4 2 9" xfId="7508"/>
    <cellStyle name="Input cel 3 4 2 9 2" xfId="16210"/>
    <cellStyle name="Input cel 3 4 2 9 3" xfId="20265"/>
    <cellStyle name="Input cel 3 4 2 9 4" xfId="28386"/>
    <cellStyle name="Input cel 3 4 2 9 5" xfId="48117"/>
    <cellStyle name="Input cel 3 4 20" xfId="35052"/>
    <cellStyle name="Input cel 3 4 21" xfId="37163"/>
    <cellStyle name="Input cel 3 4 3" xfId="836"/>
    <cellStyle name="Input cel 3 4 3 10" xfId="9149"/>
    <cellStyle name="Input cel 3 4 3 10 2" xfId="17851"/>
    <cellStyle name="Input cel 3 4 3 10 3" xfId="22529"/>
    <cellStyle name="Input cel 3 4 3 10 4" xfId="30027"/>
    <cellStyle name="Input cel 3 4 3 10 5" xfId="49070"/>
    <cellStyle name="Input cel 3 4 3 11" xfId="9872"/>
    <cellStyle name="Input cel 3 4 3 11 2" xfId="18574"/>
    <cellStyle name="Input cel 3 4 3 11 3" xfId="11626"/>
    <cellStyle name="Input cel 3 4 3 11 4" xfId="30750"/>
    <cellStyle name="Input cel 3 4 3 11 5" xfId="49793"/>
    <cellStyle name="Input cel 3 4 3 12" xfId="11379"/>
    <cellStyle name="Input cel 3 4 3 13" xfId="13371"/>
    <cellStyle name="Input cel 3 4 3 14" xfId="11469"/>
    <cellStyle name="Input cel 3 4 3 15" xfId="32629"/>
    <cellStyle name="Input cel 3 4 3 16" xfId="34294"/>
    <cellStyle name="Input cel 3 4 3 17" xfId="35676"/>
    <cellStyle name="Input cel 3 4 3 18" xfId="38203"/>
    <cellStyle name="Input cel 3 4 3 2" xfId="4955"/>
    <cellStyle name="Input cel 3 4 3 2 10" xfId="25834"/>
    <cellStyle name="Input cel 3 4 3 2 11" xfId="33773"/>
    <cellStyle name="Input cel 3 4 3 2 12" xfId="34709"/>
    <cellStyle name="Input cel 3 4 3 2 13" xfId="36820"/>
    <cellStyle name="Input cel 3 4 3 2 14" xfId="39347"/>
    <cellStyle name="Input cel 3 4 3 2 2" xfId="6246"/>
    <cellStyle name="Input cel 3 4 3 2 2 2" xfId="14948"/>
    <cellStyle name="Input cel 3 4 3 2 2 2 2" xfId="47011"/>
    <cellStyle name="Input cel 3 4 3 2 2 3" xfId="23993"/>
    <cellStyle name="Input cel 3 4 3 2 2 4" xfId="27125"/>
    <cellStyle name="Input cel 3 4 3 2 2 5" xfId="40638"/>
    <cellStyle name="Input cel 3 4 3 2 3" xfId="7046"/>
    <cellStyle name="Input cel 3 4 3 2 3 2" xfId="15748"/>
    <cellStyle name="Input cel 3 4 3 2 3 2 2" xfId="47724"/>
    <cellStyle name="Input cel 3 4 3 2 3 3" xfId="12770"/>
    <cellStyle name="Input cel 3 4 3 2 3 4" xfId="27924"/>
    <cellStyle name="Input cel 3 4 3 2 3 5" xfId="41437"/>
    <cellStyle name="Input cel 3 4 3 2 4" xfId="8711"/>
    <cellStyle name="Input cel 3 4 3 2 4 2" xfId="17413"/>
    <cellStyle name="Input cel 3 4 3 2 4 3" xfId="23935"/>
    <cellStyle name="Input cel 3 4 3 2 4 4" xfId="29589"/>
    <cellStyle name="Input cel 3 4 3 2 4 5" xfId="43363"/>
    <cellStyle name="Input cel 3 4 3 2 5" xfId="9466"/>
    <cellStyle name="Input cel 3 4 3 2 5 2" xfId="18168"/>
    <cellStyle name="Input cel 3 4 3 2 5 3" xfId="24247"/>
    <cellStyle name="Input cel 3 4 3 2 5 4" xfId="30344"/>
    <cellStyle name="Input cel 3 4 3 2 5 5" xfId="49387"/>
    <cellStyle name="Input cel 3 4 3 2 6" xfId="10160"/>
    <cellStyle name="Input cel 3 4 3 2 6 2" xfId="18862"/>
    <cellStyle name="Input cel 3 4 3 2 6 3" xfId="11463"/>
    <cellStyle name="Input cel 3 4 3 2 6 4" xfId="31038"/>
    <cellStyle name="Input cel 3 4 3 2 6 5" xfId="50081"/>
    <cellStyle name="Input cel 3 4 3 2 7" xfId="10778"/>
    <cellStyle name="Input cel 3 4 3 2 7 2" xfId="19480"/>
    <cellStyle name="Input cel 3 4 3 2 7 3" xfId="19827"/>
    <cellStyle name="Input cel 3 4 3 2 7 4" xfId="31656"/>
    <cellStyle name="Input cel 3 4 3 2 7 5" xfId="50699"/>
    <cellStyle name="Input cel 3 4 3 2 8" xfId="13657"/>
    <cellStyle name="Input cel 3 4 3 2 9" xfId="23103"/>
    <cellStyle name="Input cel 3 4 3 3" xfId="4962"/>
    <cellStyle name="Input cel 3 4 3 3 10" xfId="25841"/>
    <cellStyle name="Input cel 3 4 3 3 11" xfId="33780"/>
    <cellStyle name="Input cel 3 4 3 3 12" xfId="34716"/>
    <cellStyle name="Input cel 3 4 3 3 13" xfId="36827"/>
    <cellStyle name="Input cel 3 4 3 3 14" xfId="39354"/>
    <cellStyle name="Input cel 3 4 3 3 2" xfId="5698"/>
    <cellStyle name="Input cel 3 4 3 3 2 2" xfId="14400"/>
    <cellStyle name="Input cel 3 4 3 3 2 2 2" xfId="46513"/>
    <cellStyle name="Input cel 3 4 3 3 2 3" xfId="22387"/>
    <cellStyle name="Input cel 3 4 3 3 2 4" xfId="26577"/>
    <cellStyle name="Input cel 3 4 3 3 2 5" xfId="40090"/>
    <cellStyle name="Input cel 3 4 3 3 3" xfId="7053"/>
    <cellStyle name="Input cel 3 4 3 3 3 2" xfId="15755"/>
    <cellStyle name="Input cel 3 4 3 3 3 2 2" xfId="47731"/>
    <cellStyle name="Input cel 3 4 3 3 3 3" xfId="13178"/>
    <cellStyle name="Input cel 3 4 3 3 3 4" xfId="27931"/>
    <cellStyle name="Input cel 3 4 3 3 3 5" xfId="41444"/>
    <cellStyle name="Input cel 3 4 3 3 4" xfId="8718"/>
    <cellStyle name="Input cel 3 4 3 3 4 2" xfId="17420"/>
    <cellStyle name="Input cel 3 4 3 3 4 3" xfId="23820"/>
    <cellStyle name="Input cel 3 4 3 3 4 4" xfId="29596"/>
    <cellStyle name="Input cel 3 4 3 3 4 5" xfId="43370"/>
    <cellStyle name="Input cel 3 4 3 3 5" xfId="9473"/>
    <cellStyle name="Input cel 3 4 3 3 5 2" xfId="18175"/>
    <cellStyle name="Input cel 3 4 3 3 5 3" xfId="11792"/>
    <cellStyle name="Input cel 3 4 3 3 5 4" xfId="30351"/>
    <cellStyle name="Input cel 3 4 3 3 5 5" xfId="49394"/>
    <cellStyle name="Input cel 3 4 3 3 6" xfId="10167"/>
    <cellStyle name="Input cel 3 4 3 3 6 2" xfId="18869"/>
    <cellStyle name="Input cel 3 4 3 3 6 3" xfId="20067"/>
    <cellStyle name="Input cel 3 4 3 3 6 4" xfId="31045"/>
    <cellStyle name="Input cel 3 4 3 3 6 5" xfId="50088"/>
    <cellStyle name="Input cel 3 4 3 3 7" xfId="10785"/>
    <cellStyle name="Input cel 3 4 3 3 7 2" xfId="19487"/>
    <cellStyle name="Input cel 3 4 3 3 7 3" xfId="20223"/>
    <cellStyle name="Input cel 3 4 3 3 7 4" xfId="31663"/>
    <cellStyle name="Input cel 3 4 3 3 7 5" xfId="50706"/>
    <cellStyle name="Input cel 3 4 3 3 8" xfId="13664"/>
    <cellStyle name="Input cel 3 4 3 3 9" xfId="11874"/>
    <cellStyle name="Input cel 3 4 3 4" xfId="5770"/>
    <cellStyle name="Input cel 3 4 3 4 2" xfId="14472"/>
    <cellStyle name="Input cel 3 4 3 4 2 2" xfId="46576"/>
    <cellStyle name="Input cel 3 4 3 4 3" xfId="23991"/>
    <cellStyle name="Input cel 3 4 3 4 4" xfId="26649"/>
    <cellStyle name="Input cel 3 4 3 4 5" xfId="40162"/>
    <cellStyle name="Input cel 3 4 3 5" xfId="5694"/>
    <cellStyle name="Input cel 3 4 3 5 2" xfId="14396"/>
    <cellStyle name="Input cel 3 4 3 5 2 2" xfId="46509"/>
    <cellStyle name="Input cel 3 4 3 5 3" xfId="25348"/>
    <cellStyle name="Input cel 3 4 3 5 4" xfId="26573"/>
    <cellStyle name="Input cel 3 4 3 5 5" xfId="40086"/>
    <cellStyle name="Input cel 3 4 3 6" xfId="5622"/>
    <cellStyle name="Input cel 3 4 3 6 2" xfId="14324"/>
    <cellStyle name="Input cel 3 4 3 6 2 2" xfId="46442"/>
    <cellStyle name="Input cel 3 4 3 6 3" xfId="25097"/>
    <cellStyle name="Input cel 3 4 3 6 4" xfId="26501"/>
    <cellStyle name="Input cel 3 4 3 6 5" xfId="40014"/>
    <cellStyle name="Input cel 3 4 3 7" xfId="5421"/>
    <cellStyle name="Input cel 3 4 3 7 2" xfId="14123"/>
    <cellStyle name="Input cel 3 4 3 7 3" xfId="23191"/>
    <cellStyle name="Input cel 3 4 3 7 4" xfId="26300"/>
    <cellStyle name="Input cel 3 4 3 7 5" xfId="39813"/>
    <cellStyle name="Input cel 3 4 3 8" xfId="7897"/>
    <cellStyle name="Input cel 3 4 3 8 2" xfId="16599"/>
    <cellStyle name="Input cel 3 4 3 8 3" xfId="22379"/>
    <cellStyle name="Input cel 3 4 3 8 4" xfId="28775"/>
    <cellStyle name="Input cel 3 4 3 8 5" xfId="48415"/>
    <cellStyle name="Input cel 3 4 3 9" xfId="8377"/>
    <cellStyle name="Input cel 3 4 3 9 2" xfId="17079"/>
    <cellStyle name="Input cel 3 4 3 9 3" xfId="21640"/>
    <cellStyle name="Input cel 3 4 3 9 4" xfId="29255"/>
    <cellStyle name="Input cel 3 4 3 9 5" xfId="48835"/>
    <cellStyle name="Input cel 3 4 4" xfId="1265"/>
    <cellStyle name="Input cel 3 4 4 10" xfId="9197"/>
    <cellStyle name="Input cel 3 4 4 10 2" xfId="17899"/>
    <cellStyle name="Input cel 3 4 4 10 3" xfId="13249"/>
    <cellStyle name="Input cel 3 4 4 10 4" xfId="30075"/>
    <cellStyle name="Input cel 3 4 4 10 5" xfId="49118"/>
    <cellStyle name="Input cel 3 4 4 11" xfId="9899"/>
    <cellStyle name="Input cel 3 4 4 11 2" xfId="18601"/>
    <cellStyle name="Input cel 3 4 4 11 3" xfId="13391"/>
    <cellStyle name="Input cel 3 4 4 11 4" xfId="30777"/>
    <cellStyle name="Input cel 3 4 4 11 5" xfId="49820"/>
    <cellStyle name="Input cel 3 4 4 12" xfId="1751"/>
    <cellStyle name="Input cel 3 4 4 13" xfId="12923"/>
    <cellStyle name="Input cel 3 4 4 14" xfId="22849"/>
    <cellStyle name="Input cel 3 4 4 15" xfId="33058"/>
    <cellStyle name="Input cel 3 4 4 16" xfId="34359"/>
    <cellStyle name="Input cel 3 4 4 17" xfId="36105"/>
    <cellStyle name="Input cel 3 4 4 18" xfId="38632"/>
    <cellStyle name="Input cel 3 4 4 2" xfId="5142"/>
    <cellStyle name="Input cel 3 4 4 2 10" xfId="26021"/>
    <cellStyle name="Input cel 3 4 4 2 11" xfId="33960"/>
    <cellStyle name="Input cel 3 4 4 2 12" xfId="34896"/>
    <cellStyle name="Input cel 3 4 4 2 13" xfId="37007"/>
    <cellStyle name="Input cel 3 4 4 2 14" xfId="39534"/>
    <cellStyle name="Input cel 3 4 4 2 2" xfId="3294"/>
    <cellStyle name="Input cel 3 4 4 2 2 2" xfId="12109"/>
    <cellStyle name="Input cel 3 4 4 2 2 2 2" xfId="44823"/>
    <cellStyle name="Input cel 3 4 4 2 2 3" xfId="22647"/>
    <cellStyle name="Input cel 3 4 4 2 2 4" xfId="21241"/>
    <cellStyle name="Input cel 3 4 4 2 2 5" xfId="37592"/>
    <cellStyle name="Input cel 3 4 4 2 3" xfId="7233"/>
    <cellStyle name="Input cel 3 4 4 2 3 2" xfId="15935"/>
    <cellStyle name="Input cel 3 4 4 2 3 2 2" xfId="47911"/>
    <cellStyle name="Input cel 3 4 4 2 3 3" xfId="25288"/>
    <cellStyle name="Input cel 3 4 4 2 3 4" xfId="28111"/>
    <cellStyle name="Input cel 3 4 4 2 3 5" xfId="41624"/>
    <cellStyle name="Input cel 3 4 4 2 4" xfId="8898"/>
    <cellStyle name="Input cel 3 4 4 2 4 2" xfId="17600"/>
    <cellStyle name="Input cel 3 4 4 2 4 3" xfId="11121"/>
    <cellStyle name="Input cel 3 4 4 2 4 4" xfId="29776"/>
    <cellStyle name="Input cel 3 4 4 2 4 5" xfId="43550"/>
    <cellStyle name="Input cel 3 4 4 2 5" xfId="9653"/>
    <cellStyle name="Input cel 3 4 4 2 5 2" xfId="18355"/>
    <cellStyle name="Input cel 3 4 4 2 5 3" xfId="12217"/>
    <cellStyle name="Input cel 3 4 4 2 5 4" xfId="30531"/>
    <cellStyle name="Input cel 3 4 4 2 5 5" xfId="49574"/>
    <cellStyle name="Input cel 3 4 4 2 6" xfId="10347"/>
    <cellStyle name="Input cel 3 4 4 2 6 2" xfId="19049"/>
    <cellStyle name="Input cel 3 4 4 2 6 3" xfId="20154"/>
    <cellStyle name="Input cel 3 4 4 2 6 4" xfId="31225"/>
    <cellStyle name="Input cel 3 4 4 2 6 5" xfId="50268"/>
    <cellStyle name="Input cel 3 4 4 2 7" xfId="10965"/>
    <cellStyle name="Input cel 3 4 4 2 7 2" xfId="19667"/>
    <cellStyle name="Input cel 3 4 4 2 7 3" xfId="11365"/>
    <cellStyle name="Input cel 3 4 4 2 7 4" xfId="31843"/>
    <cellStyle name="Input cel 3 4 4 2 7 5" xfId="50886"/>
    <cellStyle name="Input cel 3 4 4 2 8" xfId="13844"/>
    <cellStyle name="Input cel 3 4 4 2 9" xfId="21262"/>
    <cellStyle name="Input cel 3 4 4 3" xfId="3632"/>
    <cellStyle name="Input cel 3 4 4 3 10" xfId="24590"/>
    <cellStyle name="Input cel 3 4 4 3 11" xfId="32347"/>
    <cellStyle name="Input cel 3 4 4 3 12" xfId="34232"/>
    <cellStyle name="Input cel 3 4 4 3 13" xfId="35394"/>
    <cellStyle name="Input cel 3 4 4 3 14" xfId="37930"/>
    <cellStyle name="Input cel 3 4 4 3 2" xfId="5896"/>
    <cellStyle name="Input cel 3 4 4 3 2 2" xfId="14598"/>
    <cellStyle name="Input cel 3 4 4 3 2 2 2" xfId="46693"/>
    <cellStyle name="Input cel 3 4 4 3 2 3" xfId="21583"/>
    <cellStyle name="Input cel 3 4 4 3 2 4" xfId="26775"/>
    <cellStyle name="Input cel 3 4 4 3 2 5" xfId="40288"/>
    <cellStyle name="Input cel 3 4 4 3 3" xfId="5931"/>
    <cellStyle name="Input cel 3 4 4 3 3 2" xfId="14633"/>
    <cellStyle name="Input cel 3 4 4 3 3 2 2" xfId="46724"/>
    <cellStyle name="Input cel 3 4 4 3 3 3" xfId="22017"/>
    <cellStyle name="Input cel 3 4 4 3 3 4" xfId="26810"/>
    <cellStyle name="Input cel 3 4 4 3 3 5" xfId="40323"/>
    <cellStyle name="Input cel 3 4 4 3 4" xfId="7710"/>
    <cellStyle name="Input cel 3 4 4 3 4 2" xfId="16412"/>
    <cellStyle name="Input cel 3 4 4 3 4 3" xfId="23505"/>
    <cellStyle name="Input cel 3 4 4 3 4 4" xfId="28588"/>
    <cellStyle name="Input cel 3 4 4 3 4 5" xfId="42088"/>
    <cellStyle name="Input cel 3 4 4 3 5" xfId="8290"/>
    <cellStyle name="Input cel 3 4 4 3 5 2" xfId="16992"/>
    <cellStyle name="Input cel 3 4 4 3 5 3" xfId="22494"/>
    <cellStyle name="Input cel 3 4 4 3 5 4" xfId="29168"/>
    <cellStyle name="Input cel 3 4 4 3 5 5" xfId="48804"/>
    <cellStyle name="Input cel 3 4 4 3 6" xfId="9068"/>
    <cellStyle name="Input cel 3 4 4 3 6 2" xfId="17770"/>
    <cellStyle name="Input cel 3 4 4 3 6 3" xfId="24682"/>
    <cellStyle name="Input cel 3 4 4 3 6 4" xfId="29946"/>
    <cellStyle name="Input cel 3 4 4 3 6 5" xfId="48989"/>
    <cellStyle name="Input cel 3 4 4 3 7" xfId="9798"/>
    <cellStyle name="Input cel 3 4 4 3 7 2" xfId="18500"/>
    <cellStyle name="Input cel 3 4 4 3 7 3" xfId="19784"/>
    <cellStyle name="Input cel 3 4 4 3 7 4" xfId="30676"/>
    <cellStyle name="Input cel 3 4 4 3 7 5" xfId="49719"/>
    <cellStyle name="Input cel 3 4 4 3 8" xfId="12427"/>
    <cellStyle name="Input cel 3 4 4 3 9" xfId="21749"/>
    <cellStyle name="Input cel 3 4 4 4" xfId="6535"/>
    <cellStyle name="Input cel 3 4 4 4 2" xfId="15237"/>
    <cellStyle name="Input cel 3 4 4 4 2 2" xfId="47266"/>
    <cellStyle name="Input cel 3 4 4 4 3" xfId="24650"/>
    <cellStyle name="Input cel 3 4 4 4 4" xfId="27414"/>
    <cellStyle name="Input cel 3 4 4 4 5" xfId="40927"/>
    <cellStyle name="Input cel 3 4 4 5" xfId="6116"/>
    <cellStyle name="Input cel 3 4 4 5 2" xfId="14818"/>
    <cellStyle name="Input cel 3 4 4 5 2 2" xfId="46889"/>
    <cellStyle name="Input cel 3 4 4 5 3" xfId="21437"/>
    <cellStyle name="Input cel 3 4 4 5 4" xfId="26995"/>
    <cellStyle name="Input cel 3 4 4 5 5" xfId="40508"/>
    <cellStyle name="Input cel 3 4 4 6" xfId="6606"/>
    <cellStyle name="Input cel 3 4 4 6 2" xfId="15308"/>
    <cellStyle name="Input cel 3 4 4 6 2 2" xfId="47329"/>
    <cellStyle name="Input cel 3 4 4 6 3" xfId="23093"/>
    <cellStyle name="Input cel 3 4 4 6 4" xfId="27484"/>
    <cellStyle name="Input cel 3 4 4 6 5" xfId="40997"/>
    <cellStyle name="Input cel 3 4 4 7" xfId="7366"/>
    <cellStyle name="Input cel 3 4 4 7 2" xfId="16068"/>
    <cellStyle name="Input cel 3 4 4 7 3" xfId="21024"/>
    <cellStyle name="Input cel 3 4 4 7 4" xfId="28244"/>
    <cellStyle name="Input cel 3 4 4 7 5" xfId="41757"/>
    <cellStyle name="Input cel 3 4 4 8" xfId="8160"/>
    <cellStyle name="Input cel 3 4 4 8 2" xfId="16862"/>
    <cellStyle name="Input cel 3 4 4 8 3" xfId="25330"/>
    <cellStyle name="Input cel 3 4 4 8 4" xfId="29038"/>
    <cellStyle name="Input cel 3 4 4 8 5" xfId="48678"/>
    <cellStyle name="Input cel 3 4 4 9" xfId="8437"/>
    <cellStyle name="Input cel 3 4 4 9 2" xfId="17139"/>
    <cellStyle name="Input cel 3 4 4 9 3" xfId="24071"/>
    <cellStyle name="Input cel 3 4 4 9 4" xfId="29315"/>
    <cellStyle name="Input cel 3 4 4 9 5" xfId="48895"/>
    <cellStyle name="Input cel 3 4 5" xfId="4721"/>
    <cellStyle name="Input cel 3 4 5 10" xfId="25600"/>
    <cellStyle name="Input cel 3 4 5 11" xfId="33539"/>
    <cellStyle name="Input cel 3 4 5 12" xfId="34475"/>
    <cellStyle name="Input cel 3 4 5 13" xfId="36586"/>
    <cellStyle name="Input cel 3 4 5 14" xfId="39113"/>
    <cellStyle name="Input cel 3 4 5 2" xfId="6154"/>
    <cellStyle name="Input cel 3 4 5 2 2" xfId="14856"/>
    <cellStyle name="Input cel 3 4 5 2 2 2" xfId="46924"/>
    <cellStyle name="Input cel 3 4 5 2 3" xfId="24027"/>
    <cellStyle name="Input cel 3 4 5 2 4" xfId="27033"/>
    <cellStyle name="Input cel 3 4 5 2 5" xfId="40546"/>
    <cellStyle name="Input cel 3 4 5 3" xfId="6812"/>
    <cellStyle name="Input cel 3 4 5 3 2" xfId="15514"/>
    <cellStyle name="Input cel 3 4 5 3 2 2" xfId="47490"/>
    <cellStyle name="Input cel 3 4 5 3 3" xfId="19840"/>
    <cellStyle name="Input cel 3 4 5 3 4" xfId="27690"/>
    <cellStyle name="Input cel 3 4 5 3 5" xfId="41203"/>
    <cellStyle name="Input cel 3 4 5 4" xfId="8477"/>
    <cellStyle name="Input cel 3 4 5 4 2" xfId="17179"/>
    <cellStyle name="Input cel 3 4 5 4 3" xfId="25207"/>
    <cellStyle name="Input cel 3 4 5 4 4" xfId="29355"/>
    <cellStyle name="Input cel 3 4 5 4 5" xfId="43129"/>
    <cellStyle name="Input cel 3 4 5 5" xfId="9232"/>
    <cellStyle name="Input cel 3 4 5 5 2" xfId="17934"/>
    <cellStyle name="Input cel 3 4 5 5 3" xfId="11817"/>
    <cellStyle name="Input cel 3 4 5 5 4" xfId="30110"/>
    <cellStyle name="Input cel 3 4 5 5 5" xfId="49153"/>
    <cellStyle name="Input cel 3 4 5 6" xfId="9926"/>
    <cellStyle name="Input cel 3 4 5 6 2" xfId="18628"/>
    <cellStyle name="Input cel 3 4 5 6 3" xfId="11840"/>
    <cellStyle name="Input cel 3 4 5 6 4" xfId="30804"/>
    <cellStyle name="Input cel 3 4 5 6 5" xfId="49847"/>
    <cellStyle name="Input cel 3 4 5 7" xfId="10544"/>
    <cellStyle name="Input cel 3 4 5 7 2" xfId="19246"/>
    <cellStyle name="Input cel 3 4 5 7 3" xfId="19829"/>
    <cellStyle name="Input cel 3 4 5 7 4" xfId="31422"/>
    <cellStyle name="Input cel 3 4 5 7 5" xfId="50465"/>
    <cellStyle name="Input cel 3 4 5 8" xfId="13423"/>
    <cellStyle name="Input cel 3 4 5 9" xfId="20515"/>
    <cellStyle name="Input cel 3 4 6" xfId="4977"/>
    <cellStyle name="Input cel 3 4 6 10" xfId="25856"/>
    <cellStyle name="Input cel 3 4 6 11" xfId="33795"/>
    <cellStyle name="Input cel 3 4 6 12" xfId="34731"/>
    <cellStyle name="Input cel 3 4 6 13" xfId="36842"/>
    <cellStyle name="Input cel 3 4 6 14" xfId="39369"/>
    <cellStyle name="Input cel 3 4 6 2" xfId="5257"/>
    <cellStyle name="Input cel 3 4 6 2 2" xfId="13959"/>
    <cellStyle name="Input cel 3 4 6 2 2 2" xfId="46101"/>
    <cellStyle name="Input cel 3 4 6 2 3" xfId="25092"/>
    <cellStyle name="Input cel 3 4 6 2 4" xfId="26136"/>
    <cellStyle name="Input cel 3 4 6 2 5" xfId="39649"/>
    <cellStyle name="Input cel 3 4 6 3" xfId="7068"/>
    <cellStyle name="Input cel 3 4 6 3 2" xfId="15770"/>
    <cellStyle name="Input cel 3 4 6 3 2 2" xfId="47746"/>
    <cellStyle name="Input cel 3 4 6 3 3" xfId="12833"/>
    <cellStyle name="Input cel 3 4 6 3 4" xfId="27946"/>
    <cellStyle name="Input cel 3 4 6 3 5" xfId="41459"/>
    <cellStyle name="Input cel 3 4 6 4" xfId="8733"/>
    <cellStyle name="Input cel 3 4 6 4 2" xfId="17435"/>
    <cellStyle name="Input cel 3 4 6 4 3" xfId="12007"/>
    <cellStyle name="Input cel 3 4 6 4 4" xfId="29611"/>
    <cellStyle name="Input cel 3 4 6 4 5" xfId="43385"/>
    <cellStyle name="Input cel 3 4 6 5" xfId="9488"/>
    <cellStyle name="Input cel 3 4 6 5 2" xfId="18190"/>
    <cellStyle name="Input cel 3 4 6 5 3" xfId="22157"/>
    <cellStyle name="Input cel 3 4 6 5 4" xfId="30366"/>
    <cellStyle name="Input cel 3 4 6 5 5" xfId="49409"/>
    <cellStyle name="Input cel 3 4 6 6" xfId="10182"/>
    <cellStyle name="Input cel 3 4 6 6 2" xfId="18884"/>
    <cellStyle name="Input cel 3 4 6 6 3" xfId="1746"/>
    <cellStyle name="Input cel 3 4 6 6 4" xfId="31060"/>
    <cellStyle name="Input cel 3 4 6 6 5" xfId="50103"/>
    <cellStyle name="Input cel 3 4 6 7" xfId="10800"/>
    <cellStyle name="Input cel 3 4 6 7 2" xfId="19502"/>
    <cellStyle name="Input cel 3 4 6 7 3" xfId="11709"/>
    <cellStyle name="Input cel 3 4 6 7 4" xfId="31678"/>
    <cellStyle name="Input cel 3 4 6 7 5" xfId="50721"/>
    <cellStyle name="Input cel 3 4 6 8" xfId="13679"/>
    <cellStyle name="Input cel 3 4 6 9" xfId="22236"/>
    <cellStyle name="Input cel 3 4 7" xfId="6123"/>
    <cellStyle name="Input cel 3 4 7 2" xfId="14825"/>
    <cellStyle name="Input cel 3 4 7 2 2" xfId="46895"/>
    <cellStyle name="Input cel 3 4 7 3" xfId="20872"/>
    <cellStyle name="Input cel 3 4 7 4" xfId="27002"/>
    <cellStyle name="Input cel 3 4 7 5" xfId="40515"/>
    <cellStyle name="Input cel 3 4 8" xfId="6054"/>
    <cellStyle name="Input cel 3 4 8 2" xfId="14756"/>
    <cellStyle name="Input cel 3 4 8 2 2" xfId="46834"/>
    <cellStyle name="Input cel 3 4 8 3" xfId="24394"/>
    <cellStyle name="Input cel 3 4 8 4" xfId="26933"/>
    <cellStyle name="Input cel 3 4 8 5" xfId="40446"/>
    <cellStyle name="Input cel 3 4 9" xfId="6294"/>
    <cellStyle name="Input cel 3 4 9 2" xfId="14996"/>
    <cellStyle name="Input cel 3 4 9 2 2" xfId="47054"/>
    <cellStyle name="Input cel 3 4 9 3" xfId="12253"/>
    <cellStyle name="Input cel 3 4 9 4" xfId="27173"/>
    <cellStyle name="Input cel 3 4 9 5" xfId="40686"/>
    <cellStyle name="Input cel 3 5" xfId="647"/>
    <cellStyle name="Input cel 3 5 10" xfId="6159"/>
    <cellStyle name="Input cel 3 5 10 2" xfId="14861"/>
    <cellStyle name="Input cel 3 5 10 3" xfId="23893"/>
    <cellStyle name="Input cel 3 5 10 4" xfId="27038"/>
    <cellStyle name="Input cel 3 5 10 5" xfId="40551"/>
    <cellStyle name="Input cel 3 5 11" xfId="7566"/>
    <cellStyle name="Input cel 3 5 11 2" xfId="16268"/>
    <cellStyle name="Input cel 3 5 11 3" xfId="24666"/>
    <cellStyle name="Input cel 3 5 11 4" xfId="28444"/>
    <cellStyle name="Input cel 3 5 11 5" xfId="48175"/>
    <cellStyle name="Input cel 3 5 12" xfId="7933"/>
    <cellStyle name="Input cel 3 5 12 2" xfId="16635"/>
    <cellStyle name="Input cel 3 5 12 3" xfId="21523"/>
    <cellStyle name="Input cel 3 5 12 4" xfId="28811"/>
    <cellStyle name="Input cel 3 5 12 5" xfId="48451"/>
    <cellStyle name="Input cel 3 5 13" xfId="8406"/>
    <cellStyle name="Input cel 3 5 13 2" xfId="17108"/>
    <cellStyle name="Input cel 3 5 13 3" xfId="25397"/>
    <cellStyle name="Input cel 3 5 13 4" xfId="29284"/>
    <cellStyle name="Input cel 3 5 13 5" xfId="48864"/>
    <cellStyle name="Input cel 3 5 14" xfId="9173"/>
    <cellStyle name="Input cel 3 5 14 2" xfId="17875"/>
    <cellStyle name="Input cel 3 5 14 3" xfId="25394"/>
    <cellStyle name="Input cel 3 5 14 4" xfId="30051"/>
    <cellStyle name="Input cel 3 5 14 5" xfId="49094"/>
    <cellStyle name="Input cel 3 5 15" xfId="1818"/>
    <cellStyle name="Input cel 3 5 16" xfId="20870"/>
    <cellStyle name="Input cel 3 5 17" xfId="11650"/>
    <cellStyle name="Input cel 3 5 18" xfId="32160"/>
    <cellStyle name="Input cel 3 5 19" xfId="34136"/>
    <cellStyle name="Input cel 3 5 2" xfId="757"/>
    <cellStyle name="Input cel 3 5 2 10" xfId="7558"/>
    <cellStyle name="Input cel 3 5 2 10 2" xfId="16260"/>
    <cellStyle name="Input cel 3 5 2 10 3" xfId="11396"/>
    <cellStyle name="Input cel 3 5 2 10 4" xfId="28436"/>
    <cellStyle name="Input cel 3 5 2 10 5" xfId="48167"/>
    <cellStyle name="Input cel 3 5 2 11" xfId="8004"/>
    <cellStyle name="Input cel 3 5 2 11 2" xfId="16706"/>
    <cellStyle name="Input cel 3 5 2 11 3" xfId="24341"/>
    <cellStyle name="Input cel 3 5 2 11 4" xfId="28882"/>
    <cellStyle name="Input cel 3 5 2 11 5" xfId="48522"/>
    <cellStyle name="Input cel 3 5 2 12" xfId="7725"/>
    <cellStyle name="Input cel 3 5 2 12 2" xfId="16427"/>
    <cellStyle name="Input cel 3 5 2 12 3" xfId="21923"/>
    <cellStyle name="Input cel 3 5 2 12 4" xfId="28603"/>
    <cellStyle name="Input cel 3 5 2 12 5" xfId="48255"/>
    <cellStyle name="Input cel 3 5 2 13" xfId="11306"/>
    <cellStyle name="Input cel 3 5 2 14" xfId="19895"/>
    <cellStyle name="Input cel 3 5 2 15" xfId="2437"/>
    <cellStyle name="Input cel 3 5 2 16" xfId="32552"/>
    <cellStyle name="Input cel 3 5 2 17" xfId="34254"/>
    <cellStyle name="Input cel 3 5 2 18" xfId="35599"/>
    <cellStyle name="Input cel 3 5 2 19" xfId="37399"/>
    <cellStyle name="Input cel 3 5 2 2" xfId="1527"/>
    <cellStyle name="Input cel 3 5 2 2 10" xfId="13224"/>
    <cellStyle name="Input cel 3 5 2 2 11" xfId="20629"/>
    <cellStyle name="Input cel 3 5 2 2 12" xfId="25563"/>
    <cellStyle name="Input cel 3 5 2 2 13" xfId="33320"/>
    <cellStyle name="Input cel 3 5 2 2 14" xfId="34438"/>
    <cellStyle name="Input cel 3 5 2 2 15" xfId="36367"/>
    <cellStyle name="Input cel 3 5 2 2 16" xfId="38894"/>
    <cellStyle name="Input cel 3 5 2 2 2" xfId="4724"/>
    <cellStyle name="Input cel 3 5 2 2 2 10" xfId="25603"/>
    <cellStyle name="Input cel 3 5 2 2 2 11" xfId="33542"/>
    <cellStyle name="Input cel 3 5 2 2 2 12" xfId="34478"/>
    <cellStyle name="Input cel 3 5 2 2 2 13" xfId="36589"/>
    <cellStyle name="Input cel 3 5 2 2 2 14" xfId="39116"/>
    <cellStyle name="Input cel 3 5 2 2 2 2" xfId="5997"/>
    <cellStyle name="Input cel 3 5 2 2 2 2 2" xfId="14699"/>
    <cellStyle name="Input cel 3 5 2 2 2 2 2 2" xfId="46785"/>
    <cellStyle name="Input cel 3 5 2 2 2 2 3" xfId="23270"/>
    <cellStyle name="Input cel 3 5 2 2 2 2 4" xfId="26876"/>
    <cellStyle name="Input cel 3 5 2 2 2 2 5" xfId="40389"/>
    <cellStyle name="Input cel 3 5 2 2 2 3" xfId="6815"/>
    <cellStyle name="Input cel 3 5 2 2 2 3 2" xfId="15517"/>
    <cellStyle name="Input cel 3 5 2 2 2 3 2 2" xfId="47493"/>
    <cellStyle name="Input cel 3 5 2 2 2 3 3" xfId="20279"/>
    <cellStyle name="Input cel 3 5 2 2 2 3 4" xfId="27693"/>
    <cellStyle name="Input cel 3 5 2 2 2 3 5" xfId="41206"/>
    <cellStyle name="Input cel 3 5 2 2 2 4" xfId="8480"/>
    <cellStyle name="Input cel 3 5 2 2 2 4 2" xfId="17182"/>
    <cellStyle name="Input cel 3 5 2 2 2 4 3" xfId="23554"/>
    <cellStyle name="Input cel 3 5 2 2 2 4 4" xfId="29358"/>
    <cellStyle name="Input cel 3 5 2 2 2 4 5" xfId="43132"/>
    <cellStyle name="Input cel 3 5 2 2 2 5" xfId="9235"/>
    <cellStyle name="Input cel 3 5 2 2 2 5 2" xfId="17937"/>
    <cellStyle name="Input cel 3 5 2 2 2 5 3" xfId="21883"/>
    <cellStyle name="Input cel 3 5 2 2 2 5 4" xfId="30113"/>
    <cellStyle name="Input cel 3 5 2 2 2 5 5" xfId="49156"/>
    <cellStyle name="Input cel 3 5 2 2 2 6" xfId="9929"/>
    <cellStyle name="Input cel 3 5 2 2 2 6 2" xfId="18631"/>
    <cellStyle name="Input cel 3 5 2 2 2 6 3" xfId="2499"/>
    <cellStyle name="Input cel 3 5 2 2 2 6 4" xfId="30807"/>
    <cellStyle name="Input cel 3 5 2 2 2 6 5" xfId="49850"/>
    <cellStyle name="Input cel 3 5 2 2 2 7" xfId="10547"/>
    <cellStyle name="Input cel 3 5 2 2 2 7 2" xfId="19249"/>
    <cellStyle name="Input cel 3 5 2 2 2 7 3" xfId="11628"/>
    <cellStyle name="Input cel 3 5 2 2 2 7 4" xfId="31425"/>
    <cellStyle name="Input cel 3 5 2 2 2 7 5" xfId="50468"/>
    <cellStyle name="Input cel 3 5 2 2 2 8" xfId="13426"/>
    <cellStyle name="Input cel 3 5 2 2 2 9" xfId="24181"/>
    <cellStyle name="Input cel 3 5 2 2 3" xfId="5221"/>
    <cellStyle name="Input cel 3 5 2 2 3 10" xfId="26100"/>
    <cellStyle name="Input cel 3 5 2 2 3 11" xfId="34039"/>
    <cellStyle name="Input cel 3 5 2 2 3 12" xfId="34975"/>
    <cellStyle name="Input cel 3 5 2 2 3 13" xfId="37086"/>
    <cellStyle name="Input cel 3 5 2 2 3 14" xfId="39613"/>
    <cellStyle name="Input cel 3 5 2 2 3 2" xfId="6576"/>
    <cellStyle name="Input cel 3 5 2 2 3 2 2" xfId="15278"/>
    <cellStyle name="Input cel 3 5 2 2 3 2 2 2" xfId="47303"/>
    <cellStyle name="Input cel 3 5 2 2 3 2 3" xfId="23056"/>
    <cellStyle name="Input cel 3 5 2 2 3 2 4" xfId="27454"/>
    <cellStyle name="Input cel 3 5 2 2 3 2 5" xfId="40967"/>
    <cellStyle name="Input cel 3 5 2 2 3 3" xfId="7312"/>
    <cellStyle name="Input cel 3 5 2 2 3 3 2" xfId="16014"/>
    <cellStyle name="Input cel 3 5 2 2 3 3 2 2" xfId="47990"/>
    <cellStyle name="Input cel 3 5 2 2 3 3 3" xfId="21006"/>
    <cellStyle name="Input cel 3 5 2 2 3 3 4" xfId="28190"/>
    <cellStyle name="Input cel 3 5 2 2 3 3 5" xfId="41703"/>
    <cellStyle name="Input cel 3 5 2 2 3 4" xfId="8977"/>
    <cellStyle name="Input cel 3 5 2 2 3 4 2" xfId="17679"/>
    <cellStyle name="Input cel 3 5 2 2 3 4 3" xfId="20646"/>
    <cellStyle name="Input cel 3 5 2 2 3 4 4" xfId="29855"/>
    <cellStyle name="Input cel 3 5 2 2 3 4 5" xfId="43629"/>
    <cellStyle name="Input cel 3 5 2 2 3 5" xfId="9732"/>
    <cellStyle name="Input cel 3 5 2 2 3 5 2" xfId="18434"/>
    <cellStyle name="Input cel 3 5 2 2 3 5 3" xfId="20232"/>
    <cellStyle name="Input cel 3 5 2 2 3 5 4" xfId="30610"/>
    <cellStyle name="Input cel 3 5 2 2 3 5 5" xfId="49653"/>
    <cellStyle name="Input cel 3 5 2 2 3 6" xfId="10426"/>
    <cellStyle name="Input cel 3 5 2 2 3 6 2" xfId="19128"/>
    <cellStyle name="Input cel 3 5 2 2 3 6 3" xfId="13075"/>
    <cellStyle name="Input cel 3 5 2 2 3 6 4" xfId="31304"/>
    <cellStyle name="Input cel 3 5 2 2 3 6 5" xfId="50347"/>
    <cellStyle name="Input cel 3 5 2 2 3 7" xfId="11044"/>
    <cellStyle name="Input cel 3 5 2 2 3 7 2" xfId="19746"/>
    <cellStyle name="Input cel 3 5 2 2 3 7 3" xfId="12800"/>
    <cellStyle name="Input cel 3 5 2 2 3 7 4" xfId="31922"/>
    <cellStyle name="Input cel 3 5 2 2 3 7 5" xfId="50965"/>
    <cellStyle name="Input cel 3 5 2 2 3 8" xfId="13923"/>
    <cellStyle name="Input cel 3 5 2 2 3 9" xfId="24211"/>
    <cellStyle name="Input cel 3 5 2 2 4" xfId="3173"/>
    <cellStyle name="Input cel 3 5 2 2 4 2" xfId="11988"/>
    <cellStyle name="Input cel 3 5 2 2 4 2 2" xfId="44713"/>
    <cellStyle name="Input cel 3 5 2 2 4 3" xfId="11615"/>
    <cellStyle name="Input cel 3 5 2 2 4 4" xfId="24843"/>
    <cellStyle name="Input cel 3 5 2 2 4 5" xfId="37471"/>
    <cellStyle name="Input cel 3 5 2 2 5" xfId="6709"/>
    <cellStyle name="Input cel 3 5 2 2 5 2" xfId="15411"/>
    <cellStyle name="Input cel 3 5 2 2 5 2 2" xfId="47414"/>
    <cellStyle name="Input cel 3 5 2 2 5 3" xfId="22582"/>
    <cellStyle name="Input cel 3 5 2 2 5 4" xfId="27587"/>
    <cellStyle name="Input cel 3 5 2 2 5 5" xfId="41100"/>
    <cellStyle name="Input cel 3 5 2 2 6" xfId="8345"/>
    <cellStyle name="Input cel 3 5 2 2 6 2" xfId="17047"/>
    <cellStyle name="Input cel 3 5 2 2 6 3" xfId="22358"/>
    <cellStyle name="Input cel 3 5 2 2 6 4" xfId="29223"/>
    <cellStyle name="Input cel 3 5 2 2 6 5" xfId="42910"/>
    <cellStyle name="Input cel 3 5 2 2 7" xfId="9120"/>
    <cellStyle name="Input cel 3 5 2 2 7 2" xfId="17822"/>
    <cellStyle name="Input cel 3 5 2 2 7 3" xfId="22939"/>
    <cellStyle name="Input cel 3 5 2 2 7 4" xfId="29998"/>
    <cellStyle name="Input cel 3 5 2 2 7 5" xfId="49041"/>
    <cellStyle name="Input cel 3 5 2 2 8" xfId="9848"/>
    <cellStyle name="Input cel 3 5 2 2 8 2" xfId="18550"/>
    <cellStyle name="Input cel 3 5 2 2 8 3" xfId="12885"/>
    <cellStyle name="Input cel 3 5 2 2 8 4" xfId="30726"/>
    <cellStyle name="Input cel 3 5 2 2 8 5" xfId="49769"/>
    <cellStyle name="Input cel 3 5 2 2 9" xfId="10507"/>
    <cellStyle name="Input cel 3 5 2 2 9 2" xfId="19209"/>
    <cellStyle name="Input cel 3 5 2 2 9 3" xfId="20168"/>
    <cellStyle name="Input cel 3 5 2 2 9 4" xfId="31385"/>
    <cellStyle name="Input cel 3 5 2 2 9 5" xfId="50428"/>
    <cellStyle name="Input cel 3 5 2 3" xfId="5004"/>
    <cellStyle name="Input cel 3 5 2 3 10" xfId="25883"/>
    <cellStyle name="Input cel 3 5 2 3 11" xfId="33822"/>
    <cellStyle name="Input cel 3 5 2 3 12" xfId="34758"/>
    <cellStyle name="Input cel 3 5 2 3 13" xfId="36869"/>
    <cellStyle name="Input cel 3 5 2 3 14" xfId="39396"/>
    <cellStyle name="Input cel 3 5 2 3 2" xfId="6179"/>
    <cellStyle name="Input cel 3 5 2 3 2 2" xfId="14881"/>
    <cellStyle name="Input cel 3 5 2 3 2 2 2" xfId="46946"/>
    <cellStyle name="Input cel 3 5 2 3 2 3" xfId="25012"/>
    <cellStyle name="Input cel 3 5 2 3 2 4" xfId="27058"/>
    <cellStyle name="Input cel 3 5 2 3 2 5" xfId="40571"/>
    <cellStyle name="Input cel 3 5 2 3 3" xfId="7095"/>
    <cellStyle name="Input cel 3 5 2 3 3 2" xfId="15797"/>
    <cellStyle name="Input cel 3 5 2 3 3 2 2" xfId="47773"/>
    <cellStyle name="Input cel 3 5 2 3 3 3" xfId="11232"/>
    <cellStyle name="Input cel 3 5 2 3 3 4" xfId="27973"/>
    <cellStyle name="Input cel 3 5 2 3 3 5" xfId="41486"/>
    <cellStyle name="Input cel 3 5 2 3 4" xfId="8760"/>
    <cellStyle name="Input cel 3 5 2 3 4 2" xfId="17462"/>
    <cellStyle name="Input cel 3 5 2 3 4 3" xfId="20880"/>
    <cellStyle name="Input cel 3 5 2 3 4 4" xfId="29638"/>
    <cellStyle name="Input cel 3 5 2 3 4 5" xfId="43412"/>
    <cellStyle name="Input cel 3 5 2 3 5" xfId="9515"/>
    <cellStyle name="Input cel 3 5 2 3 5 2" xfId="18217"/>
    <cellStyle name="Input cel 3 5 2 3 5 3" xfId="20029"/>
    <cellStyle name="Input cel 3 5 2 3 5 4" xfId="30393"/>
    <cellStyle name="Input cel 3 5 2 3 5 5" xfId="49436"/>
    <cellStyle name="Input cel 3 5 2 3 6" xfId="10209"/>
    <cellStyle name="Input cel 3 5 2 3 6 2" xfId="18911"/>
    <cellStyle name="Input cel 3 5 2 3 6 3" xfId="12726"/>
    <cellStyle name="Input cel 3 5 2 3 6 4" xfId="31087"/>
    <cellStyle name="Input cel 3 5 2 3 6 5" xfId="50130"/>
    <cellStyle name="Input cel 3 5 2 3 7" xfId="10827"/>
    <cellStyle name="Input cel 3 5 2 3 7 2" xfId="19529"/>
    <cellStyle name="Input cel 3 5 2 3 7 3" xfId="12966"/>
    <cellStyle name="Input cel 3 5 2 3 7 4" xfId="31705"/>
    <cellStyle name="Input cel 3 5 2 3 7 5" xfId="50748"/>
    <cellStyle name="Input cel 3 5 2 3 8" xfId="13706"/>
    <cellStyle name="Input cel 3 5 2 3 9" xfId="23028"/>
    <cellStyle name="Input cel 3 5 2 4" xfId="4837"/>
    <cellStyle name="Input cel 3 5 2 4 10" xfId="25716"/>
    <cellStyle name="Input cel 3 5 2 4 11" xfId="33655"/>
    <cellStyle name="Input cel 3 5 2 4 12" xfId="34591"/>
    <cellStyle name="Input cel 3 5 2 4 13" xfId="36702"/>
    <cellStyle name="Input cel 3 5 2 4 14" xfId="39229"/>
    <cellStyle name="Input cel 3 5 2 4 2" xfId="6193"/>
    <cellStyle name="Input cel 3 5 2 4 2 2" xfId="14895"/>
    <cellStyle name="Input cel 3 5 2 4 2 2 2" xfId="46960"/>
    <cellStyle name="Input cel 3 5 2 4 2 3" xfId="20976"/>
    <cellStyle name="Input cel 3 5 2 4 2 4" xfId="27072"/>
    <cellStyle name="Input cel 3 5 2 4 2 5" xfId="40585"/>
    <cellStyle name="Input cel 3 5 2 4 3" xfId="6928"/>
    <cellStyle name="Input cel 3 5 2 4 3 2" xfId="15630"/>
    <cellStyle name="Input cel 3 5 2 4 3 2 2" xfId="47606"/>
    <cellStyle name="Input cel 3 5 2 4 3 3" xfId="20311"/>
    <cellStyle name="Input cel 3 5 2 4 3 4" xfId="27806"/>
    <cellStyle name="Input cel 3 5 2 4 3 5" xfId="41319"/>
    <cellStyle name="Input cel 3 5 2 4 4" xfId="8593"/>
    <cellStyle name="Input cel 3 5 2 4 4 2" xfId="17295"/>
    <cellStyle name="Input cel 3 5 2 4 4 3" xfId="11122"/>
    <cellStyle name="Input cel 3 5 2 4 4 4" xfId="29471"/>
    <cellStyle name="Input cel 3 5 2 4 4 5" xfId="43245"/>
    <cellStyle name="Input cel 3 5 2 4 5" xfId="9348"/>
    <cellStyle name="Input cel 3 5 2 4 5 2" xfId="18050"/>
    <cellStyle name="Input cel 3 5 2 4 5 3" xfId="21375"/>
    <cellStyle name="Input cel 3 5 2 4 5 4" xfId="30226"/>
    <cellStyle name="Input cel 3 5 2 4 5 5" xfId="49269"/>
    <cellStyle name="Input cel 3 5 2 4 6" xfId="10042"/>
    <cellStyle name="Input cel 3 5 2 4 6 2" xfId="18744"/>
    <cellStyle name="Input cel 3 5 2 4 6 3" xfId="11849"/>
    <cellStyle name="Input cel 3 5 2 4 6 4" xfId="30920"/>
    <cellStyle name="Input cel 3 5 2 4 6 5" xfId="49963"/>
    <cellStyle name="Input cel 3 5 2 4 7" xfId="10660"/>
    <cellStyle name="Input cel 3 5 2 4 7 2" xfId="19362"/>
    <cellStyle name="Input cel 3 5 2 4 7 3" xfId="12176"/>
    <cellStyle name="Input cel 3 5 2 4 7 4" xfId="31538"/>
    <cellStyle name="Input cel 3 5 2 4 7 5" xfId="50581"/>
    <cellStyle name="Input cel 3 5 2 4 8" xfId="13539"/>
    <cellStyle name="Input cel 3 5 2 4 9" xfId="13252"/>
    <cellStyle name="Input cel 3 5 2 5" xfId="6452"/>
    <cellStyle name="Input cel 3 5 2 5 2" xfId="15154"/>
    <cellStyle name="Input cel 3 5 2 5 2 2" xfId="47196"/>
    <cellStyle name="Input cel 3 5 2 5 3" xfId="23932"/>
    <cellStyle name="Input cel 3 5 2 5 4" xfId="27331"/>
    <cellStyle name="Input cel 3 5 2 5 5" xfId="40844"/>
    <cellStyle name="Input cel 3 5 2 6" xfId="6199"/>
    <cellStyle name="Input cel 3 5 2 6 2" xfId="14901"/>
    <cellStyle name="Input cel 3 5 2 6 2 2" xfId="46965"/>
    <cellStyle name="Input cel 3 5 2 6 3" xfId="22333"/>
    <cellStyle name="Input cel 3 5 2 6 4" xfId="27078"/>
    <cellStyle name="Input cel 3 5 2 6 5" xfId="40591"/>
    <cellStyle name="Input cel 3 5 2 7" xfId="6651"/>
    <cellStyle name="Input cel 3 5 2 7 2" xfId="15353"/>
    <cellStyle name="Input cel 3 5 2 7 2 2" xfId="47364"/>
    <cellStyle name="Input cel 3 5 2 7 3" xfId="22121"/>
    <cellStyle name="Input cel 3 5 2 7 4" xfId="27529"/>
    <cellStyle name="Input cel 3 5 2 7 5" xfId="41042"/>
    <cellStyle name="Input cel 3 5 2 8" xfId="3240"/>
    <cellStyle name="Input cel 3 5 2 8 2" xfId="12055"/>
    <cellStyle name="Input cel 3 5 2 8 3" xfId="12697"/>
    <cellStyle name="Input cel 3 5 2 8 4" xfId="21046"/>
    <cellStyle name="Input cel 3 5 2 8 5" xfId="37538"/>
    <cellStyle name="Input cel 3 5 2 9" xfId="7838"/>
    <cellStyle name="Input cel 3 5 2 9 2" xfId="16540"/>
    <cellStyle name="Input cel 3 5 2 9 3" xfId="20900"/>
    <cellStyle name="Input cel 3 5 2 9 4" xfId="28716"/>
    <cellStyle name="Input cel 3 5 2 9 5" xfId="48356"/>
    <cellStyle name="Input cel 3 5 20" xfId="35207"/>
    <cellStyle name="Input cel 3 5 21" xfId="37289"/>
    <cellStyle name="Input cel 3 5 3" xfId="916"/>
    <cellStyle name="Input cel 3 5 3 10" xfId="9057"/>
    <cellStyle name="Input cel 3 5 3 10 2" xfId="17759"/>
    <cellStyle name="Input cel 3 5 3 10 3" xfId="2445"/>
    <cellStyle name="Input cel 3 5 3 10 4" xfId="29935"/>
    <cellStyle name="Input cel 3 5 3 10 5" xfId="48978"/>
    <cellStyle name="Input cel 3 5 3 11" xfId="9789"/>
    <cellStyle name="Input cel 3 5 3 11 2" xfId="18491"/>
    <cellStyle name="Input cel 3 5 3 11 3" xfId="11110"/>
    <cellStyle name="Input cel 3 5 3 11 4" xfId="30667"/>
    <cellStyle name="Input cel 3 5 3 11 5" xfId="49710"/>
    <cellStyle name="Input cel 3 5 3 12" xfId="11447"/>
    <cellStyle name="Input cel 3 5 3 13" xfId="24374"/>
    <cellStyle name="Input cel 3 5 3 14" xfId="13083"/>
    <cellStyle name="Input cel 3 5 3 15" xfId="32709"/>
    <cellStyle name="Input cel 3 5 3 16" xfId="34319"/>
    <cellStyle name="Input cel 3 5 3 17" xfId="35756"/>
    <cellStyle name="Input cel 3 5 3 18" xfId="38283"/>
    <cellStyle name="Input cel 3 5 3 2" xfId="5068"/>
    <cellStyle name="Input cel 3 5 3 2 10" xfId="25947"/>
    <cellStyle name="Input cel 3 5 3 2 11" xfId="33886"/>
    <cellStyle name="Input cel 3 5 3 2 12" xfId="34822"/>
    <cellStyle name="Input cel 3 5 3 2 13" xfId="36933"/>
    <cellStyle name="Input cel 3 5 3 2 14" xfId="39460"/>
    <cellStyle name="Input cel 3 5 3 2 2" xfId="5804"/>
    <cellStyle name="Input cel 3 5 3 2 2 2" xfId="14506"/>
    <cellStyle name="Input cel 3 5 3 2 2 2 2" xfId="46606"/>
    <cellStyle name="Input cel 3 5 3 2 2 3" xfId="22381"/>
    <cellStyle name="Input cel 3 5 3 2 2 4" xfId="26683"/>
    <cellStyle name="Input cel 3 5 3 2 2 5" xfId="40196"/>
    <cellStyle name="Input cel 3 5 3 2 3" xfId="7159"/>
    <cellStyle name="Input cel 3 5 3 2 3 2" xfId="15861"/>
    <cellStyle name="Input cel 3 5 3 2 3 2 2" xfId="47837"/>
    <cellStyle name="Input cel 3 5 3 2 3 3" xfId="25349"/>
    <cellStyle name="Input cel 3 5 3 2 3 4" xfId="28037"/>
    <cellStyle name="Input cel 3 5 3 2 3 5" xfId="41550"/>
    <cellStyle name="Input cel 3 5 3 2 4" xfId="8824"/>
    <cellStyle name="Input cel 3 5 3 2 4 2" xfId="17526"/>
    <cellStyle name="Input cel 3 5 3 2 4 3" xfId="23926"/>
    <cellStyle name="Input cel 3 5 3 2 4 4" xfId="29702"/>
    <cellStyle name="Input cel 3 5 3 2 4 5" xfId="43476"/>
    <cellStyle name="Input cel 3 5 3 2 5" xfId="9579"/>
    <cellStyle name="Input cel 3 5 3 2 5 2" xfId="18281"/>
    <cellStyle name="Input cel 3 5 3 2 5 3" xfId="13329"/>
    <cellStyle name="Input cel 3 5 3 2 5 4" xfId="30457"/>
    <cellStyle name="Input cel 3 5 3 2 5 5" xfId="49500"/>
    <cellStyle name="Input cel 3 5 3 2 6" xfId="10273"/>
    <cellStyle name="Input cel 3 5 3 2 6 2" xfId="18975"/>
    <cellStyle name="Input cel 3 5 3 2 6 3" xfId="20170"/>
    <cellStyle name="Input cel 3 5 3 2 6 4" xfId="31151"/>
    <cellStyle name="Input cel 3 5 3 2 6 5" xfId="50194"/>
    <cellStyle name="Input cel 3 5 3 2 7" xfId="10891"/>
    <cellStyle name="Input cel 3 5 3 2 7 2" xfId="19593"/>
    <cellStyle name="Input cel 3 5 3 2 7 3" xfId="20115"/>
    <cellStyle name="Input cel 3 5 3 2 7 4" xfId="31769"/>
    <cellStyle name="Input cel 3 5 3 2 7 5" xfId="50812"/>
    <cellStyle name="Input cel 3 5 3 2 8" xfId="13770"/>
    <cellStyle name="Input cel 3 5 3 2 9" xfId="22712"/>
    <cellStyle name="Input cel 3 5 3 3" xfId="4791"/>
    <cellStyle name="Input cel 3 5 3 3 10" xfId="25670"/>
    <cellStyle name="Input cel 3 5 3 3 11" xfId="33609"/>
    <cellStyle name="Input cel 3 5 3 3 12" xfId="34545"/>
    <cellStyle name="Input cel 3 5 3 3 13" xfId="36656"/>
    <cellStyle name="Input cel 3 5 3 3 14" xfId="39183"/>
    <cellStyle name="Input cel 3 5 3 3 2" xfId="6263"/>
    <cellStyle name="Input cel 3 5 3 3 2 2" xfId="14965"/>
    <cellStyle name="Input cel 3 5 3 3 2 2 2" xfId="47027"/>
    <cellStyle name="Input cel 3 5 3 3 2 3" xfId="21160"/>
    <cellStyle name="Input cel 3 5 3 3 2 4" xfId="27142"/>
    <cellStyle name="Input cel 3 5 3 3 2 5" xfId="40655"/>
    <cellStyle name="Input cel 3 5 3 3 3" xfId="6882"/>
    <cellStyle name="Input cel 3 5 3 3 3 2" xfId="15584"/>
    <cellStyle name="Input cel 3 5 3 3 3 2 2" xfId="47560"/>
    <cellStyle name="Input cel 3 5 3 3 3 3" xfId="19820"/>
    <cellStyle name="Input cel 3 5 3 3 3 4" xfId="27760"/>
    <cellStyle name="Input cel 3 5 3 3 3 5" xfId="41273"/>
    <cellStyle name="Input cel 3 5 3 3 4" xfId="8547"/>
    <cellStyle name="Input cel 3 5 3 3 4 2" xfId="17249"/>
    <cellStyle name="Input cel 3 5 3 3 4 3" xfId="23658"/>
    <cellStyle name="Input cel 3 5 3 3 4 4" xfId="29425"/>
    <cellStyle name="Input cel 3 5 3 3 4 5" xfId="43199"/>
    <cellStyle name="Input cel 3 5 3 3 5" xfId="9302"/>
    <cellStyle name="Input cel 3 5 3 3 5 2" xfId="18004"/>
    <cellStyle name="Input cel 3 5 3 3 5 3" xfId="21825"/>
    <cellStyle name="Input cel 3 5 3 3 5 4" xfId="30180"/>
    <cellStyle name="Input cel 3 5 3 3 5 5" xfId="49223"/>
    <cellStyle name="Input cel 3 5 3 3 6" xfId="9996"/>
    <cellStyle name="Input cel 3 5 3 3 6 2" xfId="18698"/>
    <cellStyle name="Input cel 3 5 3 3 6 3" xfId="20157"/>
    <cellStyle name="Input cel 3 5 3 3 6 4" xfId="30874"/>
    <cellStyle name="Input cel 3 5 3 3 6 5" xfId="49917"/>
    <cellStyle name="Input cel 3 5 3 3 7" xfId="10614"/>
    <cellStyle name="Input cel 3 5 3 3 7 2" xfId="19316"/>
    <cellStyle name="Input cel 3 5 3 3 7 3" xfId="12494"/>
    <cellStyle name="Input cel 3 5 3 3 7 4" xfId="31492"/>
    <cellStyle name="Input cel 3 5 3 3 7 5" xfId="50535"/>
    <cellStyle name="Input cel 3 5 3 3 8" xfId="13493"/>
    <cellStyle name="Input cel 3 5 3 3 9" xfId="24748"/>
    <cellStyle name="Input cel 3 5 3 4" xfId="5515"/>
    <cellStyle name="Input cel 3 5 3 4 2" xfId="14217"/>
    <cellStyle name="Input cel 3 5 3 4 2 2" xfId="46342"/>
    <cellStyle name="Input cel 3 5 3 4 3" xfId="20460"/>
    <cellStyle name="Input cel 3 5 3 4 4" xfId="26394"/>
    <cellStyle name="Input cel 3 5 3 4 5" xfId="39907"/>
    <cellStyle name="Input cel 3 5 3 5" xfId="5689"/>
    <cellStyle name="Input cel 3 5 3 5 2" xfId="14391"/>
    <cellStyle name="Input cel 3 5 3 5 2 2" xfId="46505"/>
    <cellStyle name="Input cel 3 5 3 5 3" xfId="24362"/>
    <cellStyle name="Input cel 3 5 3 5 4" xfId="26568"/>
    <cellStyle name="Input cel 3 5 3 5 5" xfId="40081"/>
    <cellStyle name="Input cel 3 5 3 6" xfId="5986"/>
    <cellStyle name="Input cel 3 5 3 6 2" xfId="14688"/>
    <cellStyle name="Input cel 3 5 3 6 2 2" xfId="46775"/>
    <cellStyle name="Input cel 3 5 3 6 3" xfId="21581"/>
    <cellStyle name="Input cel 3 5 3 6 4" xfId="26865"/>
    <cellStyle name="Input cel 3 5 3 6 5" xfId="40378"/>
    <cellStyle name="Input cel 3 5 3 7" xfId="6384"/>
    <cellStyle name="Input cel 3 5 3 7 2" xfId="15086"/>
    <cellStyle name="Input cel 3 5 3 7 3" xfId="13361"/>
    <cellStyle name="Input cel 3 5 3 7 4" xfId="27263"/>
    <cellStyle name="Input cel 3 5 3 7 5" xfId="40776"/>
    <cellStyle name="Input cel 3 5 3 8" xfId="7953"/>
    <cellStyle name="Input cel 3 5 3 8 2" xfId="16655"/>
    <cellStyle name="Input cel 3 5 3 8 3" xfId="21938"/>
    <cellStyle name="Input cel 3 5 3 8 4" xfId="28831"/>
    <cellStyle name="Input cel 3 5 3 8 5" xfId="48471"/>
    <cellStyle name="Input cel 3 5 3 9" xfId="8278"/>
    <cellStyle name="Input cel 3 5 3 9 2" xfId="16980"/>
    <cellStyle name="Input cel 3 5 3 9 3" xfId="21266"/>
    <cellStyle name="Input cel 3 5 3 9 4" xfId="29156"/>
    <cellStyle name="Input cel 3 5 3 9 5" xfId="48792"/>
    <cellStyle name="Input cel 3 5 4" xfId="1421"/>
    <cellStyle name="Input cel 3 5 4 10" xfId="9780"/>
    <cellStyle name="Input cel 3 5 4 10 2" xfId="18482"/>
    <cellStyle name="Input cel 3 5 4 10 3" xfId="11157"/>
    <cellStyle name="Input cel 3 5 4 10 4" xfId="30658"/>
    <cellStyle name="Input cel 3 5 4 10 5" xfId="49701"/>
    <cellStyle name="Input cel 3 5 4 11" xfId="10455"/>
    <cellStyle name="Input cel 3 5 4 11 2" xfId="19157"/>
    <cellStyle name="Input cel 3 5 4 11 3" xfId="12672"/>
    <cellStyle name="Input cel 3 5 4 11 4" xfId="31333"/>
    <cellStyle name="Input cel 3 5 4 11 5" xfId="50376"/>
    <cellStyle name="Input cel 3 5 4 12" xfId="11203"/>
    <cellStyle name="Input cel 3 5 4 13" xfId="20771"/>
    <cellStyle name="Input cel 3 5 4 14" xfId="24793"/>
    <cellStyle name="Input cel 3 5 4 15" xfId="33214"/>
    <cellStyle name="Input cel 3 5 4 16" xfId="34386"/>
    <cellStyle name="Input cel 3 5 4 17" xfId="36261"/>
    <cellStyle name="Input cel 3 5 4 18" xfId="38788"/>
    <cellStyle name="Input cel 3 5 4 2" xfId="5093"/>
    <cellStyle name="Input cel 3 5 4 2 10" xfId="25972"/>
    <cellStyle name="Input cel 3 5 4 2 11" xfId="33911"/>
    <cellStyle name="Input cel 3 5 4 2 12" xfId="34847"/>
    <cellStyle name="Input cel 3 5 4 2 13" xfId="36958"/>
    <cellStyle name="Input cel 3 5 4 2 14" xfId="39485"/>
    <cellStyle name="Input cel 3 5 4 2 2" xfId="5325"/>
    <cellStyle name="Input cel 3 5 4 2 2 2" xfId="14027"/>
    <cellStyle name="Input cel 3 5 4 2 2 2 2" xfId="46165"/>
    <cellStyle name="Input cel 3 5 4 2 2 3" xfId="25149"/>
    <cellStyle name="Input cel 3 5 4 2 2 4" xfId="26204"/>
    <cellStyle name="Input cel 3 5 4 2 2 5" xfId="39717"/>
    <cellStyle name="Input cel 3 5 4 2 3" xfId="7184"/>
    <cellStyle name="Input cel 3 5 4 2 3 2" xfId="15886"/>
    <cellStyle name="Input cel 3 5 4 2 3 2 2" xfId="47862"/>
    <cellStyle name="Input cel 3 5 4 2 3 3" xfId="24927"/>
    <cellStyle name="Input cel 3 5 4 2 3 4" xfId="28062"/>
    <cellStyle name="Input cel 3 5 4 2 3 5" xfId="41575"/>
    <cellStyle name="Input cel 3 5 4 2 4" xfId="8849"/>
    <cellStyle name="Input cel 3 5 4 2 4 2" xfId="17551"/>
    <cellStyle name="Input cel 3 5 4 2 4 3" xfId="20056"/>
    <cellStyle name="Input cel 3 5 4 2 4 4" xfId="29727"/>
    <cellStyle name="Input cel 3 5 4 2 4 5" xfId="43501"/>
    <cellStyle name="Input cel 3 5 4 2 5" xfId="9604"/>
    <cellStyle name="Input cel 3 5 4 2 5 2" xfId="18306"/>
    <cellStyle name="Input cel 3 5 4 2 5 3" xfId="19942"/>
    <cellStyle name="Input cel 3 5 4 2 5 4" xfId="30482"/>
    <cellStyle name="Input cel 3 5 4 2 5 5" xfId="49525"/>
    <cellStyle name="Input cel 3 5 4 2 6" xfId="10298"/>
    <cellStyle name="Input cel 3 5 4 2 6 2" xfId="19000"/>
    <cellStyle name="Input cel 3 5 4 2 6 3" xfId="19865"/>
    <cellStyle name="Input cel 3 5 4 2 6 4" xfId="31176"/>
    <cellStyle name="Input cel 3 5 4 2 6 5" xfId="50219"/>
    <cellStyle name="Input cel 3 5 4 2 7" xfId="10916"/>
    <cellStyle name="Input cel 3 5 4 2 7 2" xfId="19618"/>
    <cellStyle name="Input cel 3 5 4 2 7 3" xfId="13110"/>
    <cellStyle name="Input cel 3 5 4 2 7 4" xfId="31794"/>
    <cellStyle name="Input cel 3 5 4 2 7 5" xfId="50837"/>
    <cellStyle name="Input cel 3 5 4 2 8" xfId="13795"/>
    <cellStyle name="Input cel 3 5 4 2 9" xfId="23394"/>
    <cellStyle name="Input cel 3 5 4 3" xfId="5169"/>
    <cellStyle name="Input cel 3 5 4 3 10" xfId="26048"/>
    <cellStyle name="Input cel 3 5 4 3 11" xfId="33987"/>
    <cellStyle name="Input cel 3 5 4 3 12" xfId="34923"/>
    <cellStyle name="Input cel 3 5 4 3 13" xfId="37034"/>
    <cellStyle name="Input cel 3 5 4 3 14" xfId="39561"/>
    <cellStyle name="Input cel 3 5 4 3 2" xfId="5623"/>
    <cellStyle name="Input cel 3 5 4 3 2 2" xfId="14325"/>
    <cellStyle name="Input cel 3 5 4 3 2 2 2" xfId="46443"/>
    <cellStyle name="Input cel 3 5 4 3 2 3" xfId="24594"/>
    <cellStyle name="Input cel 3 5 4 3 2 4" xfId="26502"/>
    <cellStyle name="Input cel 3 5 4 3 2 5" xfId="40015"/>
    <cellStyle name="Input cel 3 5 4 3 3" xfId="7260"/>
    <cellStyle name="Input cel 3 5 4 3 3 2" xfId="15962"/>
    <cellStyle name="Input cel 3 5 4 3 3 2 2" xfId="47938"/>
    <cellStyle name="Input cel 3 5 4 3 3 3" xfId="21178"/>
    <cellStyle name="Input cel 3 5 4 3 3 4" xfId="28138"/>
    <cellStyle name="Input cel 3 5 4 3 3 5" xfId="41651"/>
    <cellStyle name="Input cel 3 5 4 3 4" xfId="8925"/>
    <cellStyle name="Input cel 3 5 4 3 4 2" xfId="17627"/>
    <cellStyle name="Input cel 3 5 4 3 4 3" xfId="22469"/>
    <cellStyle name="Input cel 3 5 4 3 4 4" xfId="29803"/>
    <cellStyle name="Input cel 3 5 4 3 4 5" xfId="43577"/>
    <cellStyle name="Input cel 3 5 4 3 5" xfId="9680"/>
    <cellStyle name="Input cel 3 5 4 3 5 2" xfId="18382"/>
    <cellStyle name="Input cel 3 5 4 3 5 3" xfId="2305"/>
    <cellStyle name="Input cel 3 5 4 3 5 4" xfId="30558"/>
    <cellStyle name="Input cel 3 5 4 3 5 5" xfId="49601"/>
    <cellStyle name="Input cel 3 5 4 3 6" xfId="10374"/>
    <cellStyle name="Input cel 3 5 4 3 6 2" xfId="19076"/>
    <cellStyle name="Input cel 3 5 4 3 6 3" xfId="2439"/>
    <cellStyle name="Input cel 3 5 4 3 6 4" xfId="31252"/>
    <cellStyle name="Input cel 3 5 4 3 6 5" xfId="50295"/>
    <cellStyle name="Input cel 3 5 4 3 7" xfId="10992"/>
    <cellStyle name="Input cel 3 5 4 3 7 2" xfId="19694"/>
    <cellStyle name="Input cel 3 5 4 3 7 3" xfId="11851"/>
    <cellStyle name="Input cel 3 5 4 3 7 4" xfId="31870"/>
    <cellStyle name="Input cel 3 5 4 3 7 5" xfId="50913"/>
    <cellStyle name="Input cel 3 5 4 3 8" xfId="13871"/>
    <cellStyle name="Input cel 3 5 4 3 9" xfId="21032"/>
    <cellStyle name="Input cel 3 5 4 4" xfId="5648"/>
    <cellStyle name="Input cel 3 5 4 4 2" xfId="14350"/>
    <cellStyle name="Input cel 3 5 4 4 2 2" xfId="46466"/>
    <cellStyle name="Input cel 3 5 4 4 3" xfId="20545"/>
    <cellStyle name="Input cel 3 5 4 4 4" xfId="26527"/>
    <cellStyle name="Input cel 3 5 4 4 5" xfId="40040"/>
    <cellStyle name="Input cel 3 5 4 5" xfId="6639"/>
    <cellStyle name="Input cel 3 5 4 5 2" xfId="15341"/>
    <cellStyle name="Input cel 3 5 4 5 2 2" xfId="47353"/>
    <cellStyle name="Input cel 3 5 4 5 3" xfId="21051"/>
    <cellStyle name="Input cel 3 5 4 5 4" xfId="27517"/>
    <cellStyle name="Input cel 3 5 4 5 5" xfId="41030"/>
    <cellStyle name="Input cel 3 5 4 6" xfId="6784"/>
    <cellStyle name="Input cel 3 5 4 6 2" xfId="15486"/>
    <cellStyle name="Input cel 3 5 4 6 2 2" xfId="47465"/>
    <cellStyle name="Input cel 3 5 4 6 3" xfId="20185"/>
    <cellStyle name="Input cel 3 5 4 6 4" xfId="27662"/>
    <cellStyle name="Input cel 3 5 4 6 5" xfId="41175"/>
    <cellStyle name="Input cel 3 5 4 7" xfId="5734"/>
    <cellStyle name="Input cel 3 5 4 7 2" xfId="14436"/>
    <cellStyle name="Input cel 3 5 4 7 3" xfId="21732"/>
    <cellStyle name="Input cel 3 5 4 7 4" xfId="26613"/>
    <cellStyle name="Input cel 3 5 4 7 5" xfId="40126"/>
    <cellStyle name="Input cel 3 5 4 8" xfId="8266"/>
    <cellStyle name="Input cel 3 5 4 8 2" xfId="16968"/>
    <cellStyle name="Input cel 3 5 4 8 3" xfId="25377"/>
    <cellStyle name="Input cel 3 5 4 8 4" xfId="29144"/>
    <cellStyle name="Input cel 3 5 4 8 5" xfId="48780"/>
    <cellStyle name="Input cel 3 5 4 9" xfId="9047"/>
    <cellStyle name="Input cel 3 5 4 9 2" xfId="17749"/>
    <cellStyle name="Input cel 3 5 4 9 3" xfId="20262"/>
    <cellStyle name="Input cel 3 5 4 9 4" xfId="29925"/>
    <cellStyle name="Input cel 3 5 4 9 5" xfId="48968"/>
    <cellStyle name="Input cel 3 5 5" xfId="4860"/>
    <cellStyle name="Input cel 3 5 5 10" xfId="25739"/>
    <cellStyle name="Input cel 3 5 5 11" xfId="33678"/>
    <cellStyle name="Input cel 3 5 5 12" xfId="34614"/>
    <cellStyle name="Input cel 3 5 5 13" xfId="36725"/>
    <cellStyle name="Input cel 3 5 5 14" xfId="39252"/>
    <cellStyle name="Input cel 3 5 5 2" xfId="6092"/>
    <cellStyle name="Input cel 3 5 5 2 2" xfId="14794"/>
    <cellStyle name="Input cel 3 5 5 2 2 2" xfId="46868"/>
    <cellStyle name="Input cel 3 5 5 2 3" xfId="22942"/>
    <cellStyle name="Input cel 3 5 5 2 4" xfId="26971"/>
    <cellStyle name="Input cel 3 5 5 2 5" xfId="40484"/>
    <cellStyle name="Input cel 3 5 5 3" xfId="6951"/>
    <cellStyle name="Input cel 3 5 5 3 2" xfId="15653"/>
    <cellStyle name="Input cel 3 5 5 3 2 2" xfId="47629"/>
    <cellStyle name="Input cel 3 5 5 3 3" xfId="11568"/>
    <cellStyle name="Input cel 3 5 5 3 4" xfId="27829"/>
    <cellStyle name="Input cel 3 5 5 3 5" xfId="41342"/>
    <cellStyle name="Input cel 3 5 5 4" xfId="8616"/>
    <cellStyle name="Input cel 3 5 5 4 2" xfId="17318"/>
    <cellStyle name="Input cel 3 5 5 4 3" xfId="20261"/>
    <cellStyle name="Input cel 3 5 5 4 4" xfId="29494"/>
    <cellStyle name="Input cel 3 5 5 4 5" xfId="43268"/>
    <cellStyle name="Input cel 3 5 5 5" xfId="9371"/>
    <cellStyle name="Input cel 3 5 5 5 2" xfId="18073"/>
    <cellStyle name="Input cel 3 5 5 5 3" xfId="25471"/>
    <cellStyle name="Input cel 3 5 5 5 4" xfId="30249"/>
    <cellStyle name="Input cel 3 5 5 5 5" xfId="49292"/>
    <cellStyle name="Input cel 3 5 5 6" xfId="10065"/>
    <cellStyle name="Input cel 3 5 5 6 2" xfId="18767"/>
    <cellStyle name="Input cel 3 5 5 6 3" xfId="11834"/>
    <cellStyle name="Input cel 3 5 5 6 4" xfId="30943"/>
    <cellStyle name="Input cel 3 5 5 6 5" xfId="49986"/>
    <cellStyle name="Input cel 3 5 5 7" xfId="10683"/>
    <cellStyle name="Input cel 3 5 5 7 2" xfId="19385"/>
    <cellStyle name="Input cel 3 5 5 7 3" xfId="11958"/>
    <cellStyle name="Input cel 3 5 5 7 4" xfId="31561"/>
    <cellStyle name="Input cel 3 5 5 7 5" xfId="50604"/>
    <cellStyle name="Input cel 3 5 5 8" xfId="13562"/>
    <cellStyle name="Input cel 3 5 5 9" xfId="21655"/>
    <cellStyle name="Input cel 3 5 6" xfId="5080"/>
    <cellStyle name="Input cel 3 5 6 10" xfId="25959"/>
    <cellStyle name="Input cel 3 5 6 11" xfId="33898"/>
    <cellStyle name="Input cel 3 5 6 12" xfId="34834"/>
    <cellStyle name="Input cel 3 5 6 13" xfId="36945"/>
    <cellStyle name="Input cel 3 5 6 14" xfId="39472"/>
    <cellStyle name="Input cel 3 5 6 2" xfId="6132"/>
    <cellStyle name="Input cel 3 5 6 2 2" xfId="14834"/>
    <cellStyle name="Input cel 3 5 6 2 2 2" xfId="46904"/>
    <cellStyle name="Input cel 3 5 6 2 3" xfId="23082"/>
    <cellStyle name="Input cel 3 5 6 2 4" xfId="27011"/>
    <cellStyle name="Input cel 3 5 6 2 5" xfId="40524"/>
    <cellStyle name="Input cel 3 5 6 3" xfId="7171"/>
    <cellStyle name="Input cel 3 5 6 3 2" xfId="15873"/>
    <cellStyle name="Input cel 3 5 6 3 2 2" xfId="47849"/>
    <cellStyle name="Input cel 3 5 6 3 3" xfId="21023"/>
    <cellStyle name="Input cel 3 5 6 3 4" xfId="28049"/>
    <cellStyle name="Input cel 3 5 6 3 5" xfId="41562"/>
    <cellStyle name="Input cel 3 5 6 4" xfId="8836"/>
    <cellStyle name="Input cel 3 5 6 4 2" xfId="17538"/>
    <cellStyle name="Input cel 3 5 6 4 3" xfId="24587"/>
    <cellStyle name="Input cel 3 5 6 4 4" xfId="29714"/>
    <cellStyle name="Input cel 3 5 6 4 5" xfId="43488"/>
    <cellStyle name="Input cel 3 5 6 5" xfId="9591"/>
    <cellStyle name="Input cel 3 5 6 5 2" xfId="18293"/>
    <cellStyle name="Input cel 3 5 6 5 3" xfId="20233"/>
    <cellStyle name="Input cel 3 5 6 5 4" xfId="30469"/>
    <cellStyle name="Input cel 3 5 6 5 5" xfId="49512"/>
    <cellStyle name="Input cel 3 5 6 6" xfId="10285"/>
    <cellStyle name="Input cel 3 5 6 6 2" xfId="18987"/>
    <cellStyle name="Input cel 3 5 6 6 3" xfId="11686"/>
    <cellStyle name="Input cel 3 5 6 6 4" xfId="31163"/>
    <cellStyle name="Input cel 3 5 6 6 5" xfId="50206"/>
    <cellStyle name="Input cel 3 5 6 7" xfId="10903"/>
    <cellStyle name="Input cel 3 5 6 7 2" xfId="19605"/>
    <cellStyle name="Input cel 3 5 6 7 3" xfId="12278"/>
    <cellStyle name="Input cel 3 5 6 7 4" xfId="31781"/>
    <cellStyle name="Input cel 3 5 6 7 5" xfId="50824"/>
    <cellStyle name="Input cel 3 5 6 8" xfId="13782"/>
    <cellStyle name="Input cel 3 5 6 9" xfId="24790"/>
    <cellStyle name="Input cel 3 5 7" xfId="3232"/>
    <cellStyle name="Input cel 3 5 7 2" xfId="12047"/>
    <cellStyle name="Input cel 3 5 7 2 2" xfId="44764"/>
    <cellStyle name="Input cel 3 5 7 3" xfId="23450"/>
    <cellStyle name="Input cel 3 5 7 4" xfId="13107"/>
    <cellStyle name="Input cel 3 5 7 5" xfId="37530"/>
    <cellStyle name="Input cel 3 5 8" xfId="5251"/>
    <cellStyle name="Input cel 3 5 8 2" xfId="13953"/>
    <cellStyle name="Input cel 3 5 8 2 2" xfId="46095"/>
    <cellStyle name="Input cel 3 5 8 3" xfId="12314"/>
    <cellStyle name="Input cel 3 5 8 4" xfId="26130"/>
    <cellStyle name="Input cel 3 5 8 5" xfId="39643"/>
    <cellStyle name="Input cel 3 5 9" xfId="5650"/>
    <cellStyle name="Input cel 3 5 9 2" xfId="14352"/>
    <cellStyle name="Input cel 3 5 9 2 2" xfId="46468"/>
    <cellStyle name="Input cel 3 5 9 3" xfId="24699"/>
    <cellStyle name="Input cel 3 5 9 4" xfId="26529"/>
    <cellStyle name="Input cel 3 5 9 5" xfId="40042"/>
    <cellStyle name="Input cel 3 6" xfId="648"/>
    <cellStyle name="Input cel 3 6 10" xfId="7567"/>
    <cellStyle name="Input cel 3 6 10 2" xfId="16269"/>
    <cellStyle name="Input cel 3 6 10 3" xfId="24123"/>
    <cellStyle name="Input cel 3 6 10 4" xfId="28445"/>
    <cellStyle name="Input cel 3 6 10 5" xfId="48176"/>
    <cellStyle name="Input cel 3 6 11" xfId="8247"/>
    <cellStyle name="Input cel 3 6 11 2" xfId="16949"/>
    <cellStyle name="Input cel 3 6 11 3" xfId="22898"/>
    <cellStyle name="Input cel 3 6 11 4" xfId="29125"/>
    <cellStyle name="Input cel 3 6 11 5" xfId="48761"/>
    <cellStyle name="Input cel 3 6 12" xfId="9029"/>
    <cellStyle name="Input cel 3 6 12 2" xfId="17731"/>
    <cellStyle name="Input cel 3 6 12 3" xfId="23947"/>
    <cellStyle name="Input cel 3 6 12 4" xfId="29907"/>
    <cellStyle name="Input cel 3 6 12 5" xfId="48950"/>
    <cellStyle name="Input cel 3 6 13" xfId="9768"/>
    <cellStyle name="Input cel 3 6 13 2" xfId="18470"/>
    <cellStyle name="Input cel 3 6 13 3" xfId="13302"/>
    <cellStyle name="Input cel 3 6 13 4" xfId="30646"/>
    <cellStyle name="Input cel 3 6 13 5" xfId="49689"/>
    <cellStyle name="Input cel 3 6 14" xfId="1817"/>
    <cellStyle name="Input cel 3 6 15" xfId="25258"/>
    <cellStyle name="Input cel 3 6 16" xfId="22011"/>
    <cellStyle name="Input cel 3 6 17" xfId="32161"/>
    <cellStyle name="Input cel 3 6 18" xfId="34137"/>
    <cellStyle name="Input cel 3 6 19" xfId="35208"/>
    <cellStyle name="Input cel 3 6 2" xfId="758"/>
    <cellStyle name="Input cel 3 6 2 10" xfId="7719"/>
    <cellStyle name="Input cel 3 6 2 10 2" xfId="16421"/>
    <cellStyle name="Input cel 3 6 2 10 3" xfId="12745"/>
    <cellStyle name="Input cel 3 6 2 10 4" xfId="28597"/>
    <cellStyle name="Input cel 3 6 2 10 5" xfId="48249"/>
    <cellStyle name="Input cel 3 6 2 11" xfId="8058"/>
    <cellStyle name="Input cel 3 6 2 11 2" xfId="16760"/>
    <cellStyle name="Input cel 3 6 2 11 3" xfId="22037"/>
    <cellStyle name="Input cel 3 6 2 11 4" xfId="28936"/>
    <cellStyle name="Input cel 3 6 2 11 5" xfId="48576"/>
    <cellStyle name="Input cel 3 6 2 12" xfId="8072"/>
    <cellStyle name="Input cel 3 6 2 12 2" xfId="16774"/>
    <cellStyle name="Input cel 3 6 2 12 3" xfId="21472"/>
    <cellStyle name="Input cel 3 6 2 12 4" xfId="28950"/>
    <cellStyle name="Input cel 3 6 2 12 5" xfId="48590"/>
    <cellStyle name="Input cel 3 6 2 13" xfId="11307"/>
    <cellStyle name="Input cel 3 6 2 14" xfId="11701"/>
    <cellStyle name="Input cel 3 6 2 15" xfId="25067"/>
    <cellStyle name="Input cel 3 6 2 16" xfId="32553"/>
    <cellStyle name="Input cel 3 6 2 17" xfId="34255"/>
    <cellStyle name="Input cel 3 6 2 18" xfId="35600"/>
    <cellStyle name="Input cel 3 6 2 19" xfId="37400"/>
    <cellStyle name="Input cel 3 6 2 2" xfId="1528"/>
    <cellStyle name="Input cel 3 6 2 2 10" xfId="13225"/>
    <cellStyle name="Input cel 3 6 2 2 11" xfId="25063"/>
    <cellStyle name="Input cel 3 6 2 2 12" xfId="25564"/>
    <cellStyle name="Input cel 3 6 2 2 13" xfId="33321"/>
    <cellStyle name="Input cel 3 6 2 2 14" xfId="34439"/>
    <cellStyle name="Input cel 3 6 2 2 15" xfId="36368"/>
    <cellStyle name="Input cel 3 6 2 2 16" xfId="38895"/>
    <cellStyle name="Input cel 3 6 2 2 2" xfId="3550"/>
    <cellStyle name="Input cel 3 6 2 2 2 10" xfId="20533"/>
    <cellStyle name="Input cel 3 6 2 2 2 11" xfId="32265"/>
    <cellStyle name="Input cel 3 6 2 2 2 12" xfId="34171"/>
    <cellStyle name="Input cel 3 6 2 2 2 13" xfId="35312"/>
    <cellStyle name="Input cel 3 6 2 2 2 14" xfId="37848"/>
    <cellStyle name="Input cel 3 6 2 2 2 2" xfId="5958"/>
    <cellStyle name="Input cel 3 6 2 2 2 2 2" xfId="14660"/>
    <cellStyle name="Input cel 3 6 2 2 2 2 2 2" xfId="46747"/>
    <cellStyle name="Input cel 3 6 2 2 2 2 3" xfId="13013"/>
    <cellStyle name="Input cel 3 6 2 2 2 2 4" xfId="26837"/>
    <cellStyle name="Input cel 3 6 2 2 2 2 5" xfId="40350"/>
    <cellStyle name="Input cel 3 6 2 2 2 3" xfId="6156"/>
    <cellStyle name="Input cel 3 6 2 2 2 3 2" xfId="14858"/>
    <cellStyle name="Input cel 3 6 2 2 2 3 2 2" xfId="46926"/>
    <cellStyle name="Input cel 3 6 2 2 2 3 3" xfId="22112"/>
    <cellStyle name="Input cel 3 6 2 2 2 3 4" xfId="27035"/>
    <cellStyle name="Input cel 3 6 2 2 2 3 5" xfId="40548"/>
    <cellStyle name="Input cel 3 6 2 2 2 4" xfId="7638"/>
    <cellStyle name="Input cel 3 6 2 2 2 4 2" xfId="16340"/>
    <cellStyle name="Input cel 3 6 2 2 2 4 3" xfId="23491"/>
    <cellStyle name="Input cel 3 6 2 2 2 4 4" xfId="28516"/>
    <cellStyle name="Input cel 3 6 2 2 2 4 5" xfId="42006"/>
    <cellStyle name="Input cel 3 6 2 2 2 5" xfId="8077"/>
    <cellStyle name="Input cel 3 6 2 2 2 5 2" xfId="16779"/>
    <cellStyle name="Input cel 3 6 2 2 2 5 3" xfId="22892"/>
    <cellStyle name="Input cel 3 6 2 2 2 5 4" xfId="28955"/>
    <cellStyle name="Input cel 3 6 2 2 2 5 5" xfId="48595"/>
    <cellStyle name="Input cel 3 6 2 2 2 6" xfId="8064"/>
    <cellStyle name="Input cel 3 6 2 2 2 6 2" xfId="16766"/>
    <cellStyle name="Input cel 3 6 2 2 2 6 3" xfId="22516"/>
    <cellStyle name="Input cel 3 6 2 2 2 6 4" xfId="28942"/>
    <cellStyle name="Input cel 3 6 2 2 2 6 5" xfId="48582"/>
    <cellStyle name="Input cel 3 6 2 2 2 7" xfId="7757"/>
    <cellStyle name="Input cel 3 6 2 2 2 7 2" xfId="16459"/>
    <cellStyle name="Input cel 3 6 2 2 2 7 3" xfId="23228"/>
    <cellStyle name="Input cel 3 6 2 2 2 7 4" xfId="28635"/>
    <cellStyle name="Input cel 3 6 2 2 2 7 5" xfId="48286"/>
    <cellStyle name="Input cel 3 6 2 2 2 8" xfId="12347"/>
    <cellStyle name="Input cel 3 6 2 2 2 9" xfId="24105"/>
    <cellStyle name="Input cel 3 6 2 2 3" xfId="5222"/>
    <cellStyle name="Input cel 3 6 2 2 3 10" xfId="26101"/>
    <cellStyle name="Input cel 3 6 2 2 3 11" xfId="34040"/>
    <cellStyle name="Input cel 3 6 2 2 3 12" xfId="34976"/>
    <cellStyle name="Input cel 3 6 2 2 3 13" xfId="37087"/>
    <cellStyle name="Input cel 3 6 2 2 3 14" xfId="39614"/>
    <cellStyle name="Input cel 3 6 2 2 3 2" xfId="6577"/>
    <cellStyle name="Input cel 3 6 2 2 3 2 2" xfId="15279"/>
    <cellStyle name="Input cel 3 6 2 2 3 2 2 2" xfId="47304"/>
    <cellStyle name="Input cel 3 6 2 2 3 2 3" xfId="23199"/>
    <cellStyle name="Input cel 3 6 2 2 3 2 4" xfId="27455"/>
    <cellStyle name="Input cel 3 6 2 2 3 2 5" xfId="40968"/>
    <cellStyle name="Input cel 3 6 2 2 3 3" xfId="7313"/>
    <cellStyle name="Input cel 3 6 2 2 3 3 2" xfId="16015"/>
    <cellStyle name="Input cel 3 6 2 2 3 3 2 2" xfId="47991"/>
    <cellStyle name="Input cel 3 6 2 2 3 3 3" xfId="21166"/>
    <cellStyle name="Input cel 3 6 2 2 3 3 4" xfId="28191"/>
    <cellStyle name="Input cel 3 6 2 2 3 3 5" xfId="41704"/>
    <cellStyle name="Input cel 3 6 2 2 3 4" xfId="8978"/>
    <cellStyle name="Input cel 3 6 2 2 3 4 2" xfId="17680"/>
    <cellStyle name="Input cel 3 6 2 2 3 4 3" xfId="25173"/>
    <cellStyle name="Input cel 3 6 2 2 3 4 4" xfId="29856"/>
    <cellStyle name="Input cel 3 6 2 2 3 4 5" xfId="43630"/>
    <cellStyle name="Input cel 3 6 2 2 3 5" xfId="9733"/>
    <cellStyle name="Input cel 3 6 2 2 3 5 2" xfId="18435"/>
    <cellStyle name="Input cel 3 6 2 2 3 5 3" xfId="11853"/>
    <cellStyle name="Input cel 3 6 2 2 3 5 4" xfId="30611"/>
    <cellStyle name="Input cel 3 6 2 2 3 5 5" xfId="49654"/>
    <cellStyle name="Input cel 3 6 2 2 3 6" xfId="10427"/>
    <cellStyle name="Input cel 3 6 2 2 3 6 2" xfId="19129"/>
    <cellStyle name="Input cel 3 6 2 2 3 6 3" xfId="19830"/>
    <cellStyle name="Input cel 3 6 2 2 3 6 4" xfId="31305"/>
    <cellStyle name="Input cel 3 6 2 2 3 6 5" xfId="50348"/>
    <cellStyle name="Input cel 3 6 2 2 3 7" xfId="11045"/>
    <cellStyle name="Input cel 3 6 2 2 3 7 2" xfId="19747"/>
    <cellStyle name="Input cel 3 6 2 2 3 7 3" xfId="11691"/>
    <cellStyle name="Input cel 3 6 2 2 3 7 4" xfId="31923"/>
    <cellStyle name="Input cel 3 6 2 2 3 7 5" xfId="50966"/>
    <cellStyle name="Input cel 3 6 2 2 3 8" xfId="13924"/>
    <cellStyle name="Input cel 3 6 2 2 3 9" xfId="23605"/>
    <cellStyle name="Input cel 3 6 2 2 4" xfId="5542"/>
    <cellStyle name="Input cel 3 6 2 2 4 2" xfId="14244"/>
    <cellStyle name="Input cel 3 6 2 2 4 2 2" xfId="46367"/>
    <cellStyle name="Input cel 3 6 2 2 4 3" xfId="20526"/>
    <cellStyle name="Input cel 3 6 2 2 4 4" xfId="26421"/>
    <cellStyle name="Input cel 3 6 2 2 4 5" xfId="39934"/>
    <cellStyle name="Input cel 3 6 2 2 5" xfId="6710"/>
    <cellStyle name="Input cel 3 6 2 2 5 2" xfId="15412"/>
    <cellStyle name="Input cel 3 6 2 2 5 2 2" xfId="47415"/>
    <cellStyle name="Input cel 3 6 2 2 5 3" xfId="11575"/>
    <cellStyle name="Input cel 3 6 2 2 5 4" xfId="27588"/>
    <cellStyle name="Input cel 3 6 2 2 5 5" xfId="41101"/>
    <cellStyle name="Input cel 3 6 2 2 6" xfId="8346"/>
    <cellStyle name="Input cel 3 6 2 2 6 2" xfId="17048"/>
    <cellStyle name="Input cel 3 6 2 2 6 3" xfId="11483"/>
    <cellStyle name="Input cel 3 6 2 2 6 4" xfId="29224"/>
    <cellStyle name="Input cel 3 6 2 2 6 5" xfId="42911"/>
    <cellStyle name="Input cel 3 6 2 2 7" xfId="9121"/>
    <cellStyle name="Input cel 3 6 2 2 7 2" xfId="17823"/>
    <cellStyle name="Input cel 3 6 2 2 7 3" xfId="22565"/>
    <cellStyle name="Input cel 3 6 2 2 7 4" xfId="29999"/>
    <cellStyle name="Input cel 3 6 2 2 7 5" xfId="49042"/>
    <cellStyle name="Input cel 3 6 2 2 8" xfId="9849"/>
    <cellStyle name="Input cel 3 6 2 2 8 2" xfId="18551"/>
    <cellStyle name="Input cel 3 6 2 2 8 3" xfId="20231"/>
    <cellStyle name="Input cel 3 6 2 2 8 4" xfId="30727"/>
    <cellStyle name="Input cel 3 6 2 2 8 5" xfId="49770"/>
    <cellStyle name="Input cel 3 6 2 2 9" xfId="10508"/>
    <cellStyle name="Input cel 3 6 2 2 9 2" xfId="19210"/>
    <cellStyle name="Input cel 3 6 2 2 9 3" xfId="13385"/>
    <cellStyle name="Input cel 3 6 2 2 9 4" xfId="31386"/>
    <cellStyle name="Input cel 3 6 2 2 9 5" xfId="50429"/>
    <cellStyle name="Input cel 3 6 2 3" xfId="4946"/>
    <cellStyle name="Input cel 3 6 2 3 10" xfId="25825"/>
    <cellStyle name="Input cel 3 6 2 3 11" xfId="33764"/>
    <cellStyle name="Input cel 3 6 2 3 12" xfId="34700"/>
    <cellStyle name="Input cel 3 6 2 3 13" xfId="36811"/>
    <cellStyle name="Input cel 3 6 2 3 14" xfId="39338"/>
    <cellStyle name="Input cel 3 6 2 3 2" xfId="3123"/>
    <cellStyle name="Input cel 3 6 2 3 2 2" xfId="11942"/>
    <cellStyle name="Input cel 3 6 2 3 2 2 2" xfId="44665"/>
    <cellStyle name="Input cel 3 6 2 3 2 3" xfId="20259"/>
    <cellStyle name="Input cel 3 6 2 3 2 4" xfId="20547"/>
    <cellStyle name="Input cel 3 6 2 3 2 5" xfId="37421"/>
    <cellStyle name="Input cel 3 6 2 3 3" xfId="7037"/>
    <cellStyle name="Input cel 3 6 2 3 3 2" xfId="15739"/>
    <cellStyle name="Input cel 3 6 2 3 3 2 2" xfId="47715"/>
    <cellStyle name="Input cel 3 6 2 3 3 3" xfId="19873"/>
    <cellStyle name="Input cel 3 6 2 3 3 4" xfId="27915"/>
    <cellStyle name="Input cel 3 6 2 3 3 5" xfId="41428"/>
    <cellStyle name="Input cel 3 6 2 3 4" xfId="8702"/>
    <cellStyle name="Input cel 3 6 2 3 4 2" xfId="17404"/>
    <cellStyle name="Input cel 3 6 2 3 4 3" xfId="25111"/>
    <cellStyle name="Input cel 3 6 2 3 4 4" xfId="29580"/>
    <cellStyle name="Input cel 3 6 2 3 4 5" xfId="43354"/>
    <cellStyle name="Input cel 3 6 2 3 5" xfId="9457"/>
    <cellStyle name="Input cel 3 6 2 3 5 2" xfId="18159"/>
    <cellStyle name="Input cel 3 6 2 3 5 3" xfId="23086"/>
    <cellStyle name="Input cel 3 6 2 3 5 4" xfId="30335"/>
    <cellStyle name="Input cel 3 6 2 3 5 5" xfId="49378"/>
    <cellStyle name="Input cel 3 6 2 3 6" xfId="10151"/>
    <cellStyle name="Input cel 3 6 2 3 6 2" xfId="18853"/>
    <cellStyle name="Input cel 3 6 2 3 6 3" xfId="12995"/>
    <cellStyle name="Input cel 3 6 2 3 6 4" xfId="31029"/>
    <cellStyle name="Input cel 3 6 2 3 6 5" xfId="50072"/>
    <cellStyle name="Input cel 3 6 2 3 7" xfId="10769"/>
    <cellStyle name="Input cel 3 6 2 3 7 2" xfId="19471"/>
    <cellStyle name="Input cel 3 6 2 3 7 3" xfId="20300"/>
    <cellStyle name="Input cel 3 6 2 3 7 4" xfId="31647"/>
    <cellStyle name="Input cel 3 6 2 3 7 5" xfId="50690"/>
    <cellStyle name="Input cel 3 6 2 3 8" xfId="13648"/>
    <cellStyle name="Input cel 3 6 2 3 9" xfId="22867"/>
    <cellStyle name="Input cel 3 6 2 4" xfId="4718"/>
    <cellStyle name="Input cel 3 6 2 4 10" xfId="25597"/>
    <cellStyle name="Input cel 3 6 2 4 11" xfId="33536"/>
    <cellStyle name="Input cel 3 6 2 4 12" xfId="34472"/>
    <cellStyle name="Input cel 3 6 2 4 13" xfId="36583"/>
    <cellStyle name="Input cel 3 6 2 4 14" xfId="39110"/>
    <cellStyle name="Input cel 3 6 2 4 2" xfId="5414"/>
    <cellStyle name="Input cel 3 6 2 4 2 2" xfId="14116"/>
    <cellStyle name="Input cel 3 6 2 4 2 2 2" xfId="46247"/>
    <cellStyle name="Input cel 3 6 2 4 2 3" xfId="1871"/>
    <cellStyle name="Input cel 3 6 2 4 2 4" xfId="26293"/>
    <cellStyle name="Input cel 3 6 2 4 2 5" xfId="39806"/>
    <cellStyle name="Input cel 3 6 2 4 3" xfId="6809"/>
    <cellStyle name="Input cel 3 6 2 4 3 2" xfId="15511"/>
    <cellStyle name="Input cel 3 6 2 4 3 2 2" xfId="47487"/>
    <cellStyle name="Input cel 3 6 2 4 3 3" xfId="12241"/>
    <cellStyle name="Input cel 3 6 2 4 3 4" xfId="27687"/>
    <cellStyle name="Input cel 3 6 2 4 3 5" xfId="41200"/>
    <cellStyle name="Input cel 3 6 2 4 4" xfId="8474"/>
    <cellStyle name="Input cel 3 6 2 4 4 2" xfId="17176"/>
    <cellStyle name="Input cel 3 6 2 4 4 3" xfId="22292"/>
    <cellStyle name="Input cel 3 6 2 4 4 4" xfId="29352"/>
    <cellStyle name="Input cel 3 6 2 4 4 5" xfId="43126"/>
    <cellStyle name="Input cel 3 6 2 4 5" xfId="9229"/>
    <cellStyle name="Input cel 3 6 2 4 5 2" xfId="17931"/>
    <cellStyle name="Input cel 3 6 2 4 5 3" xfId="20480"/>
    <cellStyle name="Input cel 3 6 2 4 5 4" xfId="30107"/>
    <cellStyle name="Input cel 3 6 2 4 5 5" xfId="49150"/>
    <cellStyle name="Input cel 3 6 2 4 6" xfId="9923"/>
    <cellStyle name="Input cel 3 6 2 4 6 2" xfId="18625"/>
    <cellStyle name="Input cel 3 6 2 4 6 3" xfId="12585"/>
    <cellStyle name="Input cel 3 6 2 4 6 4" xfId="30801"/>
    <cellStyle name="Input cel 3 6 2 4 6 5" xfId="49844"/>
    <cellStyle name="Input cel 3 6 2 4 7" xfId="10541"/>
    <cellStyle name="Input cel 3 6 2 4 7 2" xfId="19243"/>
    <cellStyle name="Input cel 3 6 2 4 7 3" xfId="13402"/>
    <cellStyle name="Input cel 3 6 2 4 7 4" xfId="31419"/>
    <cellStyle name="Input cel 3 6 2 4 7 5" xfId="50462"/>
    <cellStyle name="Input cel 3 6 2 4 8" xfId="13420"/>
    <cellStyle name="Input cel 3 6 2 4 9" xfId="23478"/>
    <cellStyle name="Input cel 3 6 2 5" xfId="6319"/>
    <cellStyle name="Input cel 3 6 2 5 2" xfId="15021"/>
    <cellStyle name="Input cel 3 6 2 5 2 2" xfId="47076"/>
    <cellStyle name="Input cel 3 6 2 5 3" xfId="22555"/>
    <cellStyle name="Input cel 3 6 2 5 4" xfId="27198"/>
    <cellStyle name="Input cel 3 6 2 5 5" xfId="40711"/>
    <cellStyle name="Input cel 3 6 2 6" xfId="5350"/>
    <cellStyle name="Input cel 3 6 2 6 2" xfId="14052"/>
    <cellStyle name="Input cel 3 6 2 6 2 2" xfId="46190"/>
    <cellStyle name="Input cel 3 6 2 6 3" xfId="24103"/>
    <cellStyle name="Input cel 3 6 2 6 4" xfId="26229"/>
    <cellStyle name="Input cel 3 6 2 6 5" xfId="39742"/>
    <cellStyle name="Input cel 3 6 2 7" xfId="3842"/>
    <cellStyle name="Input cel 3 6 2 7 2" xfId="12621"/>
    <cellStyle name="Input cel 3 6 2 7 2 2" xfId="45275"/>
    <cellStyle name="Input cel 3 6 2 7 3" xfId="22206"/>
    <cellStyle name="Input cel 3 6 2 7 4" xfId="24559"/>
    <cellStyle name="Input cel 3 6 2 7 5" xfId="38140"/>
    <cellStyle name="Input cel 3 6 2 8" xfId="6740"/>
    <cellStyle name="Input cel 3 6 2 8 2" xfId="15442"/>
    <cellStyle name="Input cel 3 6 2 8 3" xfId="12867"/>
    <cellStyle name="Input cel 3 6 2 8 4" xfId="27618"/>
    <cellStyle name="Input cel 3 6 2 8 5" xfId="41131"/>
    <cellStyle name="Input cel 3 6 2 9" xfId="7839"/>
    <cellStyle name="Input cel 3 6 2 9 2" xfId="16541"/>
    <cellStyle name="Input cel 3 6 2 9 3" xfId="20847"/>
    <cellStyle name="Input cel 3 6 2 9 4" xfId="28717"/>
    <cellStyle name="Input cel 3 6 2 9 5" xfId="48357"/>
    <cellStyle name="Input cel 3 6 20" xfId="37290"/>
    <cellStyle name="Input cel 3 6 3" xfId="917"/>
    <cellStyle name="Input cel 3 6 3 10" xfId="8365"/>
    <cellStyle name="Input cel 3 6 3 10 2" xfId="17067"/>
    <cellStyle name="Input cel 3 6 3 10 3" xfId="24584"/>
    <cellStyle name="Input cel 3 6 3 10 4" xfId="29243"/>
    <cellStyle name="Input cel 3 6 3 10 5" xfId="48823"/>
    <cellStyle name="Input cel 3 6 3 11" xfId="9140"/>
    <cellStyle name="Input cel 3 6 3 11 2" xfId="17842"/>
    <cellStyle name="Input cel 3 6 3 11 3" xfId="24528"/>
    <cellStyle name="Input cel 3 6 3 11 4" xfId="30018"/>
    <cellStyle name="Input cel 3 6 3 11 5" xfId="49061"/>
    <cellStyle name="Input cel 3 6 3 12" xfId="11448"/>
    <cellStyle name="Input cel 3 6 3 13" xfId="23783"/>
    <cellStyle name="Input cel 3 6 3 14" xfId="2098"/>
    <cellStyle name="Input cel 3 6 3 15" xfId="32710"/>
    <cellStyle name="Input cel 3 6 3 16" xfId="34320"/>
    <cellStyle name="Input cel 3 6 3 17" xfId="35757"/>
    <cellStyle name="Input cel 3 6 3 18" xfId="38284"/>
    <cellStyle name="Input cel 3 6 3 2" xfId="4780"/>
    <cellStyle name="Input cel 3 6 3 2 10" xfId="25659"/>
    <cellStyle name="Input cel 3 6 3 2 11" xfId="33598"/>
    <cellStyle name="Input cel 3 6 3 2 12" xfId="34534"/>
    <cellStyle name="Input cel 3 6 3 2 13" xfId="36645"/>
    <cellStyle name="Input cel 3 6 3 2 14" xfId="39172"/>
    <cellStyle name="Input cel 3 6 3 2 2" xfId="6010"/>
    <cellStyle name="Input cel 3 6 3 2 2 2" xfId="14712"/>
    <cellStyle name="Input cel 3 6 3 2 2 2 2" xfId="46797"/>
    <cellStyle name="Input cel 3 6 3 2 2 3" xfId="24249"/>
    <cellStyle name="Input cel 3 6 3 2 2 4" xfId="26889"/>
    <cellStyle name="Input cel 3 6 3 2 2 5" xfId="40402"/>
    <cellStyle name="Input cel 3 6 3 2 3" xfId="6871"/>
    <cellStyle name="Input cel 3 6 3 2 3 2" xfId="15573"/>
    <cellStyle name="Input cel 3 6 3 2 3 2 2" xfId="47549"/>
    <cellStyle name="Input cel 3 6 3 2 3 3" xfId="11488"/>
    <cellStyle name="Input cel 3 6 3 2 3 4" xfId="27749"/>
    <cellStyle name="Input cel 3 6 3 2 3 5" xfId="41262"/>
    <cellStyle name="Input cel 3 6 3 2 4" xfId="8536"/>
    <cellStyle name="Input cel 3 6 3 2 4 2" xfId="17238"/>
    <cellStyle name="Input cel 3 6 3 2 4 3" xfId="21603"/>
    <cellStyle name="Input cel 3 6 3 2 4 4" xfId="29414"/>
    <cellStyle name="Input cel 3 6 3 2 4 5" xfId="43188"/>
    <cellStyle name="Input cel 3 6 3 2 5" xfId="9291"/>
    <cellStyle name="Input cel 3 6 3 2 5 2" xfId="17993"/>
    <cellStyle name="Input cel 3 6 3 2 5 3" xfId="12920"/>
    <cellStyle name="Input cel 3 6 3 2 5 4" xfId="30169"/>
    <cellStyle name="Input cel 3 6 3 2 5 5" xfId="49212"/>
    <cellStyle name="Input cel 3 6 3 2 6" xfId="9985"/>
    <cellStyle name="Input cel 3 6 3 2 6 2" xfId="18687"/>
    <cellStyle name="Input cel 3 6 3 2 6 3" xfId="12125"/>
    <cellStyle name="Input cel 3 6 3 2 6 4" xfId="30863"/>
    <cellStyle name="Input cel 3 6 3 2 6 5" xfId="49906"/>
    <cellStyle name="Input cel 3 6 3 2 7" xfId="10603"/>
    <cellStyle name="Input cel 3 6 3 2 7 2" xfId="19305"/>
    <cellStyle name="Input cel 3 6 3 2 7 3" xfId="12682"/>
    <cellStyle name="Input cel 3 6 3 2 7 4" xfId="31481"/>
    <cellStyle name="Input cel 3 6 3 2 7 5" xfId="50524"/>
    <cellStyle name="Input cel 3 6 3 2 8" xfId="13482"/>
    <cellStyle name="Input cel 3 6 3 2 9" xfId="22104"/>
    <cellStyle name="Input cel 3 6 3 3" xfId="4838"/>
    <cellStyle name="Input cel 3 6 3 3 10" xfId="25717"/>
    <cellStyle name="Input cel 3 6 3 3 11" xfId="33656"/>
    <cellStyle name="Input cel 3 6 3 3 12" xfId="34592"/>
    <cellStyle name="Input cel 3 6 3 3 13" xfId="36703"/>
    <cellStyle name="Input cel 3 6 3 3 14" xfId="39230"/>
    <cellStyle name="Input cel 3 6 3 3 2" xfId="5660"/>
    <cellStyle name="Input cel 3 6 3 3 2 2" xfId="14362"/>
    <cellStyle name="Input cel 3 6 3 3 2 2 2" xfId="46477"/>
    <cellStyle name="Input cel 3 6 3 3 2 3" xfId="22980"/>
    <cellStyle name="Input cel 3 6 3 3 2 4" xfId="26539"/>
    <cellStyle name="Input cel 3 6 3 3 2 5" xfId="40052"/>
    <cellStyle name="Input cel 3 6 3 3 3" xfId="6929"/>
    <cellStyle name="Input cel 3 6 3 3 3 2" xfId="15631"/>
    <cellStyle name="Input cel 3 6 3 3 3 2 2" xfId="47607"/>
    <cellStyle name="Input cel 3 6 3 3 3 3" xfId="13270"/>
    <cellStyle name="Input cel 3 6 3 3 3 4" xfId="27807"/>
    <cellStyle name="Input cel 3 6 3 3 3 5" xfId="41320"/>
    <cellStyle name="Input cel 3 6 3 3 4" xfId="8594"/>
    <cellStyle name="Input cel 3 6 3 3 4 2" xfId="17296"/>
    <cellStyle name="Input cel 3 6 3 3 4 3" xfId="21616"/>
    <cellStyle name="Input cel 3 6 3 3 4 4" xfId="29472"/>
    <cellStyle name="Input cel 3 6 3 3 4 5" xfId="43246"/>
    <cellStyle name="Input cel 3 6 3 3 5" xfId="9349"/>
    <cellStyle name="Input cel 3 6 3 3 5 2" xfId="18051"/>
    <cellStyle name="Input cel 3 6 3 3 5 3" xfId="21356"/>
    <cellStyle name="Input cel 3 6 3 3 5 4" xfId="30227"/>
    <cellStyle name="Input cel 3 6 3 3 5 5" xfId="49270"/>
    <cellStyle name="Input cel 3 6 3 3 6" xfId="10043"/>
    <cellStyle name="Input cel 3 6 3 3 6 2" xfId="18745"/>
    <cellStyle name="Input cel 3 6 3 3 6 3" xfId="1803"/>
    <cellStyle name="Input cel 3 6 3 3 6 4" xfId="30921"/>
    <cellStyle name="Input cel 3 6 3 3 6 5" xfId="49964"/>
    <cellStyle name="Input cel 3 6 3 3 7" xfId="10661"/>
    <cellStyle name="Input cel 3 6 3 3 7 2" xfId="19363"/>
    <cellStyle name="Input cel 3 6 3 3 7 3" xfId="19828"/>
    <cellStyle name="Input cel 3 6 3 3 7 4" xfId="31539"/>
    <cellStyle name="Input cel 3 6 3 3 7 5" xfId="50582"/>
    <cellStyle name="Input cel 3 6 3 3 8" xfId="13540"/>
    <cellStyle name="Input cel 3 6 3 3 9" xfId="22755"/>
    <cellStyle name="Input cel 3 6 3 4" xfId="6044"/>
    <cellStyle name="Input cel 3 6 3 4 2" xfId="14746"/>
    <cellStyle name="Input cel 3 6 3 4 2 2" xfId="46826"/>
    <cellStyle name="Input cel 3 6 3 4 3" xfId="21081"/>
    <cellStyle name="Input cel 3 6 3 4 4" xfId="26923"/>
    <cellStyle name="Input cel 3 6 3 4 5" xfId="40436"/>
    <cellStyle name="Input cel 3 6 3 5" xfId="5605"/>
    <cellStyle name="Input cel 3 6 3 5 2" xfId="14307"/>
    <cellStyle name="Input cel 3 6 3 5 2 2" xfId="46426"/>
    <cellStyle name="Input cel 3 6 3 5 3" xfId="22284"/>
    <cellStyle name="Input cel 3 6 3 5 4" xfId="26484"/>
    <cellStyle name="Input cel 3 6 3 5 5" xfId="39997"/>
    <cellStyle name="Input cel 3 6 3 6" xfId="6656"/>
    <cellStyle name="Input cel 3 6 3 6 2" xfId="15358"/>
    <cellStyle name="Input cel 3 6 3 6 2 2" xfId="47366"/>
    <cellStyle name="Input cel 3 6 3 6 3" xfId="12927"/>
    <cellStyle name="Input cel 3 6 3 6 4" xfId="27534"/>
    <cellStyle name="Input cel 3 6 3 6 5" xfId="41047"/>
    <cellStyle name="Input cel 3 6 3 7" xfId="7376"/>
    <cellStyle name="Input cel 3 6 3 7 2" xfId="16078"/>
    <cellStyle name="Input cel 3 6 3 7 3" xfId="24517"/>
    <cellStyle name="Input cel 3 6 3 7 4" xfId="28254"/>
    <cellStyle name="Input cel 3 6 3 7 5" xfId="41767"/>
    <cellStyle name="Input cel 3 6 3 8" xfId="7954"/>
    <cellStyle name="Input cel 3 6 3 8 2" xfId="16656"/>
    <cellStyle name="Input cel 3 6 3 8 3" xfId="20866"/>
    <cellStyle name="Input cel 3 6 3 8 4" xfId="28832"/>
    <cellStyle name="Input cel 3 6 3 8 5" xfId="48472"/>
    <cellStyle name="Input cel 3 6 3 9" xfId="8080"/>
    <cellStyle name="Input cel 3 6 3 9 2" xfId="16782"/>
    <cellStyle name="Input cel 3 6 3 9 3" xfId="24001"/>
    <cellStyle name="Input cel 3 6 3 9 4" xfId="28958"/>
    <cellStyle name="Input cel 3 6 3 9 5" xfId="48598"/>
    <cellStyle name="Input cel 3 6 4" xfId="5078"/>
    <cellStyle name="Input cel 3 6 4 10" xfId="25957"/>
    <cellStyle name="Input cel 3 6 4 11" xfId="33896"/>
    <cellStyle name="Input cel 3 6 4 12" xfId="34832"/>
    <cellStyle name="Input cel 3 6 4 13" xfId="36943"/>
    <cellStyle name="Input cel 3 6 4 14" xfId="39470"/>
    <cellStyle name="Input cel 3 6 4 2" xfId="5899"/>
    <cellStyle name="Input cel 3 6 4 2 2" xfId="14601"/>
    <cellStyle name="Input cel 3 6 4 2 2 2" xfId="46696"/>
    <cellStyle name="Input cel 3 6 4 2 3" xfId="24894"/>
    <cellStyle name="Input cel 3 6 4 2 4" xfId="26778"/>
    <cellStyle name="Input cel 3 6 4 2 5" xfId="40291"/>
    <cellStyle name="Input cel 3 6 4 3" xfId="7169"/>
    <cellStyle name="Input cel 3 6 4 3 2" xfId="15871"/>
    <cellStyle name="Input cel 3 6 4 3 2 2" xfId="47847"/>
    <cellStyle name="Input cel 3 6 4 3 3" xfId="23631"/>
    <cellStyle name="Input cel 3 6 4 3 4" xfId="28047"/>
    <cellStyle name="Input cel 3 6 4 3 5" xfId="41560"/>
    <cellStyle name="Input cel 3 6 4 4" xfId="8834"/>
    <cellStyle name="Input cel 3 6 4 4 2" xfId="17536"/>
    <cellStyle name="Input cel 3 6 4 4 3" xfId="20836"/>
    <cellStyle name="Input cel 3 6 4 4 4" xfId="29712"/>
    <cellStyle name="Input cel 3 6 4 4 5" xfId="43486"/>
    <cellStyle name="Input cel 3 6 4 5" xfId="9589"/>
    <cellStyle name="Input cel 3 6 4 5 2" xfId="18291"/>
    <cellStyle name="Input cel 3 6 4 5 3" xfId="11895"/>
    <cellStyle name="Input cel 3 6 4 5 4" xfId="30467"/>
    <cellStyle name="Input cel 3 6 4 5 5" xfId="49510"/>
    <cellStyle name="Input cel 3 6 4 6" xfId="10283"/>
    <cellStyle name="Input cel 3 6 4 6 2" xfId="18985"/>
    <cellStyle name="Input cel 3 6 4 6 3" xfId="12240"/>
    <cellStyle name="Input cel 3 6 4 6 4" xfId="31161"/>
    <cellStyle name="Input cel 3 6 4 6 5" xfId="50204"/>
    <cellStyle name="Input cel 3 6 4 7" xfId="10901"/>
    <cellStyle name="Input cel 3 6 4 7 2" xfId="19603"/>
    <cellStyle name="Input cel 3 6 4 7 3" xfId="12760"/>
    <cellStyle name="Input cel 3 6 4 7 4" xfId="31779"/>
    <cellStyle name="Input cel 3 6 4 7 5" xfId="50822"/>
    <cellStyle name="Input cel 3 6 4 8" xfId="13780"/>
    <cellStyle name="Input cel 3 6 4 9" xfId="21577"/>
    <cellStyle name="Input cel 3 6 5" xfId="4798"/>
    <cellStyle name="Input cel 3 6 5 10" xfId="25677"/>
    <cellStyle name="Input cel 3 6 5 11" xfId="33616"/>
    <cellStyle name="Input cel 3 6 5 12" xfId="34552"/>
    <cellStyle name="Input cel 3 6 5 13" xfId="36663"/>
    <cellStyle name="Input cel 3 6 5 14" xfId="39190"/>
    <cellStyle name="Input cel 3 6 5 2" xfId="5718"/>
    <cellStyle name="Input cel 3 6 5 2 2" xfId="14420"/>
    <cellStyle name="Input cel 3 6 5 2 2 2" xfId="46531"/>
    <cellStyle name="Input cel 3 6 5 2 3" xfId="22315"/>
    <cellStyle name="Input cel 3 6 5 2 4" xfId="26597"/>
    <cellStyle name="Input cel 3 6 5 2 5" xfId="40110"/>
    <cellStyle name="Input cel 3 6 5 3" xfId="6889"/>
    <cellStyle name="Input cel 3 6 5 3 2" xfId="15591"/>
    <cellStyle name="Input cel 3 6 5 3 2 2" xfId="47567"/>
    <cellStyle name="Input cel 3 6 5 3 3" xfId="20216"/>
    <cellStyle name="Input cel 3 6 5 3 4" xfId="27767"/>
    <cellStyle name="Input cel 3 6 5 3 5" xfId="41280"/>
    <cellStyle name="Input cel 3 6 5 4" xfId="8554"/>
    <cellStyle name="Input cel 3 6 5 4 2" xfId="17256"/>
    <cellStyle name="Input cel 3 6 5 4 3" xfId="22832"/>
    <cellStyle name="Input cel 3 6 5 4 4" xfId="29432"/>
    <cellStyle name="Input cel 3 6 5 4 5" xfId="43206"/>
    <cellStyle name="Input cel 3 6 5 5" xfId="9309"/>
    <cellStyle name="Input cel 3 6 5 5 2" xfId="18011"/>
    <cellStyle name="Input cel 3 6 5 5 3" xfId="23752"/>
    <cellStyle name="Input cel 3 6 5 5 4" xfId="30187"/>
    <cellStyle name="Input cel 3 6 5 5 5" xfId="49230"/>
    <cellStyle name="Input cel 3 6 5 6" xfId="10003"/>
    <cellStyle name="Input cel 3 6 5 6 2" xfId="18705"/>
    <cellStyle name="Input cel 3 6 5 6 3" xfId="13053"/>
    <cellStyle name="Input cel 3 6 5 6 4" xfId="30881"/>
    <cellStyle name="Input cel 3 6 5 6 5" xfId="49924"/>
    <cellStyle name="Input cel 3 6 5 7" xfId="10621"/>
    <cellStyle name="Input cel 3 6 5 7 2" xfId="19323"/>
    <cellStyle name="Input cel 3 6 5 7 3" xfId="13251"/>
    <cellStyle name="Input cel 3 6 5 7 4" xfId="31499"/>
    <cellStyle name="Input cel 3 6 5 7 5" xfId="50542"/>
    <cellStyle name="Input cel 3 6 5 8" xfId="13500"/>
    <cellStyle name="Input cel 3 6 5 9" xfId="23406"/>
    <cellStyle name="Input cel 3 6 6" xfId="3233"/>
    <cellStyle name="Input cel 3 6 6 2" xfId="12048"/>
    <cellStyle name="Input cel 3 6 6 2 2" xfId="44765"/>
    <cellStyle name="Input cel 3 6 6 3" xfId="22148"/>
    <cellStyle name="Input cel 3 6 6 4" xfId="22894"/>
    <cellStyle name="Input cel 3 6 6 5" xfId="37531"/>
    <cellStyle name="Input cel 3 6 7" xfId="5447"/>
    <cellStyle name="Input cel 3 6 7 2" xfId="14149"/>
    <cellStyle name="Input cel 3 6 7 2 2" xfId="46275"/>
    <cellStyle name="Input cel 3 6 7 3" xfId="22890"/>
    <cellStyle name="Input cel 3 6 7 4" xfId="26326"/>
    <cellStyle name="Input cel 3 6 7 5" xfId="39839"/>
    <cellStyle name="Input cel 3 6 8" xfId="5877"/>
    <cellStyle name="Input cel 3 6 8 2" xfId="14579"/>
    <cellStyle name="Input cel 3 6 8 2 2" xfId="46674"/>
    <cellStyle name="Input cel 3 6 8 3" xfId="24033"/>
    <cellStyle name="Input cel 3 6 8 4" xfId="26756"/>
    <cellStyle name="Input cel 3 6 8 5" xfId="40269"/>
    <cellStyle name="Input cel 3 6 9" xfId="5851"/>
    <cellStyle name="Input cel 3 6 9 2" xfId="14553"/>
    <cellStyle name="Input cel 3 6 9 3" xfId="23659"/>
    <cellStyle name="Input cel 3 6 9 4" xfId="26730"/>
    <cellStyle name="Input cel 3 6 9 5" xfId="40243"/>
    <cellStyle name="Input cel 4" xfId="188"/>
    <cellStyle name="Input cel 4 10" xfId="5795"/>
    <cellStyle name="Input cel 4 10 2" xfId="14497"/>
    <cellStyle name="Input cel 4 10 3" xfId="22636"/>
    <cellStyle name="Input cel 4 10 4" xfId="26674"/>
    <cellStyle name="Input cel 4 10 5" xfId="40187"/>
    <cellStyle name="Input cel 4 11" xfId="2944"/>
    <cellStyle name="Input cel 4 11 2" xfId="11776"/>
    <cellStyle name="Input cel 4 11 3" xfId="20779"/>
    <cellStyle name="Input cel 4 11 4" xfId="22829"/>
    <cellStyle name="Input cel 4 11 5" xfId="44488"/>
    <cellStyle name="Input cel 4 12" xfId="7745"/>
    <cellStyle name="Input cel 4 12 2" xfId="16447"/>
    <cellStyle name="Input cel 4 12 3" xfId="21131"/>
    <cellStyle name="Input cel 4 12 4" xfId="28623"/>
    <cellStyle name="Input cel 4 12 5" xfId="48274"/>
    <cellStyle name="Input cel 4 13" xfId="8113"/>
    <cellStyle name="Input cel 4 13 2" xfId="16815"/>
    <cellStyle name="Input cel 4 13 3" xfId="21496"/>
    <cellStyle name="Input cel 4 13 4" xfId="28991"/>
    <cellStyle name="Input cel 4 13 5" xfId="48631"/>
    <cellStyle name="Input cel 4 14" xfId="7536"/>
    <cellStyle name="Input cel 4 14 2" xfId="16238"/>
    <cellStyle name="Input cel 4 14 3" xfId="23272"/>
    <cellStyle name="Input cel 4 14 4" xfId="28414"/>
    <cellStyle name="Input cel 4 14 5" xfId="48145"/>
    <cellStyle name="Input cel 4 15" xfId="2020"/>
    <cellStyle name="Input cel 4 16" xfId="22648"/>
    <cellStyle name="Input cel 4 17" xfId="22444"/>
    <cellStyle name="Input cel 4 18" xfId="31943"/>
    <cellStyle name="Input cel 4 19" xfId="31968"/>
    <cellStyle name="Input cel 4 2" xfId="562"/>
    <cellStyle name="Input cel 4 2 10" xfId="2905"/>
    <cellStyle name="Input cel 4 2 10 2" xfId="11738"/>
    <cellStyle name="Input cel 4 2 10 3" xfId="22727"/>
    <cellStyle name="Input cel 4 2 10 4" xfId="20882"/>
    <cellStyle name="Input cel 4 2 10 5" xfId="44449"/>
    <cellStyle name="Input cel 4 2 11" xfId="7407"/>
    <cellStyle name="Input cel 4 2 11 2" xfId="16109"/>
    <cellStyle name="Input cel 4 2 11 3" xfId="21304"/>
    <cellStyle name="Input cel 4 2 11 4" xfId="28285"/>
    <cellStyle name="Input cel 4 2 11 5" xfId="48016"/>
    <cellStyle name="Input cel 4 2 12" xfId="2900"/>
    <cellStyle name="Input cel 4 2 12 2" xfId="11733"/>
    <cellStyle name="Input cel 4 2 12 3" xfId="22819"/>
    <cellStyle name="Input cel 4 2 12 4" xfId="21949"/>
    <cellStyle name="Input cel 4 2 12 5" xfId="44444"/>
    <cellStyle name="Input cel 4 2 13" xfId="11131"/>
    <cellStyle name="Input cel 4 2 14" xfId="21566"/>
    <cellStyle name="Input cel 4 2 15" xfId="25129"/>
    <cellStyle name="Input cel 4 2 16" xfId="32024"/>
    <cellStyle name="Input cel 4 2 17" xfId="34091"/>
    <cellStyle name="Input cel 4 2 18" xfId="35071"/>
    <cellStyle name="Input cel 4 2 19" xfId="37204"/>
    <cellStyle name="Input cel 4 2 2" xfId="1338"/>
    <cellStyle name="Input cel 4 2 2 10" xfId="13062"/>
    <cellStyle name="Input cel 4 2 2 11" xfId="13275"/>
    <cellStyle name="Input cel 4 2 2 12" xfId="25515"/>
    <cellStyle name="Input cel 4 2 2 13" xfId="33131"/>
    <cellStyle name="Input cel 4 2 2 14" xfId="34376"/>
    <cellStyle name="Input cel 4 2 2 15" xfId="36178"/>
    <cellStyle name="Input cel 4 2 2 16" xfId="38705"/>
    <cellStyle name="Input cel 4 2 2 2" xfId="4961"/>
    <cellStyle name="Input cel 4 2 2 2 10" xfId="25840"/>
    <cellStyle name="Input cel 4 2 2 2 11" xfId="33779"/>
    <cellStyle name="Input cel 4 2 2 2 12" xfId="34715"/>
    <cellStyle name="Input cel 4 2 2 2 13" xfId="36826"/>
    <cellStyle name="Input cel 4 2 2 2 14" xfId="39353"/>
    <cellStyle name="Input cel 4 2 2 2 2" xfId="6218"/>
    <cellStyle name="Input cel 4 2 2 2 2 2" xfId="14920"/>
    <cellStyle name="Input cel 4 2 2 2 2 2 2" xfId="46983"/>
    <cellStyle name="Input cel 4 2 2 2 2 3" xfId="24884"/>
    <cellStyle name="Input cel 4 2 2 2 2 4" xfId="27097"/>
    <cellStyle name="Input cel 4 2 2 2 2 5" xfId="40610"/>
    <cellStyle name="Input cel 4 2 2 2 3" xfId="7052"/>
    <cellStyle name="Input cel 4 2 2 2 3 2" xfId="15754"/>
    <cellStyle name="Input cel 4 2 2 2 3 2 2" xfId="47730"/>
    <cellStyle name="Input cel 4 2 2 2 3 3" xfId="12851"/>
    <cellStyle name="Input cel 4 2 2 2 3 4" xfId="27930"/>
    <cellStyle name="Input cel 4 2 2 2 3 5" xfId="41443"/>
    <cellStyle name="Input cel 4 2 2 2 4" xfId="8717"/>
    <cellStyle name="Input cel 4 2 2 2 4 2" xfId="17419"/>
    <cellStyle name="Input cel 4 2 2 2 4 3" xfId="24411"/>
    <cellStyle name="Input cel 4 2 2 2 4 4" xfId="29595"/>
    <cellStyle name="Input cel 4 2 2 2 4 5" xfId="43369"/>
    <cellStyle name="Input cel 4 2 2 2 5" xfId="9472"/>
    <cellStyle name="Input cel 4 2 2 2 5 2" xfId="18174"/>
    <cellStyle name="Input cel 4 2 2 2 5 3" xfId="22596"/>
    <cellStyle name="Input cel 4 2 2 2 5 4" xfId="30350"/>
    <cellStyle name="Input cel 4 2 2 2 5 5" xfId="49393"/>
    <cellStyle name="Input cel 4 2 2 2 6" xfId="10166"/>
    <cellStyle name="Input cel 4 2 2 2 6 2" xfId="18868"/>
    <cellStyle name="Input cel 4 2 2 2 6 3" xfId="12536"/>
    <cellStyle name="Input cel 4 2 2 2 6 4" xfId="31044"/>
    <cellStyle name="Input cel 4 2 2 2 6 5" xfId="50087"/>
    <cellStyle name="Input cel 4 2 2 2 7" xfId="10784"/>
    <cellStyle name="Input cel 4 2 2 2 7 2" xfId="19486"/>
    <cellStyle name="Input cel 4 2 2 2 7 3" xfId="13359"/>
    <cellStyle name="Input cel 4 2 2 2 7 4" xfId="31662"/>
    <cellStyle name="Input cel 4 2 2 2 7 5" xfId="50705"/>
    <cellStyle name="Input cel 4 2 2 2 8" xfId="13663"/>
    <cellStyle name="Input cel 4 2 2 2 9" xfId="22721"/>
    <cellStyle name="Input cel 4 2 2 3" xfId="4875"/>
    <cellStyle name="Input cel 4 2 2 3 10" xfId="25754"/>
    <cellStyle name="Input cel 4 2 2 3 11" xfId="33693"/>
    <cellStyle name="Input cel 4 2 2 3 12" xfId="34629"/>
    <cellStyle name="Input cel 4 2 2 3 13" xfId="36740"/>
    <cellStyle name="Input cel 4 2 2 3 14" xfId="39267"/>
    <cellStyle name="Input cel 4 2 2 3 2" xfId="5641"/>
    <cellStyle name="Input cel 4 2 2 3 2 2" xfId="14343"/>
    <cellStyle name="Input cel 4 2 2 3 2 2 2" xfId="46460"/>
    <cellStyle name="Input cel 4 2 2 3 2 3" xfId="21704"/>
    <cellStyle name="Input cel 4 2 2 3 2 4" xfId="26520"/>
    <cellStyle name="Input cel 4 2 2 3 2 5" xfId="40033"/>
    <cellStyle name="Input cel 4 2 2 3 3" xfId="6966"/>
    <cellStyle name="Input cel 4 2 2 3 3 2" xfId="15668"/>
    <cellStyle name="Input cel 4 2 2 3 3 2 2" xfId="47644"/>
    <cellStyle name="Input cel 4 2 2 3 3 3" xfId="20090"/>
    <cellStyle name="Input cel 4 2 2 3 3 4" xfId="27844"/>
    <cellStyle name="Input cel 4 2 2 3 3 5" xfId="41357"/>
    <cellStyle name="Input cel 4 2 2 3 4" xfId="8631"/>
    <cellStyle name="Input cel 4 2 2 3 4 2" xfId="17333"/>
    <cellStyle name="Input cel 4 2 2 3 4 3" xfId="24746"/>
    <cellStyle name="Input cel 4 2 2 3 4 4" xfId="29509"/>
    <cellStyle name="Input cel 4 2 2 3 4 5" xfId="43283"/>
    <cellStyle name="Input cel 4 2 2 3 5" xfId="9386"/>
    <cellStyle name="Input cel 4 2 2 3 5 2" xfId="18088"/>
    <cellStyle name="Input cel 4 2 2 3 5 3" xfId="23021"/>
    <cellStyle name="Input cel 4 2 2 3 5 4" xfId="30264"/>
    <cellStyle name="Input cel 4 2 2 3 5 5" xfId="49307"/>
    <cellStyle name="Input cel 4 2 2 3 6" xfId="10080"/>
    <cellStyle name="Input cel 4 2 2 3 6 2" xfId="18782"/>
    <cellStyle name="Input cel 4 2 2 3 6 3" xfId="13396"/>
    <cellStyle name="Input cel 4 2 2 3 6 4" xfId="30958"/>
    <cellStyle name="Input cel 4 2 2 3 6 5" xfId="50001"/>
    <cellStyle name="Input cel 4 2 2 3 7" xfId="10698"/>
    <cellStyle name="Input cel 4 2 2 3 7 2" xfId="19400"/>
    <cellStyle name="Input cel 4 2 2 3 7 3" xfId="20151"/>
    <cellStyle name="Input cel 4 2 2 3 7 4" xfId="31576"/>
    <cellStyle name="Input cel 4 2 2 3 7 5" xfId="50619"/>
    <cellStyle name="Input cel 4 2 2 3 8" xfId="13577"/>
    <cellStyle name="Input cel 4 2 2 3 9" xfId="21037"/>
    <cellStyle name="Input cel 4 2 2 4" xfId="6545"/>
    <cellStyle name="Input cel 4 2 2 4 2" xfId="15247"/>
    <cellStyle name="Input cel 4 2 2 4 2 2" xfId="47274"/>
    <cellStyle name="Input cel 4 2 2 4 3" xfId="22004"/>
    <cellStyle name="Input cel 4 2 2 4 4" xfId="27424"/>
    <cellStyle name="Input cel 4 2 2 4 5" xfId="40937"/>
    <cellStyle name="Input cel 4 2 2 5" xfId="6610"/>
    <cellStyle name="Input cel 4 2 2 5 2" xfId="15312"/>
    <cellStyle name="Input cel 4 2 2 5 2 2" xfId="47331"/>
    <cellStyle name="Input cel 4 2 2 5 3" xfId="11694"/>
    <cellStyle name="Input cel 4 2 2 5 4" xfId="27488"/>
    <cellStyle name="Input cel 4 2 2 5 5" xfId="41001"/>
    <cellStyle name="Input cel 4 2 2 6" xfId="8211"/>
    <cellStyle name="Input cel 4 2 2 6 2" xfId="16913"/>
    <cellStyle name="Input cel 4 2 2 6 3" xfId="23640"/>
    <cellStyle name="Input cel 4 2 2 6 4" xfId="29089"/>
    <cellStyle name="Input cel 4 2 2 6 5" xfId="42742"/>
    <cellStyle name="Input cel 4 2 2 7" xfId="9004"/>
    <cellStyle name="Input cel 4 2 2 7 2" xfId="17706"/>
    <cellStyle name="Input cel 4 2 2 7 3" xfId="20509"/>
    <cellStyle name="Input cel 4 2 2 7 4" xfId="29882"/>
    <cellStyle name="Input cel 4 2 2 7 5" xfId="48925"/>
    <cellStyle name="Input cel 4 2 2 8" xfId="9754"/>
    <cellStyle name="Input cel 4 2 2 8 2" xfId="18456"/>
    <cellStyle name="Input cel 4 2 2 8 3" xfId="20088"/>
    <cellStyle name="Input cel 4 2 2 8 4" xfId="30632"/>
    <cellStyle name="Input cel 4 2 2 8 5" xfId="49675"/>
    <cellStyle name="Input cel 4 2 2 9" xfId="10445"/>
    <cellStyle name="Input cel 4 2 2 9 2" xfId="19147"/>
    <cellStyle name="Input cel 4 2 2 9 3" xfId="20192"/>
    <cellStyle name="Input cel 4 2 2 9 4" xfId="31323"/>
    <cellStyle name="Input cel 4 2 2 9 5" xfId="50366"/>
    <cellStyle name="Input cel 4 2 3" xfId="3520"/>
    <cellStyle name="Input cel 4 2 3 10" xfId="20927"/>
    <cellStyle name="Input cel 4 2 3 11" xfId="32235"/>
    <cellStyle name="Input cel 4 2 3 12" xfId="34157"/>
    <cellStyle name="Input cel 4 2 3 13" xfId="35282"/>
    <cellStyle name="Input cel 4 2 3 14" xfId="37818"/>
    <cellStyle name="Input cel 4 2 3 2" xfId="5571"/>
    <cellStyle name="Input cel 4 2 3 2 2" xfId="14273"/>
    <cellStyle name="Input cel 4 2 3 2 2 2" xfId="46396"/>
    <cellStyle name="Input cel 4 2 3 2 3" xfId="21764"/>
    <cellStyle name="Input cel 4 2 3 2 4" xfId="26450"/>
    <cellStyle name="Input cel 4 2 3 2 5" xfId="39963"/>
    <cellStyle name="Input cel 4 2 3 3" xfId="5501"/>
    <cellStyle name="Input cel 4 2 3 3 2" xfId="14203"/>
    <cellStyle name="Input cel 4 2 3 3 2 2" xfId="46328"/>
    <cellStyle name="Input cel 4 2 3 3 3" xfId="22891"/>
    <cellStyle name="Input cel 4 2 3 3 4" xfId="26380"/>
    <cellStyle name="Input cel 4 2 3 3 5" xfId="39893"/>
    <cellStyle name="Input cel 4 2 3 4" xfId="7614"/>
    <cellStyle name="Input cel 4 2 3 4 2" xfId="16316"/>
    <cellStyle name="Input cel 4 2 3 4 3" xfId="25141"/>
    <cellStyle name="Input cel 4 2 3 4 4" xfId="28492"/>
    <cellStyle name="Input cel 4 2 3 4 5" xfId="41976"/>
    <cellStyle name="Input cel 4 2 3 5" xfId="2916"/>
    <cellStyle name="Input cel 4 2 3 5 2" xfId="11749"/>
    <cellStyle name="Input cel 4 2 3 5 3" xfId="21470"/>
    <cellStyle name="Input cel 4 2 3 5 4" xfId="21870"/>
    <cellStyle name="Input cel 4 2 3 5 5" xfId="44460"/>
    <cellStyle name="Input cel 4 2 3 6" xfId="7417"/>
    <cellStyle name="Input cel 4 2 3 6 2" xfId="16119"/>
    <cellStyle name="Input cel 4 2 3 6 3" xfId="22595"/>
    <cellStyle name="Input cel 4 2 3 6 4" xfId="28295"/>
    <cellStyle name="Input cel 4 2 3 6 5" xfId="48026"/>
    <cellStyle name="Input cel 4 2 3 7" xfId="7617"/>
    <cellStyle name="Input cel 4 2 3 7 2" xfId="16319"/>
    <cellStyle name="Input cel 4 2 3 7 3" xfId="23487"/>
    <cellStyle name="Input cel 4 2 3 7 4" xfId="28495"/>
    <cellStyle name="Input cel 4 2 3 7 5" xfId="48220"/>
    <cellStyle name="Input cel 4 2 3 8" xfId="12320"/>
    <cellStyle name="Input cel 4 2 3 9" xfId="21125"/>
    <cellStyle name="Input cel 4 2 4" xfId="3599"/>
    <cellStyle name="Input cel 4 2 4 10" xfId="22216"/>
    <cellStyle name="Input cel 4 2 4 11" xfId="32314"/>
    <cellStyle name="Input cel 4 2 4 12" xfId="34217"/>
    <cellStyle name="Input cel 4 2 4 13" xfId="35361"/>
    <cellStyle name="Input cel 4 2 4 14" xfId="37897"/>
    <cellStyle name="Input cel 4 2 4 2" xfId="6345"/>
    <cellStyle name="Input cel 4 2 4 2 2" xfId="15047"/>
    <cellStyle name="Input cel 4 2 4 2 2 2" xfId="47101"/>
    <cellStyle name="Input cel 4 2 4 2 3" xfId="24427"/>
    <cellStyle name="Input cel 4 2 4 2 4" xfId="27224"/>
    <cellStyle name="Input cel 4 2 4 2 5" xfId="40737"/>
    <cellStyle name="Input cel 4 2 4 3" xfId="6095"/>
    <cellStyle name="Input cel 4 2 4 3 2" xfId="14797"/>
    <cellStyle name="Input cel 4 2 4 3 2 2" xfId="46871"/>
    <cellStyle name="Input cel 4 2 4 3 3" xfId="21912"/>
    <cellStyle name="Input cel 4 2 4 3 4" xfId="26974"/>
    <cellStyle name="Input cel 4 2 4 3 5" xfId="40487"/>
    <cellStyle name="Input cel 4 2 4 4" xfId="7686"/>
    <cellStyle name="Input cel 4 2 4 4 2" xfId="16388"/>
    <cellStyle name="Input cel 4 2 4 4 3" xfId="24809"/>
    <cellStyle name="Input cel 4 2 4 4 4" xfId="28564"/>
    <cellStyle name="Input cel 4 2 4 4 5" xfId="42055"/>
    <cellStyle name="Input cel 4 2 4 5" xfId="3848"/>
    <cellStyle name="Input cel 4 2 4 5 2" xfId="12627"/>
    <cellStyle name="Input cel 4 2 4 5 3" xfId="23468"/>
    <cellStyle name="Input cel 4 2 4 5 4" xfId="24295"/>
    <cellStyle name="Input cel 4 2 4 5 5" xfId="45281"/>
    <cellStyle name="Input cel 4 2 4 6" xfId="7550"/>
    <cellStyle name="Input cel 4 2 4 6 2" xfId="16252"/>
    <cellStyle name="Input cel 4 2 4 6 3" xfId="24747"/>
    <cellStyle name="Input cel 4 2 4 6 4" xfId="28428"/>
    <cellStyle name="Input cel 4 2 4 6 5" xfId="48159"/>
    <cellStyle name="Input cel 4 2 4 7" xfId="8224"/>
    <cellStyle name="Input cel 4 2 4 7 2" xfId="16926"/>
    <cellStyle name="Input cel 4 2 4 7 3" xfId="23699"/>
    <cellStyle name="Input cel 4 2 4 7 4" xfId="29102"/>
    <cellStyle name="Input cel 4 2 4 7 5" xfId="48738"/>
    <cellStyle name="Input cel 4 2 4 8" xfId="12396"/>
    <cellStyle name="Input cel 4 2 4 9" xfId="23785"/>
    <cellStyle name="Input cel 4 2 5" xfId="5385"/>
    <cellStyle name="Input cel 4 2 5 2" xfId="14087"/>
    <cellStyle name="Input cel 4 2 5 2 2" xfId="46222"/>
    <cellStyle name="Input cel 4 2 5 3" xfId="24497"/>
    <cellStyle name="Input cel 4 2 5 4" xfId="26264"/>
    <cellStyle name="Input cel 4 2 5 5" xfId="39777"/>
    <cellStyle name="Input cel 4 2 6" xfId="6099"/>
    <cellStyle name="Input cel 4 2 6 2" xfId="14801"/>
    <cellStyle name="Input cel 4 2 6 2 2" xfId="46875"/>
    <cellStyle name="Input cel 4 2 6 3" xfId="24081"/>
    <cellStyle name="Input cel 4 2 6 4" xfId="26978"/>
    <cellStyle name="Input cel 4 2 6 5" xfId="40491"/>
    <cellStyle name="Input cel 4 2 7" xfId="5736"/>
    <cellStyle name="Input cel 4 2 7 2" xfId="14438"/>
    <cellStyle name="Input cel 4 2 7 2 2" xfId="46546"/>
    <cellStyle name="Input cel 4 2 7 3" xfId="24668"/>
    <cellStyle name="Input cel 4 2 7 4" xfId="26615"/>
    <cellStyle name="Input cel 4 2 7 5" xfId="40128"/>
    <cellStyle name="Input cel 4 2 8" xfId="5797"/>
    <cellStyle name="Input cel 4 2 8 2" xfId="14499"/>
    <cellStyle name="Input cel 4 2 8 3" xfId="21758"/>
    <cellStyle name="Input cel 4 2 8 4" xfId="26676"/>
    <cellStyle name="Input cel 4 2 8 5" xfId="40189"/>
    <cellStyle name="Input cel 4 2 9" xfId="7469"/>
    <cellStyle name="Input cel 4 2 9 2" xfId="16171"/>
    <cellStyle name="Input cel 4 2 9 3" xfId="22929"/>
    <cellStyle name="Input cel 4 2 9 4" xfId="28347"/>
    <cellStyle name="Input cel 4 2 9 5" xfId="48078"/>
    <cellStyle name="Input cel 4 20" xfId="34996"/>
    <cellStyle name="Input cel 4 21" xfId="37107"/>
    <cellStyle name="Input cel 4 3" xfId="780"/>
    <cellStyle name="Input cel 4 3 10" xfId="9079"/>
    <cellStyle name="Input cel 4 3 10 2" xfId="17781"/>
    <cellStyle name="Input cel 4 3 10 3" xfId="12575"/>
    <cellStyle name="Input cel 4 3 10 4" xfId="29957"/>
    <cellStyle name="Input cel 4 3 10 5" xfId="49000"/>
    <cellStyle name="Input cel 4 3 11" xfId="9807"/>
    <cellStyle name="Input cel 4 3 11 2" xfId="18509"/>
    <cellStyle name="Input cel 4 3 11 3" xfId="19922"/>
    <cellStyle name="Input cel 4 3 11 4" xfId="30685"/>
    <cellStyle name="Input cel 4 3 11 5" xfId="49728"/>
    <cellStyle name="Input cel 4 3 12" xfId="11327"/>
    <cellStyle name="Input cel 4 3 13" xfId="12911"/>
    <cellStyle name="Input cel 4 3 14" xfId="22367"/>
    <cellStyle name="Input cel 4 3 15" xfId="32573"/>
    <cellStyle name="Input cel 4 3 16" xfId="34274"/>
    <cellStyle name="Input cel 4 3 17" xfId="35620"/>
    <cellStyle name="Input cel 4 3 18" xfId="38147"/>
    <cellStyle name="Input cel 4 3 2" xfId="5097"/>
    <cellStyle name="Input cel 4 3 2 10" xfId="25976"/>
    <cellStyle name="Input cel 4 3 2 11" xfId="33915"/>
    <cellStyle name="Input cel 4 3 2 12" xfId="34851"/>
    <cellStyle name="Input cel 4 3 2 13" xfId="36962"/>
    <cellStyle name="Input cel 4 3 2 14" xfId="39489"/>
    <cellStyle name="Input cel 4 3 2 2" xfId="6189"/>
    <cellStyle name="Input cel 4 3 2 2 2" xfId="14891"/>
    <cellStyle name="Input cel 4 3 2 2 2 2" xfId="46956"/>
    <cellStyle name="Input cel 4 3 2 2 3" xfId="24708"/>
    <cellStyle name="Input cel 4 3 2 2 4" xfId="27068"/>
    <cellStyle name="Input cel 4 3 2 2 5" xfId="40581"/>
    <cellStyle name="Input cel 4 3 2 3" xfId="7188"/>
    <cellStyle name="Input cel 4 3 2 3 2" xfId="15890"/>
    <cellStyle name="Input cel 4 3 2 3 2 2" xfId="47866"/>
    <cellStyle name="Input cel 4 3 2 3 3" xfId="21391"/>
    <cellStyle name="Input cel 4 3 2 3 4" xfId="28066"/>
    <cellStyle name="Input cel 4 3 2 3 5" xfId="41579"/>
    <cellStyle name="Input cel 4 3 2 4" xfId="8853"/>
    <cellStyle name="Input cel 4 3 2 4 2" xfId="17555"/>
    <cellStyle name="Input cel 4 3 2 4 3" xfId="21818"/>
    <cellStyle name="Input cel 4 3 2 4 4" xfId="29731"/>
    <cellStyle name="Input cel 4 3 2 4 5" xfId="43505"/>
    <cellStyle name="Input cel 4 3 2 5" xfId="9608"/>
    <cellStyle name="Input cel 4 3 2 5 2" xfId="18310"/>
    <cellStyle name="Input cel 4 3 2 5 3" xfId="12441"/>
    <cellStyle name="Input cel 4 3 2 5 4" xfId="30486"/>
    <cellStyle name="Input cel 4 3 2 5 5" xfId="49529"/>
    <cellStyle name="Input cel 4 3 2 6" xfId="10302"/>
    <cellStyle name="Input cel 4 3 2 6 2" xfId="19004"/>
    <cellStyle name="Input cel 4 3 2 6 3" xfId="1931"/>
    <cellStyle name="Input cel 4 3 2 6 4" xfId="31180"/>
    <cellStyle name="Input cel 4 3 2 6 5" xfId="50223"/>
    <cellStyle name="Input cel 4 3 2 7" xfId="10920"/>
    <cellStyle name="Input cel 4 3 2 7 2" xfId="19622"/>
    <cellStyle name="Input cel 4 3 2 7 3" xfId="12850"/>
    <cellStyle name="Input cel 4 3 2 7 4" xfId="31798"/>
    <cellStyle name="Input cel 4 3 2 7 5" xfId="50841"/>
    <cellStyle name="Input cel 4 3 2 8" xfId="13799"/>
    <cellStyle name="Input cel 4 3 2 9" xfId="21571"/>
    <cellStyle name="Input cel 4 3 3" xfId="5007"/>
    <cellStyle name="Input cel 4 3 3 10" xfId="25886"/>
    <cellStyle name="Input cel 4 3 3 11" xfId="33825"/>
    <cellStyle name="Input cel 4 3 3 12" xfId="34761"/>
    <cellStyle name="Input cel 4 3 3 13" xfId="36872"/>
    <cellStyle name="Input cel 4 3 3 14" xfId="39399"/>
    <cellStyle name="Input cel 4 3 3 2" xfId="5492"/>
    <cellStyle name="Input cel 4 3 3 2 2" xfId="14194"/>
    <cellStyle name="Input cel 4 3 3 2 2 2" xfId="46319"/>
    <cellStyle name="Input cel 4 3 3 2 3" xfId="23628"/>
    <cellStyle name="Input cel 4 3 3 2 4" xfId="26371"/>
    <cellStyle name="Input cel 4 3 3 2 5" xfId="39884"/>
    <cellStyle name="Input cel 4 3 3 3" xfId="7098"/>
    <cellStyle name="Input cel 4 3 3 3 2" xfId="15800"/>
    <cellStyle name="Input cel 4 3 3 3 2 2" xfId="47776"/>
    <cellStyle name="Input cel 4 3 3 3 3" xfId="13261"/>
    <cellStyle name="Input cel 4 3 3 3 4" xfId="27976"/>
    <cellStyle name="Input cel 4 3 3 3 5" xfId="41489"/>
    <cellStyle name="Input cel 4 3 3 4" xfId="8763"/>
    <cellStyle name="Input cel 4 3 3 4 2" xfId="17465"/>
    <cellStyle name="Input cel 4 3 3 4 3" xfId="25404"/>
    <cellStyle name="Input cel 4 3 3 4 4" xfId="29641"/>
    <cellStyle name="Input cel 4 3 3 4 5" xfId="43415"/>
    <cellStyle name="Input cel 4 3 3 5" xfId="9518"/>
    <cellStyle name="Input cel 4 3 3 5 2" xfId="18220"/>
    <cellStyle name="Input cel 4 3 3 5 3" xfId="13351"/>
    <cellStyle name="Input cel 4 3 3 5 4" xfId="30396"/>
    <cellStyle name="Input cel 4 3 3 5 5" xfId="49439"/>
    <cellStyle name="Input cel 4 3 3 6" xfId="10212"/>
    <cellStyle name="Input cel 4 3 3 6 2" xfId="18914"/>
    <cellStyle name="Input cel 4 3 3 6 3" xfId="12511"/>
    <cellStyle name="Input cel 4 3 3 6 4" xfId="31090"/>
    <cellStyle name="Input cel 4 3 3 6 5" xfId="50133"/>
    <cellStyle name="Input cel 4 3 3 7" xfId="10830"/>
    <cellStyle name="Input cel 4 3 3 7 2" xfId="19532"/>
    <cellStyle name="Input cel 4 3 3 7 3" xfId="11332"/>
    <cellStyle name="Input cel 4 3 3 7 4" xfId="31708"/>
    <cellStyle name="Input cel 4 3 3 7 5" xfId="50751"/>
    <cellStyle name="Input cel 4 3 3 8" xfId="13709"/>
    <cellStyle name="Input cel 4 3 3 9" xfId="21223"/>
    <cellStyle name="Input cel 4 3 4" xfId="3837"/>
    <cellStyle name="Input cel 4 3 4 2" xfId="12616"/>
    <cellStyle name="Input cel 4 3 4 2 2" xfId="45271"/>
    <cellStyle name="Input cel 4 3 4 3" xfId="12905"/>
    <cellStyle name="Input cel 4 3 4 4" xfId="23230"/>
    <cellStyle name="Input cel 4 3 4 5" xfId="38135"/>
    <cellStyle name="Input cel 4 3 5" xfId="5590"/>
    <cellStyle name="Input cel 4 3 5 2" xfId="14292"/>
    <cellStyle name="Input cel 4 3 5 2 2" xfId="46413"/>
    <cellStyle name="Input cel 4 3 5 3" xfId="23945"/>
    <cellStyle name="Input cel 4 3 5 4" xfId="26469"/>
    <cellStyle name="Input cel 4 3 5 5" xfId="39982"/>
    <cellStyle name="Input cel 4 3 6" xfId="5880"/>
    <cellStyle name="Input cel 4 3 6 2" xfId="14582"/>
    <cellStyle name="Input cel 4 3 6 2 2" xfId="46677"/>
    <cellStyle name="Input cel 4 3 6 3" xfId="20893"/>
    <cellStyle name="Input cel 4 3 6 4" xfId="26759"/>
    <cellStyle name="Input cel 4 3 6 5" xfId="40272"/>
    <cellStyle name="Input cel 4 3 7" xfId="6747"/>
    <cellStyle name="Input cel 4 3 7 2" xfId="15449"/>
    <cellStyle name="Input cel 4 3 7 3" xfId="11478"/>
    <cellStyle name="Input cel 4 3 7 4" xfId="27625"/>
    <cellStyle name="Input cel 4 3 7 5" xfId="41138"/>
    <cellStyle name="Input cel 4 3 8" xfId="7858"/>
    <cellStyle name="Input cel 4 3 8 2" xfId="16560"/>
    <cellStyle name="Input cel 4 3 8 3" xfId="23388"/>
    <cellStyle name="Input cel 4 3 8 4" xfId="28736"/>
    <cellStyle name="Input cel 4 3 8 5" xfId="48376"/>
    <cellStyle name="Input cel 4 3 9" xfId="8304"/>
    <cellStyle name="Input cel 4 3 9 2" xfId="17006"/>
    <cellStyle name="Input cel 4 3 9 3" xfId="11180"/>
    <cellStyle name="Input cel 4 3 9 4" xfId="29182"/>
    <cellStyle name="Input cel 4 3 9 5" xfId="48818"/>
    <cellStyle name="Input cel 4 4" xfId="1214"/>
    <cellStyle name="Input cel 4 4 10" xfId="8456"/>
    <cellStyle name="Input cel 4 4 10 2" xfId="17158"/>
    <cellStyle name="Input cel 4 4 10 3" xfId="24788"/>
    <cellStyle name="Input cel 4 4 10 4" xfId="29334"/>
    <cellStyle name="Input cel 4 4 10 5" xfId="48914"/>
    <cellStyle name="Input cel 4 4 11" xfId="9211"/>
    <cellStyle name="Input cel 4 4 11 2" xfId="17913"/>
    <cellStyle name="Input cel 4 4 11 3" xfId="22968"/>
    <cellStyle name="Input cel 4 4 11 4" xfId="30089"/>
    <cellStyle name="Input cel 4 4 11 5" xfId="49132"/>
    <cellStyle name="Input cel 4 4 12" xfId="2184"/>
    <cellStyle name="Input cel 4 4 13" xfId="21598"/>
    <cellStyle name="Input cel 4 4 14" xfId="21994"/>
    <cellStyle name="Input cel 4 4 15" xfId="33007"/>
    <cellStyle name="Input cel 4 4 16" xfId="34344"/>
    <cellStyle name="Input cel 4 4 17" xfId="36054"/>
    <cellStyle name="Input cel 4 4 18" xfId="38581"/>
    <cellStyle name="Input cel 4 4 2" xfId="4926"/>
    <cellStyle name="Input cel 4 4 2 10" xfId="25805"/>
    <cellStyle name="Input cel 4 4 2 11" xfId="33744"/>
    <cellStyle name="Input cel 4 4 2 12" xfId="34680"/>
    <cellStyle name="Input cel 4 4 2 13" xfId="36791"/>
    <cellStyle name="Input cel 4 4 2 14" xfId="39318"/>
    <cellStyle name="Input cel 4 4 2 2" xfId="5862"/>
    <cellStyle name="Input cel 4 4 2 2 2" xfId="14564"/>
    <cellStyle name="Input cel 4 4 2 2 2 2" xfId="46659"/>
    <cellStyle name="Input cel 4 4 2 2 3" xfId="22844"/>
    <cellStyle name="Input cel 4 4 2 2 4" xfId="26741"/>
    <cellStyle name="Input cel 4 4 2 2 5" xfId="40254"/>
    <cellStyle name="Input cel 4 4 2 3" xfId="7017"/>
    <cellStyle name="Input cel 4 4 2 3 2" xfId="15719"/>
    <cellStyle name="Input cel 4 4 2 3 2 2" xfId="47695"/>
    <cellStyle name="Input cel 4 4 2 3 3" xfId="20362"/>
    <cellStyle name="Input cel 4 4 2 3 4" xfId="27895"/>
    <cellStyle name="Input cel 4 4 2 3 5" xfId="41408"/>
    <cellStyle name="Input cel 4 4 2 4" xfId="8682"/>
    <cellStyle name="Input cel 4 4 2 4 2" xfId="17384"/>
    <cellStyle name="Input cel 4 4 2 4 3" xfId="24213"/>
    <cellStyle name="Input cel 4 4 2 4 4" xfId="29560"/>
    <cellStyle name="Input cel 4 4 2 4 5" xfId="43334"/>
    <cellStyle name="Input cel 4 4 2 5" xfId="9437"/>
    <cellStyle name="Input cel 4 4 2 5 2" xfId="18139"/>
    <cellStyle name="Input cel 4 4 2 5 3" xfId="22946"/>
    <cellStyle name="Input cel 4 4 2 5 4" xfId="30315"/>
    <cellStyle name="Input cel 4 4 2 5 5" xfId="49358"/>
    <cellStyle name="Input cel 4 4 2 6" xfId="10131"/>
    <cellStyle name="Input cel 4 4 2 6 2" xfId="18833"/>
    <cellStyle name="Input cel 4 4 2 6 3" xfId="11403"/>
    <cellStyle name="Input cel 4 4 2 6 4" xfId="31009"/>
    <cellStyle name="Input cel 4 4 2 6 5" xfId="50052"/>
    <cellStyle name="Input cel 4 4 2 7" xfId="10749"/>
    <cellStyle name="Input cel 4 4 2 7 2" xfId="19451"/>
    <cellStyle name="Input cel 4 4 2 7 3" xfId="12272"/>
    <cellStyle name="Input cel 4 4 2 7 4" xfId="31627"/>
    <cellStyle name="Input cel 4 4 2 7 5" xfId="50670"/>
    <cellStyle name="Input cel 4 4 2 8" xfId="13628"/>
    <cellStyle name="Input cel 4 4 2 9" xfId="25267"/>
    <cellStyle name="Input cel 4 4 3" xfId="4763"/>
    <cellStyle name="Input cel 4 4 3 10" xfId="25642"/>
    <cellStyle name="Input cel 4 4 3 11" xfId="33581"/>
    <cellStyle name="Input cel 4 4 3 12" xfId="34517"/>
    <cellStyle name="Input cel 4 4 3 13" xfId="36628"/>
    <cellStyle name="Input cel 4 4 3 14" xfId="39155"/>
    <cellStyle name="Input cel 4 4 3 2" xfId="5539"/>
    <cellStyle name="Input cel 4 4 3 2 2" xfId="14241"/>
    <cellStyle name="Input cel 4 4 3 2 2 2" xfId="46364"/>
    <cellStyle name="Input cel 4 4 3 2 3" xfId="23489"/>
    <cellStyle name="Input cel 4 4 3 2 4" xfId="26418"/>
    <cellStyle name="Input cel 4 4 3 2 5" xfId="39931"/>
    <cellStyle name="Input cel 4 4 3 3" xfId="6854"/>
    <cellStyle name="Input cel 4 4 3 3 2" xfId="15556"/>
    <cellStyle name="Input cel 4 4 3 3 2 2" xfId="47532"/>
    <cellStyle name="Input cel 4 4 3 3 3" xfId="13256"/>
    <cellStyle name="Input cel 4 4 3 3 4" xfId="27732"/>
    <cellStyle name="Input cel 4 4 3 3 5" xfId="41245"/>
    <cellStyle name="Input cel 4 4 3 4" xfId="8519"/>
    <cellStyle name="Input cel 4 4 3 4 2" xfId="17221"/>
    <cellStyle name="Input cel 4 4 3 4 3" xfId="24077"/>
    <cellStyle name="Input cel 4 4 3 4 4" xfId="29397"/>
    <cellStyle name="Input cel 4 4 3 4 5" xfId="43171"/>
    <cellStyle name="Input cel 4 4 3 5" xfId="9274"/>
    <cellStyle name="Input cel 4 4 3 5 2" xfId="17976"/>
    <cellStyle name="Input cel 4 4 3 5 3" xfId="23387"/>
    <cellStyle name="Input cel 4 4 3 5 4" xfId="30152"/>
    <cellStyle name="Input cel 4 4 3 5 5" xfId="49195"/>
    <cellStyle name="Input cel 4 4 3 6" xfId="9968"/>
    <cellStyle name="Input cel 4 4 3 6 2" xfId="18670"/>
    <cellStyle name="Input cel 4 4 3 6 3" xfId="19973"/>
    <cellStyle name="Input cel 4 4 3 6 4" xfId="30846"/>
    <cellStyle name="Input cel 4 4 3 6 5" xfId="49889"/>
    <cellStyle name="Input cel 4 4 3 7" xfId="10586"/>
    <cellStyle name="Input cel 4 4 3 7 2" xfId="19288"/>
    <cellStyle name="Input cel 4 4 3 7 3" xfId="13306"/>
    <cellStyle name="Input cel 4 4 3 7 4" xfId="31464"/>
    <cellStyle name="Input cel 4 4 3 7 5" xfId="50507"/>
    <cellStyle name="Input cel 4 4 3 8" xfId="13465"/>
    <cellStyle name="Input cel 4 4 3 9" xfId="25433"/>
    <cellStyle name="Input cel 4 4 4" xfId="6304"/>
    <cellStyle name="Input cel 4 4 4 2" xfId="15006"/>
    <cellStyle name="Input cel 4 4 4 2 2" xfId="47063"/>
    <cellStyle name="Input cel 4 4 4 3" xfId="23444"/>
    <cellStyle name="Input cel 4 4 4 4" xfId="27183"/>
    <cellStyle name="Input cel 4 4 4 5" xfId="40696"/>
    <cellStyle name="Input cel 4 4 5" xfId="5854"/>
    <cellStyle name="Input cel 4 4 5 2" xfId="14556"/>
    <cellStyle name="Input cel 4 4 5 2 2" xfId="46651"/>
    <cellStyle name="Input cel 4 4 5 3" xfId="20696"/>
    <cellStyle name="Input cel 4 4 5 4" xfId="26733"/>
    <cellStyle name="Input cel 4 4 5 5" xfId="40246"/>
    <cellStyle name="Input cel 4 4 6" xfId="6792"/>
    <cellStyle name="Input cel 4 4 6 2" xfId="15494"/>
    <cellStyle name="Input cel 4 4 6 2 2" xfId="47470"/>
    <cellStyle name="Input cel 4 4 6 3" xfId="11107"/>
    <cellStyle name="Input cel 4 4 6 4" xfId="27670"/>
    <cellStyle name="Input cel 4 4 6 5" xfId="41183"/>
    <cellStyle name="Input cel 4 4 7" xfId="5645"/>
    <cellStyle name="Input cel 4 4 7 2" xfId="14347"/>
    <cellStyle name="Input cel 4 4 7 3" xfId="23508"/>
    <cellStyle name="Input cel 4 4 7 4" xfId="26524"/>
    <cellStyle name="Input cel 4 4 7 5" xfId="40037"/>
    <cellStyle name="Input cel 4 4 8" xfId="8126"/>
    <cellStyle name="Input cel 4 4 8 2" xfId="16828"/>
    <cellStyle name="Input cel 4 4 8 3" xfId="22985"/>
    <cellStyle name="Input cel 4 4 8 4" xfId="29004"/>
    <cellStyle name="Input cel 4 4 8 5" xfId="48644"/>
    <cellStyle name="Input cel 4 4 9" xfId="7552"/>
    <cellStyle name="Input cel 4 4 9 2" xfId="16254"/>
    <cellStyle name="Input cel 4 4 9 3" xfId="23594"/>
    <cellStyle name="Input cel 4 4 9 4" xfId="28430"/>
    <cellStyle name="Input cel 4 4 9 5" xfId="48161"/>
    <cellStyle name="Input cel 4 5" xfId="5077"/>
    <cellStyle name="Input cel 4 5 10" xfId="25956"/>
    <cellStyle name="Input cel 4 5 11" xfId="33895"/>
    <cellStyle name="Input cel 4 5 12" xfId="34831"/>
    <cellStyle name="Input cel 4 5 13" xfId="36942"/>
    <cellStyle name="Input cel 4 5 14" xfId="39469"/>
    <cellStyle name="Input cel 4 5 2" xfId="3292"/>
    <cellStyle name="Input cel 4 5 2 2" xfId="12107"/>
    <cellStyle name="Input cel 4 5 2 2 2" xfId="44821"/>
    <cellStyle name="Input cel 4 5 2 3" xfId="23003"/>
    <cellStyle name="Input cel 4 5 2 4" xfId="23221"/>
    <cellStyle name="Input cel 4 5 2 5" xfId="37590"/>
    <cellStyle name="Input cel 4 5 3" xfId="7168"/>
    <cellStyle name="Input cel 4 5 3 2" xfId="15870"/>
    <cellStyle name="Input cel 4 5 3 2 2" xfId="47846"/>
    <cellStyle name="Input cel 4 5 3 3" xfId="24234"/>
    <cellStyle name="Input cel 4 5 3 4" xfId="28046"/>
    <cellStyle name="Input cel 4 5 3 5" xfId="41559"/>
    <cellStyle name="Input cel 4 5 4" xfId="8833"/>
    <cellStyle name="Input cel 4 5 4 2" xfId="17535"/>
    <cellStyle name="Input cel 4 5 4 3" xfId="21334"/>
    <cellStyle name="Input cel 4 5 4 4" xfId="29711"/>
    <cellStyle name="Input cel 4 5 4 5" xfId="43485"/>
    <cellStyle name="Input cel 4 5 5" xfId="9588"/>
    <cellStyle name="Input cel 4 5 5 2" xfId="18290"/>
    <cellStyle name="Input cel 4 5 5 3" xfId="12309"/>
    <cellStyle name="Input cel 4 5 5 4" xfId="30466"/>
    <cellStyle name="Input cel 4 5 5 5" xfId="49509"/>
    <cellStyle name="Input cel 4 5 6" xfId="10282"/>
    <cellStyle name="Input cel 4 5 6 2" xfId="18984"/>
    <cellStyle name="Input cel 4 5 6 3" xfId="11649"/>
    <cellStyle name="Input cel 4 5 6 4" xfId="31160"/>
    <cellStyle name="Input cel 4 5 6 5" xfId="50203"/>
    <cellStyle name="Input cel 4 5 7" xfId="10900"/>
    <cellStyle name="Input cel 4 5 7 2" xfId="19602"/>
    <cellStyle name="Input cel 4 5 7 3" xfId="11787"/>
    <cellStyle name="Input cel 4 5 7 4" xfId="31778"/>
    <cellStyle name="Input cel 4 5 7 5" xfId="50821"/>
    <cellStyle name="Input cel 4 5 8" xfId="13779"/>
    <cellStyle name="Input cel 4 5 9" xfId="21520"/>
    <cellStyle name="Input cel 4 6" xfId="5158"/>
    <cellStyle name="Input cel 4 6 10" xfId="26037"/>
    <cellStyle name="Input cel 4 6 11" xfId="33976"/>
    <cellStyle name="Input cel 4 6 12" xfId="34912"/>
    <cellStyle name="Input cel 4 6 13" xfId="37023"/>
    <cellStyle name="Input cel 4 6 14" xfId="39550"/>
    <cellStyle name="Input cel 4 6 2" xfId="5324"/>
    <cellStyle name="Input cel 4 6 2 2" xfId="14026"/>
    <cellStyle name="Input cel 4 6 2 2 2" xfId="46164"/>
    <cellStyle name="Input cel 4 6 2 3" xfId="20999"/>
    <cellStyle name="Input cel 4 6 2 4" xfId="26203"/>
    <cellStyle name="Input cel 4 6 2 5" xfId="39716"/>
    <cellStyle name="Input cel 4 6 3" xfId="7249"/>
    <cellStyle name="Input cel 4 6 3 2" xfId="15951"/>
    <cellStyle name="Input cel 4 6 3 2 2" xfId="47927"/>
    <cellStyle name="Input cel 4 6 3 3" xfId="24789"/>
    <cellStyle name="Input cel 4 6 3 4" xfId="28127"/>
    <cellStyle name="Input cel 4 6 3 5" xfId="41640"/>
    <cellStyle name="Input cel 4 6 4" xfId="8914"/>
    <cellStyle name="Input cel 4 6 4 2" xfId="17616"/>
    <cellStyle name="Input cel 4 6 4 3" xfId="23868"/>
    <cellStyle name="Input cel 4 6 4 4" xfId="29792"/>
    <cellStyle name="Input cel 4 6 4 5" xfId="43566"/>
    <cellStyle name="Input cel 4 6 5" xfId="9669"/>
    <cellStyle name="Input cel 4 6 5 2" xfId="18371"/>
    <cellStyle name="Input cel 4 6 5 3" xfId="2500"/>
    <cellStyle name="Input cel 4 6 5 4" xfId="30547"/>
    <cellStyle name="Input cel 4 6 5 5" xfId="49590"/>
    <cellStyle name="Input cel 4 6 6" xfId="10363"/>
    <cellStyle name="Input cel 4 6 6 2" xfId="19065"/>
    <cellStyle name="Input cel 4 6 6 3" xfId="20286"/>
    <cellStyle name="Input cel 4 6 6 4" xfId="31241"/>
    <cellStyle name="Input cel 4 6 6 5" xfId="50284"/>
    <cellStyle name="Input cel 4 6 7" xfId="10981"/>
    <cellStyle name="Input cel 4 6 7 2" xfId="19683"/>
    <cellStyle name="Input cel 4 6 7 3" xfId="2470"/>
    <cellStyle name="Input cel 4 6 7 4" xfId="31859"/>
    <cellStyle name="Input cel 4 6 7 5" xfId="50902"/>
    <cellStyle name="Input cel 4 6 8" xfId="13860"/>
    <cellStyle name="Input cel 4 6 9" xfId="25033"/>
    <cellStyle name="Input cel 4 7" xfId="6391"/>
    <cellStyle name="Input cel 4 7 2" xfId="15093"/>
    <cellStyle name="Input cel 4 7 2 2" xfId="47143"/>
    <cellStyle name="Input cel 4 7 3" xfId="25225"/>
    <cellStyle name="Input cel 4 7 4" xfId="27270"/>
    <cellStyle name="Input cel 4 7 5" xfId="40783"/>
    <cellStyle name="Input cel 4 8" xfId="6291"/>
    <cellStyle name="Input cel 4 8 2" xfId="14993"/>
    <cellStyle name="Input cel 4 8 2 2" xfId="47052"/>
    <cellStyle name="Input cel 4 8 3" xfId="20606"/>
    <cellStyle name="Input cel 4 8 4" xfId="27170"/>
    <cellStyle name="Input cel 4 8 5" xfId="40683"/>
    <cellStyle name="Input cel 4 9" xfId="6344"/>
    <cellStyle name="Input cel 4 9 2" xfId="15046"/>
    <cellStyle name="Input cel 4 9 2 2" xfId="47100"/>
    <cellStyle name="Input cel 4 9 3" xfId="24989"/>
    <cellStyle name="Input cel 4 9 4" xfId="27223"/>
    <cellStyle name="Input cel 4 9 5" xfId="40736"/>
    <cellStyle name="Input cel 5" xfId="496"/>
    <cellStyle name="Input cel 5 10" xfId="7343"/>
    <cellStyle name="Input cel 5 10 2" xfId="16045"/>
    <cellStyle name="Input cel 5 10 3" xfId="22297"/>
    <cellStyle name="Input cel 5 10 4" xfId="28221"/>
    <cellStyle name="Input cel 5 10 5" xfId="41734"/>
    <cellStyle name="Input cel 5 11" xfId="7463"/>
    <cellStyle name="Input cel 5 11 2" xfId="16165"/>
    <cellStyle name="Input cel 5 11 3" xfId="22403"/>
    <cellStyle name="Input cel 5 11 4" xfId="28341"/>
    <cellStyle name="Input cel 5 11 5" xfId="48072"/>
    <cellStyle name="Input cel 5 12" xfId="4027"/>
    <cellStyle name="Input cel 5 12 2" xfId="12787"/>
    <cellStyle name="Input cel 5 12 3" xfId="24683"/>
    <cellStyle name="Input cel 5 12 4" xfId="25500"/>
    <cellStyle name="Input cel 5 12 5" xfId="45460"/>
    <cellStyle name="Input cel 5 13" xfId="7402"/>
    <cellStyle name="Input cel 5 13 2" xfId="16104"/>
    <cellStyle name="Input cel 5 13 3" xfId="23042"/>
    <cellStyle name="Input cel 5 13 4" xfId="28280"/>
    <cellStyle name="Input cel 5 13 5" xfId="48011"/>
    <cellStyle name="Input cel 5 14" xfId="3946"/>
    <cellStyle name="Input cel 5 14 2" xfId="12713"/>
    <cellStyle name="Input cel 5 14 3" xfId="22971"/>
    <cellStyle name="Input cel 5 14 4" xfId="22996"/>
    <cellStyle name="Input cel 5 14 5" xfId="45379"/>
    <cellStyle name="Input cel 5 15" xfId="2012"/>
    <cellStyle name="Input cel 5 16" xfId="23802"/>
    <cellStyle name="Input cel 5 17" xfId="23861"/>
    <cellStyle name="Input cel 5 18" xfId="32017"/>
    <cellStyle name="Input cel 5 19" xfId="34085"/>
    <cellStyle name="Input cel 5 2" xfId="744"/>
    <cellStyle name="Input cel 5 2 10" xfId="7711"/>
    <cellStyle name="Input cel 5 2 10 2" xfId="16413"/>
    <cellStyle name="Input cel 5 2 10 3" xfId="22200"/>
    <cellStyle name="Input cel 5 2 10 4" xfId="28589"/>
    <cellStyle name="Input cel 5 2 10 5" xfId="48241"/>
    <cellStyle name="Input cel 5 2 11" xfId="7985"/>
    <cellStyle name="Input cel 5 2 11 2" xfId="16687"/>
    <cellStyle name="Input cel 5 2 11 3" xfId="22885"/>
    <cellStyle name="Input cel 5 2 11 4" xfId="28863"/>
    <cellStyle name="Input cel 5 2 11 5" xfId="48503"/>
    <cellStyle name="Input cel 5 2 12" xfId="7759"/>
    <cellStyle name="Input cel 5 2 12 2" xfId="16461"/>
    <cellStyle name="Input cel 5 2 12 3" xfId="11697"/>
    <cellStyle name="Input cel 5 2 12 4" xfId="28637"/>
    <cellStyle name="Input cel 5 2 12 5" xfId="48288"/>
    <cellStyle name="Input cel 5 2 13" xfId="11293"/>
    <cellStyle name="Input cel 5 2 14" xfId="20186"/>
    <cellStyle name="Input cel 5 2 15" xfId="24064"/>
    <cellStyle name="Input cel 5 2 16" xfId="32092"/>
    <cellStyle name="Input cel 5 2 17" xfId="34123"/>
    <cellStyle name="Input cel 5 2 18" xfId="35139"/>
    <cellStyle name="Input cel 5 2 19" xfId="37386"/>
    <cellStyle name="Input cel 5 2 2" xfId="1514"/>
    <cellStyle name="Input cel 5 2 2 10" xfId="13211"/>
    <cellStyle name="Input cel 5 2 2 11" xfId="25181"/>
    <cellStyle name="Input cel 5 2 2 12" xfId="25550"/>
    <cellStyle name="Input cel 5 2 2 13" xfId="33307"/>
    <cellStyle name="Input cel 5 2 2 14" xfId="34425"/>
    <cellStyle name="Input cel 5 2 2 15" xfId="36354"/>
    <cellStyle name="Input cel 5 2 2 16" xfId="38881"/>
    <cellStyle name="Input cel 5 2 2 2" xfId="5132"/>
    <cellStyle name="Input cel 5 2 2 2 10" xfId="26011"/>
    <cellStyle name="Input cel 5 2 2 2 11" xfId="33950"/>
    <cellStyle name="Input cel 5 2 2 2 12" xfId="34886"/>
    <cellStyle name="Input cel 5 2 2 2 13" xfId="36997"/>
    <cellStyle name="Input cel 5 2 2 2 14" xfId="39524"/>
    <cellStyle name="Input cel 5 2 2 2 2" xfId="5961"/>
    <cellStyle name="Input cel 5 2 2 2 2 2" xfId="14663"/>
    <cellStyle name="Input cel 5 2 2 2 2 2 2" xfId="46750"/>
    <cellStyle name="Input cel 5 2 2 2 2 3" xfId="22957"/>
    <cellStyle name="Input cel 5 2 2 2 2 4" xfId="26840"/>
    <cellStyle name="Input cel 5 2 2 2 2 5" xfId="40353"/>
    <cellStyle name="Input cel 5 2 2 2 3" xfId="7223"/>
    <cellStyle name="Input cel 5 2 2 2 3 2" xfId="15925"/>
    <cellStyle name="Input cel 5 2 2 2 3 2 2" xfId="47901"/>
    <cellStyle name="Input cel 5 2 2 2 3 3" xfId="21135"/>
    <cellStyle name="Input cel 5 2 2 2 3 4" xfId="28101"/>
    <cellStyle name="Input cel 5 2 2 2 3 5" xfId="41614"/>
    <cellStyle name="Input cel 5 2 2 2 4" xfId="8888"/>
    <cellStyle name="Input cel 5 2 2 2 4 2" xfId="17590"/>
    <cellStyle name="Input cel 5 2 2 2 4 3" xfId="21044"/>
    <cellStyle name="Input cel 5 2 2 2 4 4" xfId="29766"/>
    <cellStyle name="Input cel 5 2 2 2 4 5" xfId="43540"/>
    <cellStyle name="Input cel 5 2 2 2 5" xfId="9643"/>
    <cellStyle name="Input cel 5 2 2 2 5 2" xfId="18345"/>
    <cellStyle name="Input cel 5 2 2 2 5 3" xfId="13100"/>
    <cellStyle name="Input cel 5 2 2 2 5 4" xfId="30521"/>
    <cellStyle name="Input cel 5 2 2 2 5 5" xfId="49564"/>
    <cellStyle name="Input cel 5 2 2 2 6" xfId="10337"/>
    <cellStyle name="Input cel 5 2 2 2 6 2" xfId="19039"/>
    <cellStyle name="Input cel 5 2 2 2 6 3" xfId="12436"/>
    <cellStyle name="Input cel 5 2 2 2 6 4" xfId="31215"/>
    <cellStyle name="Input cel 5 2 2 2 6 5" xfId="50258"/>
    <cellStyle name="Input cel 5 2 2 2 7" xfId="10955"/>
    <cellStyle name="Input cel 5 2 2 2 7 2" xfId="19657"/>
    <cellStyle name="Input cel 5 2 2 2 7 3" xfId="19980"/>
    <cellStyle name="Input cel 5 2 2 2 7 4" xfId="31833"/>
    <cellStyle name="Input cel 5 2 2 2 7 5" xfId="50876"/>
    <cellStyle name="Input cel 5 2 2 2 8" xfId="13834"/>
    <cellStyle name="Input cel 5 2 2 2 9" xfId="23617"/>
    <cellStyle name="Input cel 5 2 2 3" xfId="5208"/>
    <cellStyle name="Input cel 5 2 2 3 10" xfId="26087"/>
    <cellStyle name="Input cel 5 2 2 3 11" xfId="34026"/>
    <cellStyle name="Input cel 5 2 2 3 12" xfId="34962"/>
    <cellStyle name="Input cel 5 2 2 3 13" xfId="37073"/>
    <cellStyle name="Input cel 5 2 2 3 14" xfId="39600"/>
    <cellStyle name="Input cel 5 2 2 3 2" xfId="6563"/>
    <cellStyle name="Input cel 5 2 2 3 2 2" xfId="15265"/>
    <cellStyle name="Input cel 5 2 2 3 2 2 2" xfId="47290"/>
    <cellStyle name="Input cel 5 2 2 3 2 3" xfId="25003"/>
    <cellStyle name="Input cel 5 2 2 3 2 4" xfId="27441"/>
    <cellStyle name="Input cel 5 2 2 3 2 5" xfId="40954"/>
    <cellStyle name="Input cel 5 2 2 3 3" xfId="7299"/>
    <cellStyle name="Input cel 5 2 2 3 3 2" xfId="16001"/>
    <cellStyle name="Input cel 5 2 2 3 3 2 2" xfId="47977"/>
    <cellStyle name="Input cel 5 2 2 3 3 3" xfId="23779"/>
    <cellStyle name="Input cel 5 2 2 3 3 4" xfId="28177"/>
    <cellStyle name="Input cel 5 2 2 3 3 5" xfId="41690"/>
    <cellStyle name="Input cel 5 2 2 3 4" xfId="8964"/>
    <cellStyle name="Input cel 5 2 2 3 4 2" xfId="17666"/>
    <cellStyle name="Input cel 5 2 2 3 4 3" xfId="21635"/>
    <cellStyle name="Input cel 5 2 2 3 4 4" xfId="29842"/>
    <cellStyle name="Input cel 5 2 2 3 4 5" xfId="43616"/>
    <cellStyle name="Input cel 5 2 2 3 5" xfId="9719"/>
    <cellStyle name="Input cel 5 2 2 3 5 2" xfId="18421"/>
    <cellStyle name="Input cel 5 2 2 3 5 3" xfId="2326"/>
    <cellStyle name="Input cel 5 2 2 3 5 4" xfId="30597"/>
    <cellStyle name="Input cel 5 2 2 3 5 5" xfId="49640"/>
    <cellStyle name="Input cel 5 2 2 3 6" xfId="10413"/>
    <cellStyle name="Input cel 5 2 2 3 6 2" xfId="19115"/>
    <cellStyle name="Input cel 5 2 2 3 6 3" xfId="20039"/>
    <cellStyle name="Input cel 5 2 2 3 6 4" xfId="31291"/>
    <cellStyle name="Input cel 5 2 2 3 6 5" xfId="50334"/>
    <cellStyle name="Input cel 5 2 2 3 7" xfId="11031"/>
    <cellStyle name="Input cel 5 2 2 3 7 2" xfId="19733"/>
    <cellStyle name="Input cel 5 2 2 3 7 3" xfId="13025"/>
    <cellStyle name="Input cel 5 2 2 3 7 4" xfId="31909"/>
    <cellStyle name="Input cel 5 2 2 3 7 5" xfId="50952"/>
    <cellStyle name="Input cel 5 2 2 3 8" xfId="13910"/>
    <cellStyle name="Input cel 5 2 2 3 9" xfId="12225"/>
    <cellStyle name="Input cel 5 2 2 4" xfId="3449"/>
    <cellStyle name="Input cel 5 2 2 4 2" xfId="12251"/>
    <cellStyle name="Input cel 5 2 2 4 2 2" xfId="44975"/>
    <cellStyle name="Input cel 5 2 2 4 3" xfId="22753"/>
    <cellStyle name="Input cel 5 2 2 4 4" xfId="12539"/>
    <cellStyle name="Input cel 5 2 2 4 5" xfId="37747"/>
    <cellStyle name="Input cel 5 2 2 5" xfId="6696"/>
    <cellStyle name="Input cel 5 2 2 5 2" xfId="15398"/>
    <cellStyle name="Input cel 5 2 2 5 2 2" xfId="47401"/>
    <cellStyle name="Input cel 5 2 2 5 3" xfId="20248"/>
    <cellStyle name="Input cel 5 2 2 5 4" xfId="27574"/>
    <cellStyle name="Input cel 5 2 2 5 5" xfId="41087"/>
    <cellStyle name="Input cel 5 2 2 6" xfId="8332"/>
    <cellStyle name="Input cel 5 2 2 6 2" xfId="17034"/>
    <cellStyle name="Input cel 5 2 2 6 3" xfId="21778"/>
    <cellStyle name="Input cel 5 2 2 6 4" xfId="29210"/>
    <cellStyle name="Input cel 5 2 2 6 5" xfId="42897"/>
    <cellStyle name="Input cel 5 2 2 7" xfId="9107"/>
    <cellStyle name="Input cel 5 2 2 7 2" xfId="17809"/>
    <cellStyle name="Input cel 5 2 2 7 3" xfId="22115"/>
    <cellStyle name="Input cel 5 2 2 7 4" xfId="29985"/>
    <cellStyle name="Input cel 5 2 2 7 5" xfId="49028"/>
    <cellStyle name="Input cel 5 2 2 8" xfId="9835"/>
    <cellStyle name="Input cel 5 2 2 8 2" xfId="18537"/>
    <cellStyle name="Input cel 5 2 2 8 3" xfId="12310"/>
    <cellStyle name="Input cel 5 2 2 8 4" xfId="30713"/>
    <cellStyle name="Input cel 5 2 2 8 5" xfId="49756"/>
    <cellStyle name="Input cel 5 2 2 9" xfId="10494"/>
    <cellStyle name="Input cel 5 2 2 9 2" xfId="19196"/>
    <cellStyle name="Input cel 5 2 2 9 3" xfId="13105"/>
    <cellStyle name="Input cel 5 2 2 9 4" xfId="31372"/>
    <cellStyle name="Input cel 5 2 2 9 5" xfId="50415"/>
    <cellStyle name="Input cel 5 2 3" xfId="4900"/>
    <cellStyle name="Input cel 5 2 3 10" xfId="25779"/>
    <cellStyle name="Input cel 5 2 3 11" xfId="33718"/>
    <cellStyle name="Input cel 5 2 3 12" xfId="34654"/>
    <cellStyle name="Input cel 5 2 3 13" xfId="36765"/>
    <cellStyle name="Input cel 5 2 3 14" xfId="39292"/>
    <cellStyle name="Input cel 5 2 3 2" xfId="6036"/>
    <cellStyle name="Input cel 5 2 3 2 2" xfId="14738"/>
    <cellStyle name="Input cel 5 2 3 2 2 2" xfId="46818"/>
    <cellStyle name="Input cel 5 2 3 2 3" xfId="22316"/>
    <cellStyle name="Input cel 5 2 3 2 4" xfId="26915"/>
    <cellStyle name="Input cel 5 2 3 2 5" xfId="40428"/>
    <cellStyle name="Input cel 5 2 3 3" xfId="6991"/>
    <cellStyle name="Input cel 5 2 3 3 2" xfId="15693"/>
    <cellStyle name="Input cel 5 2 3 3 2 2" xfId="47669"/>
    <cellStyle name="Input cel 5 2 3 3 3" xfId="11580"/>
    <cellStyle name="Input cel 5 2 3 3 4" xfId="27869"/>
    <cellStyle name="Input cel 5 2 3 3 5" xfId="41382"/>
    <cellStyle name="Input cel 5 2 3 4" xfId="8656"/>
    <cellStyle name="Input cel 5 2 3 4 2" xfId="17358"/>
    <cellStyle name="Input cel 5 2 3 4 3" xfId="20687"/>
    <cellStyle name="Input cel 5 2 3 4 4" xfId="29534"/>
    <cellStyle name="Input cel 5 2 3 4 5" xfId="43308"/>
    <cellStyle name="Input cel 5 2 3 5" xfId="9411"/>
    <cellStyle name="Input cel 5 2 3 5 2" xfId="18113"/>
    <cellStyle name="Input cel 5 2 3 5 3" xfId="21292"/>
    <cellStyle name="Input cel 5 2 3 5 4" xfId="30289"/>
    <cellStyle name="Input cel 5 2 3 5 5" xfId="49332"/>
    <cellStyle name="Input cel 5 2 3 6" xfId="10105"/>
    <cellStyle name="Input cel 5 2 3 6 2" xfId="18807"/>
    <cellStyle name="Input cel 5 2 3 6 3" xfId="20085"/>
    <cellStyle name="Input cel 5 2 3 6 4" xfId="30983"/>
    <cellStyle name="Input cel 5 2 3 6 5" xfId="50026"/>
    <cellStyle name="Input cel 5 2 3 7" xfId="10723"/>
    <cellStyle name="Input cel 5 2 3 7 2" xfId="19425"/>
    <cellStyle name="Input cel 5 2 3 7 3" xfId="19809"/>
    <cellStyle name="Input cel 5 2 3 7 4" xfId="31601"/>
    <cellStyle name="Input cel 5 2 3 7 5" xfId="50644"/>
    <cellStyle name="Input cel 5 2 3 8" xfId="13602"/>
    <cellStyle name="Input cel 5 2 3 9" xfId="23524"/>
    <cellStyle name="Input cel 5 2 4" xfId="4786"/>
    <cellStyle name="Input cel 5 2 4 10" xfId="25665"/>
    <cellStyle name="Input cel 5 2 4 11" xfId="33604"/>
    <cellStyle name="Input cel 5 2 4 12" xfId="34540"/>
    <cellStyle name="Input cel 5 2 4 13" xfId="36651"/>
    <cellStyle name="Input cel 5 2 4 14" xfId="39178"/>
    <cellStyle name="Input cel 5 2 4 2" xfId="6153"/>
    <cellStyle name="Input cel 5 2 4 2 2" xfId="14855"/>
    <cellStyle name="Input cel 5 2 4 2 2 2" xfId="46923"/>
    <cellStyle name="Input cel 5 2 4 2 3" xfId="24569"/>
    <cellStyle name="Input cel 5 2 4 2 4" xfId="27032"/>
    <cellStyle name="Input cel 5 2 4 2 5" xfId="40545"/>
    <cellStyle name="Input cel 5 2 4 3" xfId="6877"/>
    <cellStyle name="Input cel 5 2 4 3 2" xfId="15579"/>
    <cellStyle name="Input cel 5 2 4 3 2 2" xfId="47555"/>
    <cellStyle name="Input cel 5 2 4 3 3" xfId="12592"/>
    <cellStyle name="Input cel 5 2 4 3 4" xfId="27755"/>
    <cellStyle name="Input cel 5 2 4 3 5" xfId="41268"/>
    <cellStyle name="Input cel 5 2 4 4" xfId="8542"/>
    <cellStyle name="Input cel 5 2 4 4 2" xfId="17244"/>
    <cellStyle name="Input cel 5 2 4 4 3" xfId="21198"/>
    <cellStyle name="Input cel 5 2 4 4 4" xfId="29420"/>
    <cellStyle name="Input cel 5 2 4 4 5" xfId="43194"/>
    <cellStyle name="Input cel 5 2 4 5" xfId="9297"/>
    <cellStyle name="Input cel 5 2 4 5 2" xfId="17999"/>
    <cellStyle name="Input cel 5 2 4 5 3" xfId="21568"/>
    <cellStyle name="Input cel 5 2 4 5 4" xfId="30175"/>
    <cellStyle name="Input cel 5 2 4 5 5" xfId="49218"/>
    <cellStyle name="Input cel 5 2 4 6" xfId="9991"/>
    <cellStyle name="Input cel 5 2 4 6 2" xfId="18693"/>
    <cellStyle name="Input cel 5 2 4 6 3" xfId="12925"/>
    <cellStyle name="Input cel 5 2 4 6 4" xfId="30869"/>
    <cellStyle name="Input cel 5 2 4 6 5" xfId="49912"/>
    <cellStyle name="Input cel 5 2 4 7" xfId="10609"/>
    <cellStyle name="Input cel 5 2 4 7 2" xfId="19311"/>
    <cellStyle name="Input cel 5 2 4 7 3" xfId="11135"/>
    <cellStyle name="Input cel 5 2 4 7 4" xfId="31487"/>
    <cellStyle name="Input cel 5 2 4 7 5" xfId="50530"/>
    <cellStyle name="Input cel 5 2 4 8" xfId="13488"/>
    <cellStyle name="Input cel 5 2 4 9" xfId="23459"/>
    <cellStyle name="Input cel 5 2 5" xfId="3834"/>
    <cellStyle name="Input cel 5 2 5 2" xfId="12613"/>
    <cellStyle name="Input cel 5 2 5 2 2" xfId="45268"/>
    <cellStyle name="Input cel 5 2 5 3" xfId="22553"/>
    <cellStyle name="Input cel 5 2 5 4" xfId="1851"/>
    <cellStyle name="Input cel 5 2 5 5" xfId="38132"/>
    <cellStyle name="Input cel 5 2 6" xfId="6520"/>
    <cellStyle name="Input cel 5 2 6 2" xfId="15222"/>
    <cellStyle name="Input cel 5 2 6 2 2" xfId="47253"/>
    <cellStyle name="Input cel 5 2 6 3" xfId="2667"/>
    <cellStyle name="Input cel 5 2 6 4" xfId="27399"/>
    <cellStyle name="Input cel 5 2 6 5" xfId="40912"/>
    <cellStyle name="Input cel 5 2 7" xfId="3334"/>
    <cellStyle name="Input cel 5 2 7 2" xfId="12146"/>
    <cellStyle name="Input cel 5 2 7 2 2" xfId="44861"/>
    <cellStyle name="Input cel 5 2 7 3" xfId="22765"/>
    <cellStyle name="Input cel 5 2 7 4" xfId="21161"/>
    <cellStyle name="Input cel 5 2 7 5" xfId="37632"/>
    <cellStyle name="Input cel 5 2 8" xfId="7331"/>
    <cellStyle name="Input cel 5 2 8 2" xfId="16033"/>
    <cellStyle name="Input cel 5 2 8 3" xfId="24463"/>
    <cellStyle name="Input cel 5 2 8 4" xfId="28209"/>
    <cellStyle name="Input cel 5 2 8 5" xfId="41722"/>
    <cellStyle name="Input cel 5 2 9" xfId="7520"/>
    <cellStyle name="Input cel 5 2 9 2" xfId="16222"/>
    <cellStyle name="Input cel 5 2 9 3" xfId="21664"/>
    <cellStyle name="Input cel 5 2 9 4" xfId="28398"/>
    <cellStyle name="Input cel 5 2 9 5" xfId="48129"/>
    <cellStyle name="Input cel 5 20" xfId="35064"/>
    <cellStyle name="Input cel 5 21" xfId="37175"/>
    <cellStyle name="Input cel 5 3" xfId="848"/>
    <cellStyle name="Input cel 5 3 10" xfId="7799"/>
    <cellStyle name="Input cel 5 3 10 2" xfId="16501"/>
    <cellStyle name="Input cel 5 3 10 3" xfId="24700"/>
    <cellStyle name="Input cel 5 3 10 4" xfId="28677"/>
    <cellStyle name="Input cel 5 3 10 5" xfId="48323"/>
    <cellStyle name="Input cel 5 3 11" xfId="8390"/>
    <cellStyle name="Input cel 5 3 11 2" xfId="17092"/>
    <cellStyle name="Input cel 5 3 11 3" xfId="22256"/>
    <cellStyle name="Input cel 5 3 11 4" xfId="29268"/>
    <cellStyle name="Input cel 5 3 11 5" xfId="48848"/>
    <cellStyle name="Input cel 5 3 12" xfId="11391"/>
    <cellStyle name="Input cel 5 3 13" xfId="23987"/>
    <cellStyle name="Input cel 5 3 14" xfId="22400"/>
    <cellStyle name="Input cel 5 3 15" xfId="32641"/>
    <cellStyle name="Input cel 5 3 16" xfId="34306"/>
    <cellStyle name="Input cel 5 3 17" xfId="35688"/>
    <cellStyle name="Input cel 5 3 18" xfId="38215"/>
    <cellStyle name="Input cel 5 3 2" xfId="4854"/>
    <cellStyle name="Input cel 5 3 2 10" xfId="25733"/>
    <cellStyle name="Input cel 5 3 2 11" xfId="33672"/>
    <cellStyle name="Input cel 5 3 2 12" xfId="34608"/>
    <cellStyle name="Input cel 5 3 2 13" xfId="36719"/>
    <cellStyle name="Input cel 5 3 2 14" xfId="39246"/>
    <cellStyle name="Input cel 5 3 2 2" xfId="5995"/>
    <cellStyle name="Input cel 5 3 2 2 2" xfId="14697"/>
    <cellStyle name="Input cel 5 3 2 2 2 2" xfId="46783"/>
    <cellStyle name="Input cel 5 3 2 2 3" xfId="24471"/>
    <cellStyle name="Input cel 5 3 2 2 4" xfId="26874"/>
    <cellStyle name="Input cel 5 3 2 2 5" xfId="40387"/>
    <cellStyle name="Input cel 5 3 2 3" xfId="6945"/>
    <cellStyle name="Input cel 5 3 2 3 2" xfId="15647"/>
    <cellStyle name="Input cel 5 3 2 3 2 2" xfId="47623"/>
    <cellStyle name="Input cel 5 3 2 3 3" xfId="12461"/>
    <cellStyle name="Input cel 5 3 2 3 4" xfId="27823"/>
    <cellStyle name="Input cel 5 3 2 3 5" xfId="41336"/>
    <cellStyle name="Input cel 5 3 2 4" xfId="8610"/>
    <cellStyle name="Input cel 5 3 2 4 2" xfId="17312"/>
    <cellStyle name="Input cel 5 3 2 4 3" xfId="24906"/>
    <cellStyle name="Input cel 5 3 2 4 4" xfId="29488"/>
    <cellStyle name="Input cel 5 3 2 4 5" xfId="43262"/>
    <cellStyle name="Input cel 5 3 2 5" xfId="9365"/>
    <cellStyle name="Input cel 5 3 2 5 2" xfId="18067"/>
    <cellStyle name="Input cel 5 3 2 5 3" xfId="25043"/>
    <cellStyle name="Input cel 5 3 2 5 4" xfId="30243"/>
    <cellStyle name="Input cel 5 3 2 5 5" xfId="49286"/>
    <cellStyle name="Input cel 5 3 2 6" xfId="10059"/>
    <cellStyle name="Input cel 5 3 2 6 2" xfId="18761"/>
    <cellStyle name="Input cel 5 3 2 6 3" xfId="11475"/>
    <cellStyle name="Input cel 5 3 2 6 4" xfId="30937"/>
    <cellStyle name="Input cel 5 3 2 6 5" xfId="49980"/>
    <cellStyle name="Input cel 5 3 2 7" xfId="10677"/>
    <cellStyle name="Input cel 5 3 2 7 2" xfId="19379"/>
    <cellStyle name="Input cel 5 3 2 7 3" xfId="13144"/>
    <cellStyle name="Input cel 5 3 2 7 4" xfId="31555"/>
    <cellStyle name="Input cel 5 3 2 7 5" xfId="50598"/>
    <cellStyle name="Input cel 5 3 2 8" xfId="13556"/>
    <cellStyle name="Input cel 5 3 2 9" xfId="20590"/>
    <cellStyle name="Input cel 5 3 3" xfId="4849"/>
    <cellStyle name="Input cel 5 3 3 10" xfId="25728"/>
    <cellStyle name="Input cel 5 3 3 11" xfId="33667"/>
    <cellStyle name="Input cel 5 3 3 12" xfId="34603"/>
    <cellStyle name="Input cel 5 3 3 13" xfId="36714"/>
    <cellStyle name="Input cel 5 3 3 14" xfId="39241"/>
    <cellStyle name="Input cel 5 3 3 2" xfId="5916"/>
    <cellStyle name="Input cel 5 3 3 2 2" xfId="14618"/>
    <cellStyle name="Input cel 5 3 3 2 2 2" xfId="46712"/>
    <cellStyle name="Input cel 5 3 3 2 3" xfId="23726"/>
    <cellStyle name="Input cel 5 3 3 2 4" xfId="26795"/>
    <cellStyle name="Input cel 5 3 3 2 5" xfId="40308"/>
    <cellStyle name="Input cel 5 3 3 3" xfId="6940"/>
    <cellStyle name="Input cel 5 3 3 3 2" xfId="15642"/>
    <cellStyle name="Input cel 5 3 3 3 2 2" xfId="47618"/>
    <cellStyle name="Input cel 5 3 3 3 3" xfId="11097"/>
    <cellStyle name="Input cel 5 3 3 3 4" xfId="27818"/>
    <cellStyle name="Input cel 5 3 3 3 5" xfId="41331"/>
    <cellStyle name="Input cel 5 3 3 4" xfId="8605"/>
    <cellStyle name="Input cel 5 3 3 4 2" xfId="17307"/>
    <cellStyle name="Input cel 5 3 3 4 3" xfId="23829"/>
    <cellStyle name="Input cel 5 3 3 4 4" xfId="29483"/>
    <cellStyle name="Input cel 5 3 3 4 5" xfId="43257"/>
    <cellStyle name="Input cel 5 3 3 5" xfId="9360"/>
    <cellStyle name="Input cel 5 3 3 5 2" xfId="18062"/>
    <cellStyle name="Input cel 5 3 3 5 3" xfId="24244"/>
    <cellStyle name="Input cel 5 3 3 5 4" xfId="30238"/>
    <cellStyle name="Input cel 5 3 3 5 5" xfId="49281"/>
    <cellStyle name="Input cel 5 3 3 6" xfId="10054"/>
    <cellStyle name="Input cel 5 3 3 6 2" xfId="18756"/>
    <cellStyle name="Input cel 5 3 3 6 3" xfId="11569"/>
    <cellStyle name="Input cel 5 3 3 6 4" xfId="30932"/>
    <cellStyle name="Input cel 5 3 3 6 5" xfId="49975"/>
    <cellStyle name="Input cel 5 3 3 7" xfId="10672"/>
    <cellStyle name="Input cel 5 3 3 7 2" xfId="19374"/>
    <cellStyle name="Input cel 5 3 3 7 3" xfId="19794"/>
    <cellStyle name="Input cel 5 3 3 7 4" xfId="31550"/>
    <cellStyle name="Input cel 5 3 3 7 5" xfId="50593"/>
    <cellStyle name="Input cel 5 3 3 8" xfId="13551"/>
    <cellStyle name="Input cel 5 3 3 9" xfId="24705"/>
    <cellStyle name="Input cel 5 3 4" xfId="6228"/>
    <cellStyle name="Input cel 5 3 4 2" xfId="14930"/>
    <cellStyle name="Input cel 5 3 4 2 2" xfId="46993"/>
    <cellStyle name="Input cel 5 3 4 3" xfId="22040"/>
    <cellStyle name="Input cel 5 3 4 4" xfId="27107"/>
    <cellStyle name="Input cel 5 3 4 5" xfId="40620"/>
    <cellStyle name="Input cel 5 3 5" xfId="6538"/>
    <cellStyle name="Input cel 5 3 5 2" xfId="15240"/>
    <cellStyle name="Input cel 5 3 5 2 2" xfId="47269"/>
    <cellStyle name="Input cel 5 3 5 3" xfId="22193"/>
    <cellStyle name="Input cel 5 3 5 4" xfId="27417"/>
    <cellStyle name="Input cel 5 3 5 5" xfId="40930"/>
    <cellStyle name="Input cel 5 3 6" xfId="6783"/>
    <cellStyle name="Input cel 5 3 6 2" xfId="15485"/>
    <cellStyle name="Input cel 5 3 6 2 2" xfId="47464"/>
    <cellStyle name="Input cel 5 3 6 3" xfId="2245"/>
    <cellStyle name="Input cel 5 3 6 4" xfId="27661"/>
    <cellStyle name="Input cel 5 3 6 5" xfId="41174"/>
    <cellStyle name="Input cel 5 3 7" xfId="7345"/>
    <cellStyle name="Input cel 5 3 7 2" xfId="16047"/>
    <cellStyle name="Input cel 5 3 7 3" xfId="20638"/>
    <cellStyle name="Input cel 5 3 7 4" xfId="28223"/>
    <cellStyle name="Input cel 5 3 7 5" xfId="41736"/>
    <cellStyle name="Input cel 5 3 8" xfId="7909"/>
    <cellStyle name="Input cel 5 3 8 2" xfId="16611"/>
    <cellStyle name="Input cel 5 3 8 3" xfId="23768"/>
    <cellStyle name="Input cel 5 3 8 4" xfId="28787"/>
    <cellStyle name="Input cel 5 3 8 5" xfId="48427"/>
    <cellStyle name="Input cel 5 3 9" xfId="7998"/>
    <cellStyle name="Input cel 5 3 9 2" xfId="16700"/>
    <cellStyle name="Input cel 5 3 9 3" xfId="23792"/>
    <cellStyle name="Input cel 5 3 9 4" xfId="28876"/>
    <cellStyle name="Input cel 5 3 9 5" xfId="48516"/>
    <cellStyle name="Input cel 5 4" xfId="1277"/>
    <cellStyle name="Input cel 5 4 10" xfId="9171"/>
    <cellStyle name="Input cel 5 4 10 2" xfId="17873"/>
    <cellStyle name="Input cel 5 4 10 3" xfId="21068"/>
    <cellStyle name="Input cel 5 4 10 4" xfId="30049"/>
    <cellStyle name="Input cel 5 4 10 5" xfId="49092"/>
    <cellStyle name="Input cel 5 4 11" xfId="9885"/>
    <cellStyle name="Input cel 5 4 11 2" xfId="18587"/>
    <cellStyle name="Input cel 5 4 11 3" xfId="11609"/>
    <cellStyle name="Input cel 5 4 11 4" xfId="30763"/>
    <cellStyle name="Input cel 5 4 11 5" xfId="49806"/>
    <cellStyle name="Input cel 5 4 12" xfId="11073"/>
    <cellStyle name="Input cel 5 4 13" xfId="22235"/>
    <cellStyle name="Input cel 5 4 14" xfId="24209"/>
    <cellStyle name="Input cel 5 4 15" xfId="33070"/>
    <cellStyle name="Input cel 5 4 16" xfId="34371"/>
    <cellStyle name="Input cel 5 4 17" xfId="36117"/>
    <cellStyle name="Input cel 5 4 18" xfId="38644"/>
    <cellStyle name="Input cel 5 4 2" xfId="5022"/>
    <cellStyle name="Input cel 5 4 2 10" xfId="25901"/>
    <cellStyle name="Input cel 5 4 2 11" xfId="33840"/>
    <cellStyle name="Input cel 5 4 2 12" xfId="34776"/>
    <cellStyle name="Input cel 5 4 2 13" xfId="36887"/>
    <cellStyle name="Input cel 5 4 2 14" xfId="39414"/>
    <cellStyle name="Input cel 5 4 2 2" xfId="3180"/>
    <cellStyle name="Input cel 5 4 2 2 2" xfId="11995"/>
    <cellStyle name="Input cel 5 4 2 2 2 2" xfId="44719"/>
    <cellStyle name="Input cel 5 4 2 2 3" xfId="25317"/>
    <cellStyle name="Input cel 5 4 2 2 4" xfId="24771"/>
    <cellStyle name="Input cel 5 4 2 2 5" xfId="37478"/>
    <cellStyle name="Input cel 5 4 2 3" xfId="7113"/>
    <cellStyle name="Input cel 5 4 2 3 2" xfId="15815"/>
    <cellStyle name="Input cel 5 4 2 3 2 2" xfId="47791"/>
    <cellStyle name="Input cel 5 4 2 3 3" xfId="20984"/>
    <cellStyle name="Input cel 5 4 2 3 4" xfId="27991"/>
    <cellStyle name="Input cel 5 4 2 3 5" xfId="41504"/>
    <cellStyle name="Input cel 5 4 2 4" xfId="8778"/>
    <cellStyle name="Input cel 5 4 2 4 2" xfId="17480"/>
    <cellStyle name="Input cel 5 4 2 4 3" xfId="22903"/>
    <cellStyle name="Input cel 5 4 2 4 4" xfId="29656"/>
    <cellStyle name="Input cel 5 4 2 4 5" xfId="43430"/>
    <cellStyle name="Input cel 5 4 2 5" xfId="9533"/>
    <cellStyle name="Input cel 5 4 2 5 2" xfId="18235"/>
    <cellStyle name="Input cel 5 4 2 5 3" xfId="12991"/>
    <cellStyle name="Input cel 5 4 2 5 4" xfId="30411"/>
    <cellStyle name="Input cel 5 4 2 5 5" xfId="49454"/>
    <cellStyle name="Input cel 5 4 2 6" xfId="10227"/>
    <cellStyle name="Input cel 5 4 2 6 2" xfId="18929"/>
    <cellStyle name="Input cel 5 4 2 6 3" xfId="20338"/>
    <cellStyle name="Input cel 5 4 2 6 4" xfId="31105"/>
    <cellStyle name="Input cel 5 4 2 6 5" xfId="50148"/>
    <cellStyle name="Input cel 5 4 2 7" xfId="10845"/>
    <cellStyle name="Input cel 5 4 2 7 2" xfId="19547"/>
    <cellStyle name="Input cel 5 4 2 7 3" xfId="13297"/>
    <cellStyle name="Input cel 5 4 2 7 4" xfId="31723"/>
    <cellStyle name="Input cel 5 4 2 7 5" xfId="50766"/>
    <cellStyle name="Input cel 5 4 2 8" xfId="13724"/>
    <cellStyle name="Input cel 5 4 2 9" xfId="20746"/>
    <cellStyle name="Input cel 5 4 3" xfId="4735"/>
    <cellStyle name="Input cel 5 4 3 10" xfId="25614"/>
    <cellStyle name="Input cel 5 4 3 11" xfId="33553"/>
    <cellStyle name="Input cel 5 4 3 12" xfId="34489"/>
    <cellStyle name="Input cel 5 4 3 13" xfId="36600"/>
    <cellStyle name="Input cel 5 4 3 14" xfId="39127"/>
    <cellStyle name="Input cel 5 4 3 2" xfId="5527"/>
    <cellStyle name="Input cel 5 4 3 2 2" xfId="14229"/>
    <cellStyle name="Input cel 5 4 3 2 2 2" xfId="46353"/>
    <cellStyle name="Input cel 5 4 3 2 3" xfId="21975"/>
    <cellStyle name="Input cel 5 4 3 2 4" xfId="26406"/>
    <cellStyle name="Input cel 5 4 3 2 5" xfId="39919"/>
    <cellStyle name="Input cel 5 4 3 3" xfId="6826"/>
    <cellStyle name="Input cel 5 4 3 3 2" xfId="15528"/>
    <cellStyle name="Input cel 5 4 3 3 2 2" xfId="47504"/>
    <cellStyle name="Input cel 5 4 3 3 3" xfId="13151"/>
    <cellStyle name="Input cel 5 4 3 3 4" xfId="27704"/>
    <cellStyle name="Input cel 5 4 3 3 5" xfId="41217"/>
    <cellStyle name="Input cel 5 4 3 4" xfId="8491"/>
    <cellStyle name="Input cel 5 4 3 4 2" xfId="17193"/>
    <cellStyle name="Input cel 5 4 3 4 3" xfId="24993"/>
    <cellStyle name="Input cel 5 4 3 4 4" xfId="29369"/>
    <cellStyle name="Input cel 5 4 3 4 5" xfId="43143"/>
    <cellStyle name="Input cel 5 4 3 5" xfId="9246"/>
    <cellStyle name="Input cel 5 4 3 5 2" xfId="17948"/>
    <cellStyle name="Input cel 5 4 3 5 3" xfId="24663"/>
    <cellStyle name="Input cel 5 4 3 5 4" xfId="30124"/>
    <cellStyle name="Input cel 5 4 3 5 5" xfId="49167"/>
    <cellStyle name="Input cel 5 4 3 6" xfId="9940"/>
    <cellStyle name="Input cel 5 4 3 6 2" xfId="18642"/>
    <cellStyle name="Input cel 5 4 3 6 3" xfId="4518"/>
    <cellStyle name="Input cel 5 4 3 6 4" xfId="30818"/>
    <cellStyle name="Input cel 5 4 3 6 5" xfId="49861"/>
    <cellStyle name="Input cel 5 4 3 7" xfId="10558"/>
    <cellStyle name="Input cel 5 4 3 7 2" xfId="19260"/>
    <cellStyle name="Input cel 5 4 3 7 3" xfId="2585"/>
    <cellStyle name="Input cel 5 4 3 7 4" xfId="31436"/>
    <cellStyle name="Input cel 5 4 3 7 5" xfId="50479"/>
    <cellStyle name="Input cel 5 4 3 8" xfId="13437"/>
    <cellStyle name="Input cel 5 4 3 9" xfId="25472"/>
    <cellStyle name="Input cel 5 4 4" xfId="5611"/>
    <cellStyle name="Input cel 5 4 4 2" xfId="14313"/>
    <cellStyle name="Input cel 5 4 4 2 2" xfId="46431"/>
    <cellStyle name="Input cel 5 4 4 3" xfId="23130"/>
    <cellStyle name="Input cel 5 4 4 4" xfId="26490"/>
    <cellStyle name="Input cel 5 4 4 5" xfId="40003"/>
    <cellStyle name="Input cel 5 4 5" xfId="5665"/>
    <cellStyle name="Input cel 5 4 5 2" xfId="14367"/>
    <cellStyle name="Input cel 5 4 5 2 2" xfId="46482"/>
    <cellStyle name="Input cel 5 4 5 3" xfId="23980"/>
    <cellStyle name="Input cel 5 4 5 4" xfId="26544"/>
    <cellStyle name="Input cel 5 4 5 5" xfId="40057"/>
    <cellStyle name="Input cel 5 4 6" xfId="6633"/>
    <cellStyle name="Input cel 5 4 6 2" xfId="15335"/>
    <cellStyle name="Input cel 5 4 6 2 2" xfId="47347"/>
    <cellStyle name="Input cel 5 4 6 3" xfId="13274"/>
    <cellStyle name="Input cel 5 4 6 4" xfId="27511"/>
    <cellStyle name="Input cel 5 4 6 5" xfId="41024"/>
    <cellStyle name="Input cel 5 4 7" xfId="7386"/>
    <cellStyle name="Input cel 5 4 7 2" xfId="16088"/>
    <cellStyle name="Input cel 5 4 7 3" xfId="21930"/>
    <cellStyle name="Input cel 5 4 7 4" xfId="28264"/>
    <cellStyle name="Input cel 5 4 7 5" xfId="41777"/>
    <cellStyle name="Input cel 5 4 8" xfId="8172"/>
    <cellStyle name="Input cel 5 4 8 2" xfId="16874"/>
    <cellStyle name="Input cel 5 4 8 3" xfId="21320"/>
    <cellStyle name="Input cel 5 4 8 4" xfId="29050"/>
    <cellStyle name="Input cel 5 4 8 5" xfId="48690"/>
    <cellStyle name="Input cel 5 4 9" xfId="8402"/>
    <cellStyle name="Input cel 5 4 9 2" xfId="17104"/>
    <cellStyle name="Input cel 5 4 9 3" xfId="23808"/>
    <cellStyle name="Input cel 5 4 9 4" xfId="29280"/>
    <cellStyle name="Input cel 5 4 9 5" xfId="48860"/>
    <cellStyle name="Input cel 5 5" xfId="3573"/>
    <cellStyle name="Input cel 5 5 10" xfId="22138"/>
    <cellStyle name="Input cel 5 5 11" xfId="32288"/>
    <cellStyle name="Input cel 5 5 12" xfId="34191"/>
    <cellStyle name="Input cel 5 5 13" xfId="35335"/>
    <cellStyle name="Input cel 5 5 14" xfId="37871"/>
    <cellStyle name="Input cel 5 5 2" xfId="5396"/>
    <cellStyle name="Input cel 5 5 2 2" xfId="14098"/>
    <cellStyle name="Input cel 5 5 2 2 2" xfId="46231"/>
    <cellStyle name="Input cel 5 5 2 3" xfId="20838"/>
    <cellStyle name="Input cel 5 5 2 4" xfId="26275"/>
    <cellStyle name="Input cel 5 5 2 5" xfId="39788"/>
    <cellStyle name="Input cel 5 5 3" xfId="6347"/>
    <cellStyle name="Input cel 5 5 3 2" xfId="15049"/>
    <cellStyle name="Input cel 5 5 3 2 2" xfId="47103"/>
    <cellStyle name="Input cel 5 5 3 3" xfId="22520"/>
    <cellStyle name="Input cel 5 5 3 4" xfId="27226"/>
    <cellStyle name="Input cel 5 5 3 5" xfId="40739"/>
    <cellStyle name="Input cel 5 5 4" xfId="7660"/>
    <cellStyle name="Input cel 5 5 4 2" xfId="16362"/>
    <cellStyle name="Input cel 5 5 4 3" xfId="21407"/>
    <cellStyle name="Input cel 5 5 4 4" xfId="28538"/>
    <cellStyle name="Input cel 5 5 4 5" xfId="42029"/>
    <cellStyle name="Input cel 5 5 5" xfId="7823"/>
    <cellStyle name="Input cel 5 5 5 2" xfId="16525"/>
    <cellStyle name="Input cel 5 5 5 3" xfId="23587"/>
    <cellStyle name="Input cel 5 5 5 4" xfId="28701"/>
    <cellStyle name="Input cel 5 5 5 5" xfId="48345"/>
    <cellStyle name="Input cel 5 5 6" xfId="8204"/>
    <cellStyle name="Input cel 5 5 6 2" xfId="16906"/>
    <cellStyle name="Input cel 5 5 6 3" xfId="23613"/>
    <cellStyle name="Input cel 5 5 6 4" xfId="29082"/>
    <cellStyle name="Input cel 5 5 6 5" xfId="48722"/>
    <cellStyle name="Input cel 5 5 7" xfId="8998"/>
    <cellStyle name="Input cel 5 5 7 2" xfId="17700"/>
    <cellStyle name="Input cel 5 5 7 3" xfId="25127"/>
    <cellStyle name="Input cel 5 5 7 4" xfId="29876"/>
    <cellStyle name="Input cel 5 5 7 5" xfId="48919"/>
    <cellStyle name="Input cel 5 5 8" xfId="12370"/>
    <cellStyle name="Input cel 5 5 9" xfId="22340"/>
    <cellStyle name="Input cel 5 6" xfId="4954"/>
    <cellStyle name="Input cel 5 6 10" xfId="25833"/>
    <cellStyle name="Input cel 5 6 11" xfId="33772"/>
    <cellStyle name="Input cel 5 6 12" xfId="34708"/>
    <cellStyle name="Input cel 5 6 13" xfId="36819"/>
    <cellStyle name="Input cel 5 6 14" xfId="39346"/>
    <cellStyle name="Input cel 5 6 2" xfId="5872"/>
    <cellStyle name="Input cel 5 6 2 2" xfId="14574"/>
    <cellStyle name="Input cel 5 6 2 2 2" xfId="46669"/>
    <cellStyle name="Input cel 5 6 2 3" xfId="22109"/>
    <cellStyle name="Input cel 5 6 2 4" xfId="26751"/>
    <cellStyle name="Input cel 5 6 2 5" xfId="40264"/>
    <cellStyle name="Input cel 5 6 3" xfId="7045"/>
    <cellStyle name="Input cel 5 6 3 2" xfId="15747"/>
    <cellStyle name="Input cel 5 6 3 2 2" xfId="47723"/>
    <cellStyle name="Input cel 5 6 3 3" xfId="20128"/>
    <cellStyle name="Input cel 5 6 3 4" xfId="27923"/>
    <cellStyle name="Input cel 5 6 3 5" xfId="41436"/>
    <cellStyle name="Input cel 5 6 4" xfId="8710"/>
    <cellStyle name="Input cel 5 6 4 2" xfId="17412"/>
    <cellStyle name="Input cel 5 6 4 3" xfId="24504"/>
    <cellStyle name="Input cel 5 6 4 4" xfId="29588"/>
    <cellStyle name="Input cel 5 6 4 5" xfId="43362"/>
    <cellStyle name="Input cel 5 6 5" xfId="9465"/>
    <cellStyle name="Input cel 5 6 5 2" xfId="18167"/>
    <cellStyle name="Input cel 5 6 5 3" xfId="24798"/>
    <cellStyle name="Input cel 5 6 5 4" xfId="30343"/>
    <cellStyle name="Input cel 5 6 5 5" xfId="49386"/>
    <cellStyle name="Input cel 5 6 6" xfId="10159"/>
    <cellStyle name="Input cel 5 6 6 2" xfId="18861"/>
    <cellStyle name="Input cel 5 6 6 3" xfId="4517"/>
    <cellStyle name="Input cel 5 6 6 4" xfId="31037"/>
    <cellStyle name="Input cel 5 6 6 5" xfId="50080"/>
    <cellStyle name="Input cel 5 6 7" xfId="10777"/>
    <cellStyle name="Input cel 5 6 7 2" xfId="19479"/>
    <cellStyle name="Input cel 5 6 7 3" xfId="11814"/>
    <cellStyle name="Input cel 5 6 7 4" xfId="31655"/>
    <cellStyle name="Input cel 5 6 7 5" xfId="50698"/>
    <cellStyle name="Input cel 5 6 8" xfId="13656"/>
    <cellStyle name="Input cel 5 6 9" xfId="23113"/>
    <cellStyle name="Input cel 5 7" xfId="6403"/>
    <cellStyle name="Input cel 5 7 2" xfId="15105"/>
    <cellStyle name="Input cel 5 7 2 2" xfId="47152"/>
    <cellStyle name="Input cel 5 7 3" xfId="21509"/>
    <cellStyle name="Input cel 5 7 4" xfId="27282"/>
    <cellStyle name="Input cel 5 7 5" xfId="40795"/>
    <cellStyle name="Input cel 5 8" xfId="5529"/>
    <cellStyle name="Input cel 5 8 2" xfId="14231"/>
    <cellStyle name="Input cel 5 8 2 2" xfId="46354"/>
    <cellStyle name="Input cel 5 8 3" xfId="25436"/>
    <cellStyle name="Input cel 5 8 4" xfId="26408"/>
    <cellStyle name="Input cel 5 8 5" xfId="39921"/>
    <cellStyle name="Input cel 5 9" xfId="5735"/>
    <cellStyle name="Input cel 5 9 2" xfId="14437"/>
    <cellStyle name="Input cel 5 9 2 2" xfId="46545"/>
    <cellStyle name="Input cel 5 9 3" xfId="25172"/>
    <cellStyle name="Input cel 5 9 4" xfId="26614"/>
    <cellStyle name="Input cel 5 9 5" xfId="40127"/>
    <cellStyle name="Input cel 6" xfId="472"/>
    <cellStyle name="Input cel 6 10" xfId="6418"/>
    <cellStyle name="Input cel 6 10 2" xfId="15120"/>
    <cellStyle name="Input cel 6 10 3" xfId="22314"/>
    <cellStyle name="Input cel 6 10 4" xfId="27297"/>
    <cellStyle name="Input cel 6 10 5" xfId="40810"/>
    <cellStyle name="Input cel 6 11" xfId="7439"/>
    <cellStyle name="Input cel 6 11 2" xfId="16141"/>
    <cellStyle name="Input cel 6 11 3" xfId="23671"/>
    <cellStyle name="Input cel 6 11 4" xfId="28317"/>
    <cellStyle name="Input cel 6 11 5" xfId="48048"/>
    <cellStyle name="Input cel 6 12" xfId="8188"/>
    <cellStyle name="Input cel 6 12 2" xfId="16890"/>
    <cellStyle name="Input cel 6 12 3" xfId="23266"/>
    <cellStyle name="Input cel 6 12 4" xfId="29066"/>
    <cellStyle name="Input cel 6 12 5" xfId="48706"/>
    <cellStyle name="Input cel 6 13" xfId="8299"/>
    <cellStyle name="Input cel 6 13 2" xfId="17001"/>
    <cellStyle name="Input cel 6 13 3" xfId="20711"/>
    <cellStyle name="Input cel 6 13 4" xfId="29177"/>
    <cellStyle name="Input cel 6 13 5" xfId="48813"/>
    <cellStyle name="Input cel 6 14" xfId="9075"/>
    <cellStyle name="Input cel 6 14 2" xfId="17777"/>
    <cellStyle name="Input cel 6 14 3" xfId="23264"/>
    <cellStyle name="Input cel 6 14 4" xfId="29953"/>
    <cellStyle name="Input cel 6 14 5" xfId="48996"/>
    <cellStyle name="Input cel 6 15" xfId="2328"/>
    <cellStyle name="Input cel 6 16" xfId="21136"/>
    <cellStyle name="Input cel 6 17" xfId="1856"/>
    <cellStyle name="Input cel 6 18" xfId="31993"/>
    <cellStyle name="Input cel 6 19" xfId="34061"/>
    <cellStyle name="Input cel 6 2" xfId="720"/>
    <cellStyle name="Input cel 6 2 10" xfId="7427"/>
    <cellStyle name="Input cel 6 2 10 2" xfId="16129"/>
    <cellStyle name="Input cel 6 2 10 3" xfId="21983"/>
    <cellStyle name="Input cel 6 2 10 4" xfId="28305"/>
    <cellStyle name="Input cel 6 2 10 5" xfId="48036"/>
    <cellStyle name="Input cel 6 2 11" xfId="8214"/>
    <cellStyle name="Input cel 6 2 11 2" xfId="16916"/>
    <cellStyle name="Input cel 6 2 11 3" xfId="20675"/>
    <cellStyle name="Input cel 6 2 11 4" xfId="29092"/>
    <cellStyle name="Input cel 6 2 11 5" xfId="48728"/>
    <cellStyle name="Input cel 6 2 12" xfId="9007"/>
    <cellStyle name="Input cel 6 2 12 2" xfId="17709"/>
    <cellStyle name="Input cel 6 2 12 3" xfId="4519"/>
    <cellStyle name="Input cel 6 2 12 4" xfId="29885"/>
    <cellStyle name="Input cel 6 2 12 5" xfId="48928"/>
    <cellStyle name="Input cel 6 2 13" xfId="11269"/>
    <cellStyle name="Input cel 6 2 14" xfId="12223"/>
    <cellStyle name="Input cel 6 2 15" xfId="25002"/>
    <cellStyle name="Input cel 6 2 16" xfId="32068"/>
    <cellStyle name="Input cel 6 2 17" xfId="34099"/>
    <cellStyle name="Input cel 6 2 18" xfId="35115"/>
    <cellStyle name="Input cel 6 2 19" xfId="37362"/>
    <cellStyle name="Input cel 6 2 2" xfId="1490"/>
    <cellStyle name="Input cel 6 2 2 10" xfId="13187"/>
    <cellStyle name="Input cel 6 2 2 11" xfId="21427"/>
    <cellStyle name="Input cel 6 2 2 12" xfId="25526"/>
    <cellStyle name="Input cel 6 2 2 13" xfId="33283"/>
    <cellStyle name="Input cel 6 2 2 14" xfId="34401"/>
    <cellStyle name="Input cel 6 2 2 15" xfId="36330"/>
    <cellStyle name="Input cel 6 2 2 16" xfId="38857"/>
    <cellStyle name="Input cel 6 2 2 2" xfId="5124"/>
    <cellStyle name="Input cel 6 2 2 2 10" xfId="26003"/>
    <cellStyle name="Input cel 6 2 2 2 11" xfId="33942"/>
    <cellStyle name="Input cel 6 2 2 2 12" xfId="34878"/>
    <cellStyle name="Input cel 6 2 2 2 13" xfId="36989"/>
    <cellStyle name="Input cel 6 2 2 2 14" xfId="39516"/>
    <cellStyle name="Input cel 6 2 2 2 2" xfId="5341"/>
    <cellStyle name="Input cel 6 2 2 2 2 2" xfId="14043"/>
    <cellStyle name="Input cel 6 2 2 2 2 2 2" xfId="46181"/>
    <cellStyle name="Input cel 6 2 2 2 2 3" xfId="13012"/>
    <cellStyle name="Input cel 6 2 2 2 2 4" xfId="26220"/>
    <cellStyle name="Input cel 6 2 2 2 2 5" xfId="39733"/>
    <cellStyle name="Input cel 6 2 2 2 3" xfId="7215"/>
    <cellStyle name="Input cel 6 2 2 2 3 2" xfId="15917"/>
    <cellStyle name="Input cel 6 2 2 2 3 2 2" xfId="47893"/>
    <cellStyle name="Input cel 6 2 2 2 3 3" xfId="21115"/>
    <cellStyle name="Input cel 6 2 2 2 3 4" xfId="28093"/>
    <cellStyle name="Input cel 6 2 2 2 3 5" xfId="41606"/>
    <cellStyle name="Input cel 6 2 2 2 4" xfId="8880"/>
    <cellStyle name="Input cel 6 2 2 2 4 2" xfId="17582"/>
    <cellStyle name="Input cel 6 2 2 2 4 3" xfId="22354"/>
    <cellStyle name="Input cel 6 2 2 2 4 4" xfId="29758"/>
    <cellStyle name="Input cel 6 2 2 2 4 5" xfId="43532"/>
    <cellStyle name="Input cel 6 2 2 2 5" xfId="9635"/>
    <cellStyle name="Input cel 6 2 2 2 5 2" xfId="18337"/>
    <cellStyle name="Input cel 6 2 2 2 5 3" xfId="1829"/>
    <cellStyle name="Input cel 6 2 2 2 5 4" xfId="30513"/>
    <cellStyle name="Input cel 6 2 2 2 5 5" xfId="49556"/>
    <cellStyle name="Input cel 6 2 2 2 6" xfId="10329"/>
    <cellStyle name="Input cel 6 2 2 2 6 2" xfId="19031"/>
    <cellStyle name="Input cel 6 2 2 2 6 3" xfId="11409"/>
    <cellStyle name="Input cel 6 2 2 2 6 4" xfId="31207"/>
    <cellStyle name="Input cel 6 2 2 2 6 5" xfId="50250"/>
    <cellStyle name="Input cel 6 2 2 2 7" xfId="10947"/>
    <cellStyle name="Input cel 6 2 2 2 7 2" xfId="19649"/>
    <cellStyle name="Input cel 6 2 2 2 7 3" xfId="13245"/>
    <cellStyle name="Input cel 6 2 2 2 7 4" xfId="31825"/>
    <cellStyle name="Input cel 6 2 2 2 7 5" xfId="50868"/>
    <cellStyle name="Input cel 6 2 2 2 8" xfId="13826"/>
    <cellStyle name="Input cel 6 2 2 2 9" xfId="24227"/>
    <cellStyle name="Input cel 6 2 2 3" xfId="5184"/>
    <cellStyle name="Input cel 6 2 2 3 10" xfId="26063"/>
    <cellStyle name="Input cel 6 2 2 3 11" xfId="34002"/>
    <cellStyle name="Input cel 6 2 2 3 12" xfId="34938"/>
    <cellStyle name="Input cel 6 2 2 3 13" xfId="37049"/>
    <cellStyle name="Input cel 6 2 2 3 14" xfId="39576"/>
    <cellStyle name="Input cel 6 2 2 3 2" xfId="5548"/>
    <cellStyle name="Input cel 6 2 2 3 2 2" xfId="14250"/>
    <cellStyle name="Input cel 6 2 2 3 2 2 2" xfId="46373"/>
    <cellStyle name="Input cel 6 2 2 3 2 3" xfId="22087"/>
    <cellStyle name="Input cel 6 2 2 3 2 4" xfId="26427"/>
    <cellStyle name="Input cel 6 2 2 3 2 5" xfId="39940"/>
    <cellStyle name="Input cel 6 2 2 3 3" xfId="7275"/>
    <cellStyle name="Input cel 6 2 2 3 3 2" xfId="15977"/>
    <cellStyle name="Input cel 6 2 2 3 3 2 2" xfId="47953"/>
    <cellStyle name="Input cel 6 2 2 3 3 3" xfId="25416"/>
    <cellStyle name="Input cel 6 2 2 3 3 4" xfId="28153"/>
    <cellStyle name="Input cel 6 2 2 3 3 5" xfId="41666"/>
    <cellStyle name="Input cel 6 2 2 3 4" xfId="8940"/>
    <cellStyle name="Input cel 6 2 2 3 4 2" xfId="17642"/>
    <cellStyle name="Input cel 6 2 2 3 4 3" xfId="21368"/>
    <cellStyle name="Input cel 6 2 2 3 4 4" xfId="29818"/>
    <cellStyle name="Input cel 6 2 2 3 4 5" xfId="43592"/>
    <cellStyle name="Input cel 6 2 2 3 5" xfId="9695"/>
    <cellStyle name="Input cel 6 2 2 3 5 2" xfId="18397"/>
    <cellStyle name="Input cel 6 2 2 3 5 3" xfId="12299"/>
    <cellStyle name="Input cel 6 2 2 3 5 4" xfId="30573"/>
    <cellStyle name="Input cel 6 2 2 3 5 5" xfId="49616"/>
    <cellStyle name="Input cel 6 2 2 3 6" xfId="10389"/>
    <cellStyle name="Input cel 6 2 2 3 6 2" xfId="19091"/>
    <cellStyle name="Input cel 6 2 2 3 6 3" xfId="11646"/>
    <cellStyle name="Input cel 6 2 2 3 6 4" xfId="31267"/>
    <cellStyle name="Input cel 6 2 2 3 6 5" xfId="50310"/>
    <cellStyle name="Input cel 6 2 2 3 7" xfId="11007"/>
    <cellStyle name="Input cel 6 2 2 3 7 2" xfId="19709"/>
    <cellStyle name="Input cel 6 2 2 3 7 3" xfId="12761"/>
    <cellStyle name="Input cel 6 2 2 3 7 4" xfId="31885"/>
    <cellStyle name="Input cel 6 2 2 3 7 5" xfId="50928"/>
    <cellStyle name="Input cel 6 2 2 3 8" xfId="13886"/>
    <cellStyle name="Input cel 6 2 2 3 9" xfId="2625"/>
    <cellStyle name="Input cel 6 2 2 4" xfId="5892"/>
    <cellStyle name="Input cel 6 2 2 4 2" xfId="14594"/>
    <cellStyle name="Input cel 6 2 2 4 2 2" xfId="46689"/>
    <cellStyle name="Input cel 6 2 2 4 3" xfId="24929"/>
    <cellStyle name="Input cel 6 2 2 4 4" xfId="26771"/>
    <cellStyle name="Input cel 6 2 2 4 5" xfId="40284"/>
    <cellStyle name="Input cel 6 2 2 5" xfId="6672"/>
    <cellStyle name="Input cel 6 2 2 5 2" xfId="15374"/>
    <cellStyle name="Input cel 6 2 2 5 2 2" xfId="47377"/>
    <cellStyle name="Input cel 6 2 2 5 3" xfId="23765"/>
    <cellStyle name="Input cel 6 2 2 5 4" xfId="27550"/>
    <cellStyle name="Input cel 6 2 2 5 5" xfId="41063"/>
    <cellStyle name="Input cel 6 2 2 6" xfId="8308"/>
    <cellStyle name="Input cel 6 2 2 6 2" xfId="17010"/>
    <cellStyle name="Input cel 6 2 2 6 3" xfId="22617"/>
    <cellStyle name="Input cel 6 2 2 6 4" xfId="29186"/>
    <cellStyle name="Input cel 6 2 2 6 5" xfId="42873"/>
    <cellStyle name="Input cel 6 2 2 7" xfId="9083"/>
    <cellStyle name="Input cel 6 2 2 7 2" xfId="17785"/>
    <cellStyle name="Input cel 6 2 2 7 3" xfId="23801"/>
    <cellStyle name="Input cel 6 2 2 7 4" xfId="29961"/>
    <cellStyle name="Input cel 6 2 2 7 5" xfId="49004"/>
    <cellStyle name="Input cel 6 2 2 8" xfId="9811"/>
    <cellStyle name="Input cel 6 2 2 8 2" xfId="18513"/>
    <cellStyle name="Input cel 6 2 2 8 3" xfId="12641"/>
    <cellStyle name="Input cel 6 2 2 8 4" xfId="30689"/>
    <cellStyle name="Input cel 6 2 2 8 5" xfId="49732"/>
    <cellStyle name="Input cel 6 2 2 9" xfId="10470"/>
    <cellStyle name="Input cel 6 2 2 9 2" xfId="19172"/>
    <cellStyle name="Input cel 6 2 2 9 3" xfId="12731"/>
    <cellStyle name="Input cel 6 2 2 9 4" xfId="31348"/>
    <cellStyle name="Input cel 6 2 2 9 5" xfId="50391"/>
    <cellStyle name="Input cel 6 2 3" xfId="5019"/>
    <cellStyle name="Input cel 6 2 3 10" xfId="25898"/>
    <cellStyle name="Input cel 6 2 3 11" xfId="33837"/>
    <cellStyle name="Input cel 6 2 3 12" xfId="34773"/>
    <cellStyle name="Input cel 6 2 3 13" xfId="36884"/>
    <cellStyle name="Input cel 6 2 3 14" xfId="39411"/>
    <cellStyle name="Input cel 6 2 3 2" xfId="5871"/>
    <cellStyle name="Input cel 6 2 3 2 2" xfId="14573"/>
    <cellStyle name="Input cel 6 2 3 2 2 2" xfId="46668"/>
    <cellStyle name="Input cel 6 2 3 2 3" xfId="23411"/>
    <cellStyle name="Input cel 6 2 3 2 4" xfId="26750"/>
    <cellStyle name="Input cel 6 2 3 2 5" xfId="40263"/>
    <cellStyle name="Input cel 6 2 3 3" xfId="7110"/>
    <cellStyle name="Input cel 6 2 3 3 2" xfId="15812"/>
    <cellStyle name="Input cel 6 2 3 3 2 2" xfId="47788"/>
    <cellStyle name="Input cel 6 2 3 3 3" xfId="12932"/>
    <cellStyle name="Input cel 6 2 3 3 4" xfId="27988"/>
    <cellStyle name="Input cel 6 2 3 3 5" xfId="41501"/>
    <cellStyle name="Input cel 6 2 3 4" xfId="8775"/>
    <cellStyle name="Input cel 6 2 3 4 2" xfId="17477"/>
    <cellStyle name="Input cel 6 2 3 4 3" xfId="2414"/>
    <cellStyle name="Input cel 6 2 3 4 4" xfId="29653"/>
    <cellStyle name="Input cel 6 2 3 4 5" xfId="43427"/>
    <cellStyle name="Input cel 6 2 3 5" xfId="9530"/>
    <cellStyle name="Input cel 6 2 3 5 2" xfId="18232"/>
    <cellStyle name="Input cel 6 2 3 5 3" xfId="20428"/>
    <cellStyle name="Input cel 6 2 3 5 4" xfId="30408"/>
    <cellStyle name="Input cel 6 2 3 5 5" xfId="49451"/>
    <cellStyle name="Input cel 6 2 3 6" xfId="10224"/>
    <cellStyle name="Input cel 6 2 3 6 2" xfId="18926"/>
    <cellStyle name="Input cel 6 2 3 6 3" xfId="19903"/>
    <cellStyle name="Input cel 6 2 3 6 4" xfId="31102"/>
    <cellStyle name="Input cel 6 2 3 6 5" xfId="50145"/>
    <cellStyle name="Input cel 6 2 3 7" xfId="10842"/>
    <cellStyle name="Input cel 6 2 3 7 2" xfId="19544"/>
    <cellStyle name="Input cel 6 2 3 7 3" xfId="11640"/>
    <cellStyle name="Input cel 6 2 3 7 4" xfId="31720"/>
    <cellStyle name="Input cel 6 2 3 7 5" xfId="50763"/>
    <cellStyle name="Input cel 6 2 3 8" xfId="13721"/>
    <cellStyle name="Input cel 6 2 3 9" xfId="23713"/>
    <cellStyle name="Input cel 6 2 4" xfId="4861"/>
    <cellStyle name="Input cel 6 2 4 10" xfId="25740"/>
    <cellStyle name="Input cel 6 2 4 11" xfId="33679"/>
    <cellStyle name="Input cel 6 2 4 12" xfId="34615"/>
    <cellStyle name="Input cel 6 2 4 13" xfId="36726"/>
    <cellStyle name="Input cel 6 2 4 14" xfId="39253"/>
    <cellStyle name="Input cel 6 2 4 2" xfId="5863"/>
    <cellStyle name="Input cel 6 2 4 2 2" xfId="14565"/>
    <cellStyle name="Input cel 6 2 4 2 2 2" xfId="46660"/>
    <cellStyle name="Input cel 6 2 4 2 3" xfId="23177"/>
    <cellStyle name="Input cel 6 2 4 2 4" xfId="26742"/>
    <cellStyle name="Input cel 6 2 4 2 5" xfId="40255"/>
    <cellStyle name="Input cel 6 2 4 3" xfId="6952"/>
    <cellStyle name="Input cel 6 2 4 3 2" xfId="15654"/>
    <cellStyle name="Input cel 6 2 4 3 2 2" xfId="47630"/>
    <cellStyle name="Input cel 6 2 4 3 3" xfId="11436"/>
    <cellStyle name="Input cel 6 2 4 3 4" xfId="27830"/>
    <cellStyle name="Input cel 6 2 4 3 5" xfId="41343"/>
    <cellStyle name="Input cel 6 2 4 4" xfId="8617"/>
    <cellStyle name="Input cel 6 2 4 4 2" xfId="17319"/>
    <cellStyle name="Input cel 6 2 4 4 3" xfId="24555"/>
    <cellStyle name="Input cel 6 2 4 4 4" xfId="29495"/>
    <cellStyle name="Input cel 6 2 4 4 5" xfId="43269"/>
    <cellStyle name="Input cel 6 2 4 5" xfId="9372"/>
    <cellStyle name="Input cel 6 2 4 5 2" xfId="18074"/>
    <cellStyle name="Input cel 6 2 4 5 3" xfId="24977"/>
    <cellStyle name="Input cel 6 2 4 5 4" xfId="30250"/>
    <cellStyle name="Input cel 6 2 4 5 5" xfId="49293"/>
    <cellStyle name="Input cel 6 2 4 6" xfId="10066"/>
    <cellStyle name="Input cel 6 2 4 6 2" xfId="18768"/>
    <cellStyle name="Input cel 6 2 4 6 3" xfId="13118"/>
    <cellStyle name="Input cel 6 2 4 6 4" xfId="30944"/>
    <cellStyle name="Input cel 6 2 4 6 5" xfId="49987"/>
    <cellStyle name="Input cel 6 2 4 7" xfId="10684"/>
    <cellStyle name="Input cel 6 2 4 7 2" xfId="19386"/>
    <cellStyle name="Input cel 6 2 4 7 3" xfId="20369"/>
    <cellStyle name="Input cel 6 2 4 7 4" xfId="31562"/>
    <cellStyle name="Input cel 6 2 4 7 5" xfId="50605"/>
    <cellStyle name="Input cel 6 2 4 8" xfId="13563"/>
    <cellStyle name="Input cel 6 2 4 9" xfId="20658"/>
    <cellStyle name="Input cel 6 2 5" xfId="3833"/>
    <cellStyle name="Input cel 6 2 5 2" xfId="12612"/>
    <cellStyle name="Input cel 6 2 5 2 2" xfId="45267"/>
    <cellStyle name="Input cel 6 2 5 3" xfId="22987"/>
    <cellStyle name="Input cel 6 2 5 4" xfId="24129"/>
    <cellStyle name="Input cel 6 2 5 5" xfId="38131"/>
    <cellStyle name="Input cel 6 2 6" xfId="3218"/>
    <cellStyle name="Input cel 6 2 6 2" xfId="12033"/>
    <cellStyle name="Input cel 6 2 6 2 2" xfId="44751"/>
    <cellStyle name="Input cel 6 2 6 3" xfId="23922"/>
    <cellStyle name="Input cel 6 2 6 4" xfId="21673"/>
    <cellStyle name="Input cel 6 2 6 5" xfId="37516"/>
    <cellStyle name="Input cel 6 2 7" xfId="6657"/>
    <cellStyle name="Input cel 6 2 7 2" xfId="15359"/>
    <cellStyle name="Input cel 6 2 7 2 2" xfId="47367"/>
    <cellStyle name="Input cel 6 2 7 3" xfId="22673"/>
    <cellStyle name="Input cel 6 2 7 4" xfId="27535"/>
    <cellStyle name="Input cel 6 2 7 5" xfId="41048"/>
    <cellStyle name="Input cel 6 2 8" xfId="7384"/>
    <cellStyle name="Input cel 6 2 8 2" xfId="16086"/>
    <cellStyle name="Input cel 6 2 8 3" xfId="23832"/>
    <cellStyle name="Input cel 6 2 8 4" xfId="28262"/>
    <cellStyle name="Input cel 6 2 8 5" xfId="41775"/>
    <cellStyle name="Input cel 6 2 9" xfId="7496"/>
    <cellStyle name="Input cel 6 2 9 2" xfId="16198"/>
    <cellStyle name="Input cel 6 2 9 3" xfId="24425"/>
    <cellStyle name="Input cel 6 2 9 4" xfId="28374"/>
    <cellStyle name="Input cel 6 2 9 5" xfId="48105"/>
    <cellStyle name="Input cel 6 20" xfId="35040"/>
    <cellStyle name="Input cel 6 21" xfId="37151"/>
    <cellStyle name="Input cel 6 3" xfId="824"/>
    <cellStyle name="Input cel 6 3 10" xfId="8435"/>
    <cellStyle name="Input cel 6 3 10 2" xfId="17137"/>
    <cellStyle name="Input cel 6 3 10 3" xfId="25116"/>
    <cellStyle name="Input cel 6 3 10 4" xfId="29313"/>
    <cellStyle name="Input cel 6 3 10 5" xfId="48893"/>
    <cellStyle name="Input cel 6 3 11" xfId="9195"/>
    <cellStyle name="Input cel 6 3 11 2" xfId="17897"/>
    <cellStyle name="Input cel 6 3 11 3" xfId="22895"/>
    <cellStyle name="Input cel 6 3 11 4" xfId="30073"/>
    <cellStyle name="Input cel 6 3 11 5" xfId="49116"/>
    <cellStyle name="Input cel 6 3 12" xfId="11367"/>
    <cellStyle name="Input cel 6 3 13" xfId="13031"/>
    <cellStyle name="Input cel 6 3 14" xfId="23823"/>
    <cellStyle name="Input cel 6 3 15" xfId="32617"/>
    <cellStyle name="Input cel 6 3 16" xfId="34282"/>
    <cellStyle name="Input cel 6 3 17" xfId="35664"/>
    <cellStyle name="Input cel 6 3 18" xfId="38191"/>
    <cellStyle name="Input cel 6 3 2" xfId="4990"/>
    <cellStyle name="Input cel 6 3 2 10" xfId="25869"/>
    <cellStyle name="Input cel 6 3 2 11" xfId="33808"/>
    <cellStyle name="Input cel 6 3 2 12" xfId="34744"/>
    <cellStyle name="Input cel 6 3 2 13" xfId="36855"/>
    <cellStyle name="Input cel 6 3 2 14" xfId="39382"/>
    <cellStyle name="Input cel 6 3 2 2" xfId="6090"/>
    <cellStyle name="Input cel 6 3 2 2 2" xfId="14792"/>
    <cellStyle name="Input cel 6 3 2 2 2 2" xfId="46866"/>
    <cellStyle name="Input cel 6 3 2 2 3" xfId="23972"/>
    <cellStyle name="Input cel 6 3 2 2 4" xfId="26969"/>
    <cellStyle name="Input cel 6 3 2 2 5" xfId="40482"/>
    <cellStyle name="Input cel 6 3 2 3" xfId="7081"/>
    <cellStyle name="Input cel 6 3 2 3 2" xfId="15783"/>
    <cellStyle name="Input cel 6 3 2 3 2 2" xfId="47759"/>
    <cellStyle name="Input cel 6 3 2 3 3" xfId="4489"/>
    <cellStyle name="Input cel 6 3 2 3 4" xfId="27959"/>
    <cellStyle name="Input cel 6 3 2 3 5" xfId="41472"/>
    <cellStyle name="Input cel 6 3 2 4" xfId="8746"/>
    <cellStyle name="Input cel 6 3 2 4 2" xfId="17448"/>
    <cellStyle name="Input cel 6 3 2 4 3" xfId="23544"/>
    <cellStyle name="Input cel 6 3 2 4 4" xfId="29624"/>
    <cellStyle name="Input cel 6 3 2 4 5" xfId="43398"/>
    <cellStyle name="Input cel 6 3 2 5" xfId="9501"/>
    <cellStyle name="Input cel 6 3 2 5 2" xfId="18203"/>
    <cellStyle name="Input cel 6 3 2 5 3" xfId="12126"/>
    <cellStyle name="Input cel 6 3 2 5 4" xfId="30379"/>
    <cellStyle name="Input cel 6 3 2 5 5" xfId="49422"/>
    <cellStyle name="Input cel 6 3 2 6" xfId="10195"/>
    <cellStyle name="Input cel 6 3 2 6 2" xfId="18897"/>
    <cellStyle name="Input cel 6 3 2 6 3" xfId="12816"/>
    <cellStyle name="Input cel 6 3 2 6 4" xfId="31073"/>
    <cellStyle name="Input cel 6 3 2 6 5" xfId="50116"/>
    <cellStyle name="Input cel 6 3 2 7" xfId="10813"/>
    <cellStyle name="Input cel 6 3 2 7 2" xfId="19515"/>
    <cellStyle name="Input cel 6 3 2 7 3" xfId="4493"/>
    <cellStyle name="Input cel 6 3 2 7 4" xfId="31691"/>
    <cellStyle name="Input cel 6 3 2 7 5" xfId="50734"/>
    <cellStyle name="Input cel 6 3 2 8" xfId="13692"/>
    <cellStyle name="Input cel 6 3 2 9" xfId="22482"/>
    <cellStyle name="Input cel 6 3 3" xfId="3517"/>
    <cellStyle name="Input cel 6 3 3 10" xfId="20618"/>
    <cellStyle name="Input cel 6 3 3 11" xfId="32232"/>
    <cellStyle name="Input cel 6 3 3 12" xfId="34154"/>
    <cellStyle name="Input cel 6 3 3 13" xfId="35279"/>
    <cellStyle name="Input cel 6 3 3 14" xfId="37815"/>
    <cellStyle name="Input cel 6 3 3 2" xfId="5894"/>
    <cellStyle name="Input cel 6 3 3 2 2" xfId="14596"/>
    <cellStyle name="Input cel 6 3 3 2 2 2" xfId="46691"/>
    <cellStyle name="Input cel 6 3 3 2 3" xfId="23777"/>
    <cellStyle name="Input cel 6 3 3 2 4" xfId="26773"/>
    <cellStyle name="Input cel 6 3 3 2 5" xfId="40286"/>
    <cellStyle name="Input cel 6 3 3 3" xfId="6486"/>
    <cellStyle name="Input cel 6 3 3 3 2" xfId="15188"/>
    <cellStyle name="Input cel 6 3 3 3 2 2" xfId="47225"/>
    <cellStyle name="Input cel 6 3 3 3 3" xfId="24152"/>
    <cellStyle name="Input cel 6 3 3 3 4" xfId="27365"/>
    <cellStyle name="Input cel 6 3 3 3 5" xfId="40878"/>
    <cellStyle name="Input cel 6 3 3 4" xfId="7611"/>
    <cellStyle name="Input cel 6 3 3 4 2" xfId="16313"/>
    <cellStyle name="Input cel 6 3 3 4 3" xfId="22503"/>
    <cellStyle name="Input cel 6 3 3 4 4" xfId="28489"/>
    <cellStyle name="Input cel 6 3 3 4 5" xfId="41973"/>
    <cellStyle name="Input cel 6 3 3 5" xfId="2913"/>
    <cellStyle name="Input cel 6 3 3 5 2" xfId="11746"/>
    <cellStyle name="Input cel 6 3 3 5 3" xfId="24346"/>
    <cellStyle name="Input cel 6 3 3 5 4" xfId="22769"/>
    <cellStyle name="Input cel 6 3 3 5 5" xfId="44457"/>
    <cellStyle name="Input cel 6 3 3 6" xfId="7414"/>
    <cellStyle name="Input cel 6 3 3 6 2" xfId="16116"/>
    <cellStyle name="Input cel 6 3 3 6 3" xfId="21270"/>
    <cellStyle name="Input cel 6 3 3 6 4" xfId="28292"/>
    <cellStyle name="Input cel 6 3 3 6 5" xfId="48023"/>
    <cellStyle name="Input cel 6 3 3 7" xfId="8225"/>
    <cellStyle name="Input cel 6 3 3 7 2" xfId="16927"/>
    <cellStyle name="Input cel 6 3 3 7 3" xfId="22390"/>
    <cellStyle name="Input cel 6 3 3 7 4" xfId="29103"/>
    <cellStyle name="Input cel 6 3 3 7 5" xfId="48739"/>
    <cellStyle name="Input cel 6 3 3 8" xfId="12317"/>
    <cellStyle name="Input cel 6 3 3 9" xfId="21295"/>
    <cellStyle name="Input cel 6 3 4" xfId="3267"/>
    <cellStyle name="Input cel 6 3 4 2" xfId="12082"/>
    <cellStyle name="Input cel 6 3 4 2 2" xfId="44798"/>
    <cellStyle name="Input cel 6 3 4 3" xfId="11765"/>
    <cellStyle name="Input cel 6 3 4 4" xfId="22613"/>
    <cellStyle name="Input cel 6 3 4 5" xfId="37565"/>
    <cellStyle name="Input cel 6 3 5" xfId="5827"/>
    <cellStyle name="Input cel 6 3 5 2" xfId="14529"/>
    <cellStyle name="Input cel 6 3 5 2 2" xfId="46627"/>
    <cellStyle name="Input cel 6 3 5 3" xfId="25376"/>
    <cellStyle name="Input cel 6 3 5 4" xfId="26706"/>
    <cellStyle name="Input cel 6 3 5 5" xfId="40219"/>
    <cellStyle name="Input cel 6 3 6" xfId="6650"/>
    <cellStyle name="Input cel 6 3 6 2" xfId="15352"/>
    <cellStyle name="Input cel 6 3 6 2 2" xfId="47363"/>
    <cellStyle name="Input cel 6 3 6 3" xfId="23424"/>
    <cellStyle name="Input cel 6 3 6 4" xfId="27528"/>
    <cellStyle name="Input cel 6 3 6 5" xfId="41041"/>
    <cellStyle name="Input cel 6 3 7" xfId="7351"/>
    <cellStyle name="Input cel 6 3 7 2" xfId="16053"/>
    <cellStyle name="Input cel 6 3 7 3" xfId="21302"/>
    <cellStyle name="Input cel 6 3 7 4" xfId="28229"/>
    <cellStyle name="Input cel 6 3 7 5" xfId="41742"/>
    <cellStyle name="Input cel 6 3 8" xfId="7885"/>
    <cellStyle name="Input cel 6 3 8 2" xfId="16587"/>
    <cellStyle name="Input cel 6 3 8 3" xfId="12728"/>
    <cellStyle name="Input cel 6 3 8 4" xfId="28763"/>
    <cellStyle name="Input cel 6 3 8 5" xfId="48403"/>
    <cellStyle name="Input cel 6 3 9" xfId="7557"/>
    <cellStyle name="Input cel 6 3 9 2" xfId="16259"/>
    <cellStyle name="Input cel 6 3 9 3" xfId="23906"/>
    <cellStyle name="Input cel 6 3 9 4" xfId="28435"/>
    <cellStyle name="Input cel 6 3 9 5" xfId="48166"/>
    <cellStyle name="Input cel 6 4" xfId="1253"/>
    <cellStyle name="Input cel 6 4 10" xfId="7791"/>
    <cellStyle name="Input cel 6 4 10 2" xfId="16493"/>
    <cellStyle name="Input cel 6 4 10 3" xfId="25403"/>
    <cellStyle name="Input cel 6 4 10 4" xfId="28669"/>
    <cellStyle name="Input cel 6 4 10 5" xfId="48318"/>
    <cellStyle name="Input cel 6 4 11" xfId="8092"/>
    <cellStyle name="Input cel 6 4 11 2" xfId="16794"/>
    <cellStyle name="Input cel 6 4 11 3" xfId="22399"/>
    <cellStyle name="Input cel 6 4 11 4" xfId="28970"/>
    <cellStyle name="Input cel 6 4 11 5" xfId="48610"/>
    <cellStyle name="Input cel 6 4 12" xfId="1774"/>
    <cellStyle name="Input cel 6 4 13" xfId="23474"/>
    <cellStyle name="Input cel 6 4 14" xfId="22124"/>
    <cellStyle name="Input cel 6 4 15" xfId="33046"/>
    <cellStyle name="Input cel 6 4 16" xfId="34347"/>
    <cellStyle name="Input cel 6 4 17" xfId="36093"/>
    <cellStyle name="Input cel 6 4 18" xfId="38620"/>
    <cellStyle name="Input cel 6 4 2" xfId="3549"/>
    <cellStyle name="Input cel 6 4 2 10" xfId="22105"/>
    <cellStyle name="Input cel 6 4 2 11" xfId="32264"/>
    <cellStyle name="Input cel 6 4 2 12" xfId="34170"/>
    <cellStyle name="Input cel 6 4 2 13" xfId="35311"/>
    <cellStyle name="Input cel 6 4 2 14" xfId="37847"/>
    <cellStyle name="Input cel 6 4 2 2" xfId="5437"/>
    <cellStyle name="Input cel 6 4 2 2 2" xfId="14139"/>
    <cellStyle name="Input cel 6 4 2 2 2 2" xfId="46265"/>
    <cellStyle name="Input cel 6 4 2 2 3" xfId="21012"/>
    <cellStyle name="Input cel 6 4 2 2 4" xfId="26316"/>
    <cellStyle name="Input cel 6 4 2 2 5" xfId="39829"/>
    <cellStyle name="Input cel 6 4 2 3" xfId="5668"/>
    <cellStyle name="Input cel 6 4 2 3 2" xfId="14370"/>
    <cellStyle name="Input cel 6 4 2 3 2 2" xfId="46485"/>
    <cellStyle name="Input cel 6 4 2 3 3" xfId="22806"/>
    <cellStyle name="Input cel 6 4 2 3 4" xfId="26547"/>
    <cellStyle name="Input cel 6 4 2 3 5" xfId="40060"/>
    <cellStyle name="Input cel 6 4 2 4" xfId="7637"/>
    <cellStyle name="Input cel 6 4 2 4 2" xfId="16339"/>
    <cellStyle name="Input cel 6 4 2 4 3" xfId="24100"/>
    <cellStyle name="Input cel 6 4 2 4 4" xfId="28515"/>
    <cellStyle name="Input cel 6 4 2 4 5" xfId="42005"/>
    <cellStyle name="Input cel 6 4 2 5" xfId="8259"/>
    <cellStyle name="Input cel 6 4 2 5 2" xfId="16961"/>
    <cellStyle name="Input cel 6 4 2 5 3" xfId="23346"/>
    <cellStyle name="Input cel 6 4 2 5 4" xfId="29137"/>
    <cellStyle name="Input cel 6 4 2 5 5" xfId="48773"/>
    <cellStyle name="Input cel 6 4 2 6" xfId="9040"/>
    <cellStyle name="Input cel 6 4 2 6 2" xfId="17742"/>
    <cellStyle name="Input cel 6 4 2 6 3" xfId="25177"/>
    <cellStyle name="Input cel 6 4 2 6 4" xfId="29918"/>
    <cellStyle name="Input cel 6 4 2 6 5" xfId="48961"/>
    <cellStyle name="Input cel 6 4 2 7" xfId="9774"/>
    <cellStyle name="Input cel 6 4 2 7 2" xfId="18476"/>
    <cellStyle name="Input cel 6 4 2 7 3" xfId="12464"/>
    <cellStyle name="Input cel 6 4 2 7 4" xfId="30652"/>
    <cellStyle name="Input cel 6 4 2 7 5" xfId="49695"/>
    <cellStyle name="Input cel 6 4 2 8" xfId="12346"/>
    <cellStyle name="Input cel 6 4 2 9" xfId="24647"/>
    <cellStyle name="Input cel 6 4 3" xfId="4910"/>
    <cellStyle name="Input cel 6 4 3 10" xfId="25789"/>
    <cellStyle name="Input cel 6 4 3 11" xfId="33728"/>
    <cellStyle name="Input cel 6 4 3 12" xfId="34664"/>
    <cellStyle name="Input cel 6 4 3 13" xfId="36775"/>
    <cellStyle name="Input cel 6 4 3 14" xfId="39302"/>
    <cellStyle name="Input cel 6 4 3 2" xfId="6008"/>
    <cellStyle name="Input cel 6 4 3 2 2" xfId="14710"/>
    <cellStyle name="Input cel 6 4 3 2 2 2" xfId="46795"/>
    <cellStyle name="Input cel 6 4 3 2 3" xfId="25300"/>
    <cellStyle name="Input cel 6 4 3 2 4" xfId="26887"/>
    <cellStyle name="Input cel 6 4 3 2 5" xfId="40400"/>
    <cellStyle name="Input cel 6 4 3 3" xfId="7001"/>
    <cellStyle name="Input cel 6 4 3 3 2" xfId="15703"/>
    <cellStyle name="Input cel 6 4 3 3 2 2" xfId="47679"/>
    <cellStyle name="Input cel 6 4 3 3 3" xfId="20217"/>
    <cellStyle name="Input cel 6 4 3 3 4" xfId="27879"/>
    <cellStyle name="Input cel 6 4 3 3 5" xfId="41392"/>
    <cellStyle name="Input cel 6 4 3 4" xfId="8666"/>
    <cellStyle name="Input cel 6 4 3 4 2" xfId="17368"/>
    <cellStyle name="Input cel 6 4 3 4 3" xfId="12496"/>
    <cellStyle name="Input cel 6 4 3 4 4" xfId="29544"/>
    <cellStyle name="Input cel 6 4 3 4 5" xfId="43318"/>
    <cellStyle name="Input cel 6 4 3 5" xfId="9421"/>
    <cellStyle name="Input cel 6 4 3 5 2" xfId="18123"/>
    <cellStyle name="Input cel 6 4 3 5 3" xfId="24274"/>
    <cellStyle name="Input cel 6 4 3 5 4" xfId="30299"/>
    <cellStyle name="Input cel 6 4 3 5 5" xfId="49342"/>
    <cellStyle name="Input cel 6 4 3 6" xfId="10115"/>
    <cellStyle name="Input cel 6 4 3 6 2" xfId="18817"/>
    <cellStyle name="Input cel 6 4 3 6 3" xfId="12462"/>
    <cellStyle name="Input cel 6 4 3 6 4" xfId="30993"/>
    <cellStyle name="Input cel 6 4 3 6 5" xfId="50036"/>
    <cellStyle name="Input cel 6 4 3 7" xfId="10733"/>
    <cellStyle name="Input cel 6 4 3 7 2" xfId="19435"/>
    <cellStyle name="Input cel 6 4 3 7 3" xfId="12156"/>
    <cellStyle name="Input cel 6 4 3 7 4" xfId="31611"/>
    <cellStyle name="Input cel 6 4 3 7 5" xfId="50654"/>
    <cellStyle name="Input cel 6 4 3 8" xfId="13612"/>
    <cellStyle name="Input cel 6 4 3 9" xfId="20510"/>
    <cellStyle name="Input cel 6 4 4" xfId="5244"/>
    <cellStyle name="Input cel 6 4 4 2" xfId="13946"/>
    <cellStyle name="Input cel 6 4 4 2 2" xfId="46088"/>
    <cellStyle name="Input cel 6 4 4 3" xfId="24269"/>
    <cellStyle name="Input cel 6 4 4 4" xfId="26123"/>
    <cellStyle name="Input cel 6 4 4 5" xfId="39636"/>
    <cellStyle name="Input cel 6 4 5" xfId="5749"/>
    <cellStyle name="Input cel 6 4 5 2" xfId="14451"/>
    <cellStyle name="Input cel 6 4 5 2 2" xfId="46558"/>
    <cellStyle name="Input cel 6 4 5 3" xfId="23364"/>
    <cellStyle name="Input cel 6 4 5 4" xfId="26628"/>
    <cellStyle name="Input cel 6 4 5 5" xfId="40141"/>
    <cellStyle name="Input cel 6 4 6" xfId="6493"/>
    <cellStyle name="Input cel 6 4 6 2" xfId="15195"/>
    <cellStyle name="Input cel 6 4 6 2 2" xfId="47230"/>
    <cellStyle name="Input cel 6 4 6 3" xfId="24089"/>
    <cellStyle name="Input cel 6 4 6 4" xfId="27372"/>
    <cellStyle name="Input cel 6 4 6 5" xfId="40885"/>
    <cellStyle name="Input cel 6 4 7" xfId="7391"/>
    <cellStyle name="Input cel 6 4 7 2" xfId="16093"/>
    <cellStyle name="Input cel 6 4 7 3" xfId="23577"/>
    <cellStyle name="Input cel 6 4 7 4" xfId="28269"/>
    <cellStyle name="Input cel 6 4 7 5" xfId="41782"/>
    <cellStyle name="Input cel 6 4 8" xfId="8148"/>
    <cellStyle name="Input cel 6 4 8 2" xfId="16850"/>
    <cellStyle name="Input cel 6 4 8 3" xfId="22676"/>
    <cellStyle name="Input cel 6 4 8 4" xfId="29026"/>
    <cellStyle name="Input cel 6 4 8 5" xfId="48666"/>
    <cellStyle name="Input cel 6 4 9" xfId="7535"/>
    <cellStyle name="Input cel 6 4 9 2" xfId="16237"/>
    <cellStyle name="Input cel 6 4 9 3" xfId="12794"/>
    <cellStyle name="Input cel 6 4 9 4" xfId="28413"/>
    <cellStyle name="Input cel 6 4 9 5" xfId="48144"/>
    <cellStyle name="Input cel 6 5" xfId="4855"/>
    <cellStyle name="Input cel 6 5 10" xfId="25734"/>
    <cellStyle name="Input cel 6 5 11" xfId="33673"/>
    <cellStyle name="Input cel 6 5 12" xfId="34609"/>
    <cellStyle name="Input cel 6 5 13" xfId="36720"/>
    <cellStyle name="Input cel 6 5 14" xfId="39247"/>
    <cellStyle name="Input cel 6 5 2" xfId="5888"/>
    <cellStyle name="Input cel 6 5 2 2" xfId="14590"/>
    <cellStyle name="Input cel 6 5 2 2 2" xfId="46685"/>
    <cellStyle name="Input cel 6 5 2 3" xfId="21460"/>
    <cellStyle name="Input cel 6 5 2 4" xfId="26767"/>
    <cellStyle name="Input cel 6 5 2 5" xfId="40280"/>
    <cellStyle name="Input cel 6 5 3" xfId="6946"/>
    <cellStyle name="Input cel 6 5 3 2" xfId="15648"/>
    <cellStyle name="Input cel 6 5 3 2 2" xfId="47624"/>
    <cellStyle name="Input cel 6 5 3 3" xfId="19977"/>
    <cellStyle name="Input cel 6 5 3 4" xfId="27824"/>
    <cellStyle name="Input cel 6 5 3 5" xfId="41337"/>
    <cellStyle name="Input cel 6 5 4" xfId="8611"/>
    <cellStyle name="Input cel 6 5 4 2" xfId="17313"/>
    <cellStyle name="Input cel 6 5 4 3" xfId="24347"/>
    <cellStyle name="Input cel 6 5 4 4" xfId="29489"/>
    <cellStyle name="Input cel 6 5 4 5" xfId="43263"/>
    <cellStyle name="Input cel 6 5 5" xfId="9366"/>
    <cellStyle name="Input cel 6 5 5 2" xfId="18068"/>
    <cellStyle name="Input cel 6 5 5 3" xfId="24508"/>
    <cellStyle name="Input cel 6 5 5 4" xfId="30244"/>
    <cellStyle name="Input cel 6 5 5 5" xfId="49287"/>
    <cellStyle name="Input cel 6 5 6" xfId="10060"/>
    <cellStyle name="Input cel 6 5 6 2" xfId="18762"/>
    <cellStyle name="Input cel 6 5 6 3" xfId="13272"/>
    <cellStyle name="Input cel 6 5 6 4" xfId="30938"/>
    <cellStyle name="Input cel 6 5 6 5" xfId="49981"/>
    <cellStyle name="Input cel 6 5 7" xfId="10678"/>
    <cellStyle name="Input cel 6 5 7 2" xfId="19380"/>
    <cellStyle name="Input cel 6 5 7 3" xfId="11082"/>
    <cellStyle name="Input cel 6 5 7 4" xfId="31556"/>
    <cellStyle name="Input cel 6 5 7 5" xfId="50599"/>
    <cellStyle name="Input cel 6 5 8" xfId="13557"/>
    <cellStyle name="Input cel 6 5 9" xfId="25277"/>
    <cellStyle name="Input cel 6 6" xfId="5123"/>
    <cellStyle name="Input cel 6 6 10" xfId="26002"/>
    <cellStyle name="Input cel 6 6 11" xfId="33941"/>
    <cellStyle name="Input cel 6 6 12" xfId="34877"/>
    <cellStyle name="Input cel 6 6 13" xfId="36988"/>
    <cellStyle name="Input cel 6 6 14" xfId="39515"/>
    <cellStyle name="Input cel 6 6 2" xfId="5713"/>
    <cellStyle name="Input cel 6 6 2 2" xfId="14415"/>
    <cellStyle name="Input cel 6 6 2 2 2" xfId="46526"/>
    <cellStyle name="Input cel 6 6 2 3" xfId="20841"/>
    <cellStyle name="Input cel 6 6 2 4" xfId="26592"/>
    <cellStyle name="Input cel 6 6 2 5" xfId="40105"/>
    <cellStyle name="Input cel 6 6 3" xfId="7214"/>
    <cellStyle name="Input cel 6 6 3 2" xfId="15916"/>
    <cellStyle name="Input cel 6 6 3 2 2" xfId="47892"/>
    <cellStyle name="Input cel 6 6 3 3" xfId="22441"/>
    <cellStyle name="Input cel 6 6 3 4" xfId="28092"/>
    <cellStyle name="Input cel 6 6 3 5" xfId="41605"/>
    <cellStyle name="Input cel 6 6 4" xfId="8879"/>
    <cellStyle name="Input cel 6 6 4 2" xfId="17581"/>
    <cellStyle name="Input cel 6 6 4 3" xfId="23661"/>
    <cellStyle name="Input cel 6 6 4 4" xfId="29757"/>
    <cellStyle name="Input cel 6 6 4 5" xfId="43531"/>
    <cellStyle name="Input cel 6 6 5" xfId="9634"/>
    <cellStyle name="Input cel 6 6 5 2" xfId="18336"/>
    <cellStyle name="Input cel 6 6 5 3" xfId="12967"/>
    <cellStyle name="Input cel 6 6 5 4" xfId="30512"/>
    <cellStyle name="Input cel 6 6 5 5" xfId="49555"/>
    <cellStyle name="Input cel 6 6 6" xfId="10328"/>
    <cellStyle name="Input cel 6 6 6 2" xfId="19030"/>
    <cellStyle name="Input cel 6 6 6 3" xfId="20193"/>
    <cellStyle name="Input cel 6 6 6 4" xfId="31206"/>
    <cellStyle name="Input cel 6 6 6 5" xfId="50249"/>
    <cellStyle name="Input cel 6 6 7" xfId="10946"/>
    <cellStyle name="Input cel 6 6 7 2" xfId="19648"/>
    <cellStyle name="Input cel 6 6 7 3" xfId="12782"/>
    <cellStyle name="Input cel 6 6 7 4" xfId="31824"/>
    <cellStyle name="Input cel 6 6 7 5" xfId="50867"/>
    <cellStyle name="Input cel 6 6 8" xfId="13825"/>
    <cellStyle name="Input cel 6 6 9" xfId="24776"/>
    <cellStyle name="Input cel 6 7" xfId="6423"/>
    <cellStyle name="Input cel 6 7 2" xfId="15125"/>
    <cellStyle name="Input cel 6 7 2 2" xfId="47170"/>
    <cellStyle name="Input cel 6 7 3" xfId="24166"/>
    <cellStyle name="Input cel 6 7 4" xfId="27302"/>
    <cellStyle name="Input cel 6 7 5" xfId="40815"/>
    <cellStyle name="Input cel 6 8" xfId="3127"/>
    <cellStyle name="Input cel 6 8 2" xfId="11946"/>
    <cellStyle name="Input cel 6 8 2 2" xfId="44668"/>
    <cellStyle name="Input cel 6 8 3" xfId="2396"/>
    <cellStyle name="Input cel 6 8 4" xfId="21979"/>
    <cellStyle name="Input cel 6 8 5" xfId="37425"/>
    <cellStyle name="Input cel 6 9" xfId="5617"/>
    <cellStyle name="Input cel 6 9 2" xfId="14319"/>
    <cellStyle name="Input cel 6 9 2 2" xfId="46437"/>
    <cellStyle name="Input cel 6 9 3" xfId="21842"/>
    <cellStyle name="Input cel 6 9 4" xfId="26496"/>
    <cellStyle name="Input cel 6 9 5" xfId="40009"/>
    <cellStyle name="Input cel 7" xfId="658"/>
    <cellStyle name="Input cel 7 10" xfId="3210"/>
    <cellStyle name="Input cel 7 10 2" xfId="12025"/>
    <cellStyle name="Input cel 7 10 3" xfId="23912"/>
    <cellStyle name="Input cel 7 10 4" xfId="11508"/>
    <cellStyle name="Input cel 7 10 5" xfId="37508"/>
    <cellStyle name="Input cel 7 11" xfId="7577"/>
    <cellStyle name="Input cel 7 11 2" xfId="16279"/>
    <cellStyle name="Input cel 7 11 3" xfId="21093"/>
    <cellStyle name="Input cel 7 11 4" xfId="28455"/>
    <cellStyle name="Input cel 7 11 5" xfId="48186"/>
    <cellStyle name="Input cel 7 12" xfId="8115"/>
    <cellStyle name="Input cel 7 12 2" xfId="16817"/>
    <cellStyle name="Input cel 7 12 3" xfId="25190"/>
    <cellStyle name="Input cel 7 12 4" xfId="28993"/>
    <cellStyle name="Input cel 7 12 5" xfId="48633"/>
    <cellStyle name="Input cel 7 13" xfId="3952"/>
    <cellStyle name="Input cel 7 13 2" xfId="12718"/>
    <cellStyle name="Input cel 7 13 3" xfId="24860"/>
    <cellStyle name="Input cel 7 13 4" xfId="22571"/>
    <cellStyle name="Input cel 7 13 5" xfId="45385"/>
    <cellStyle name="Input cel 7 14" xfId="7993"/>
    <cellStyle name="Input cel 7 14 2" xfId="16695"/>
    <cellStyle name="Input cel 7 14 3" xfId="21981"/>
    <cellStyle name="Input cel 7 14 4" xfId="28871"/>
    <cellStyle name="Input cel 7 14 5" xfId="48511"/>
    <cellStyle name="Input cel 7 15" xfId="1809"/>
    <cellStyle name="Input cel 7 16" xfId="23345"/>
    <cellStyle name="Input cel 7 17" xfId="24265"/>
    <cellStyle name="Input cel 7 18" xfId="32171"/>
    <cellStyle name="Input cel 7 19" xfId="34147"/>
    <cellStyle name="Input cel 7 2" xfId="768"/>
    <cellStyle name="Input cel 7 2 10" xfId="8043"/>
    <cellStyle name="Input cel 7 2 10 2" xfId="16745"/>
    <cellStyle name="Input cel 7 2 10 3" xfId="23741"/>
    <cellStyle name="Input cel 7 2 10 4" xfId="28921"/>
    <cellStyle name="Input cel 7 2 10 5" xfId="48561"/>
    <cellStyle name="Input cel 7 2 11" xfId="7430"/>
    <cellStyle name="Input cel 7 2 11 2" xfId="16132"/>
    <cellStyle name="Input cel 7 2 11 3" xfId="24947"/>
    <cellStyle name="Input cel 7 2 11 4" xfId="28308"/>
    <cellStyle name="Input cel 7 2 11 5" xfId="48039"/>
    <cellStyle name="Input cel 7 2 12" xfId="8298"/>
    <cellStyle name="Input cel 7 2 12 2" xfId="17000"/>
    <cellStyle name="Input cel 7 2 12 3" xfId="21251"/>
    <cellStyle name="Input cel 7 2 12 4" xfId="29176"/>
    <cellStyle name="Input cel 7 2 12 5" xfId="48812"/>
    <cellStyle name="Input cel 7 2 13" xfId="11317"/>
    <cellStyle name="Input cel 7 2 14" xfId="13115"/>
    <cellStyle name="Input cel 7 2 15" xfId="21811"/>
    <cellStyle name="Input cel 7 2 16" xfId="32563"/>
    <cellStyle name="Input cel 7 2 17" xfId="34265"/>
    <cellStyle name="Input cel 7 2 18" xfId="35610"/>
    <cellStyle name="Input cel 7 2 19" xfId="37410"/>
    <cellStyle name="Input cel 7 2 2" xfId="1538"/>
    <cellStyle name="Input cel 7 2 2 10" xfId="13235"/>
    <cellStyle name="Input cel 7 2 2 11" xfId="22530"/>
    <cellStyle name="Input cel 7 2 2 12" xfId="25574"/>
    <cellStyle name="Input cel 7 2 2 13" xfId="33331"/>
    <cellStyle name="Input cel 7 2 2 14" xfId="34449"/>
    <cellStyle name="Input cel 7 2 2 15" xfId="36378"/>
    <cellStyle name="Input cel 7 2 2 16" xfId="38905"/>
    <cellStyle name="Input cel 7 2 2 2" xfId="5054"/>
    <cellStyle name="Input cel 7 2 2 2 10" xfId="25933"/>
    <cellStyle name="Input cel 7 2 2 2 11" xfId="33872"/>
    <cellStyle name="Input cel 7 2 2 2 12" xfId="34808"/>
    <cellStyle name="Input cel 7 2 2 2 13" xfId="36919"/>
    <cellStyle name="Input cel 7 2 2 2 14" xfId="39446"/>
    <cellStyle name="Input cel 7 2 2 2 2" xfId="5550"/>
    <cellStyle name="Input cel 7 2 2 2 2 2" xfId="14252"/>
    <cellStyle name="Input cel 7 2 2 2 2 2 2" xfId="46375"/>
    <cellStyle name="Input cel 7 2 2 2 2 3" xfId="21513"/>
    <cellStyle name="Input cel 7 2 2 2 2 4" xfId="26429"/>
    <cellStyle name="Input cel 7 2 2 2 2 5" xfId="39942"/>
    <cellStyle name="Input cel 7 2 2 2 3" xfId="7145"/>
    <cellStyle name="Input cel 7 2 2 2 3 2" xfId="15847"/>
    <cellStyle name="Input cel 7 2 2 2 3 2 2" xfId="47823"/>
    <cellStyle name="Input cel 7 2 2 2 3 3" xfId="20760"/>
    <cellStyle name="Input cel 7 2 2 2 3 4" xfId="28023"/>
    <cellStyle name="Input cel 7 2 2 2 3 5" xfId="41536"/>
    <cellStyle name="Input cel 7 2 2 2 4" xfId="8810"/>
    <cellStyle name="Input cel 7 2 2 2 4 2" xfId="17512"/>
    <cellStyle name="Input cel 7 2 2 2 4 3" xfId="20055"/>
    <cellStyle name="Input cel 7 2 2 2 4 4" xfId="29688"/>
    <cellStyle name="Input cel 7 2 2 2 4 5" xfId="43462"/>
    <cellStyle name="Input cel 7 2 2 2 5" xfId="9565"/>
    <cellStyle name="Input cel 7 2 2 2 5 2" xfId="18267"/>
    <cellStyle name="Input cel 7 2 2 2 5 3" xfId="2185"/>
    <cellStyle name="Input cel 7 2 2 2 5 4" xfId="30443"/>
    <cellStyle name="Input cel 7 2 2 2 5 5" xfId="49486"/>
    <cellStyle name="Input cel 7 2 2 2 6" xfId="10259"/>
    <cellStyle name="Input cel 7 2 2 2 6 2" xfId="18961"/>
    <cellStyle name="Input cel 7 2 2 2 6 3" xfId="11402"/>
    <cellStyle name="Input cel 7 2 2 2 6 4" xfId="31137"/>
    <cellStyle name="Input cel 7 2 2 2 6 5" xfId="50180"/>
    <cellStyle name="Input cel 7 2 2 2 7" xfId="10877"/>
    <cellStyle name="Input cel 7 2 2 2 7 2" xfId="19579"/>
    <cellStyle name="Input cel 7 2 2 2 7 3" xfId="20132"/>
    <cellStyle name="Input cel 7 2 2 2 7 4" xfId="31755"/>
    <cellStyle name="Input cel 7 2 2 2 7 5" xfId="50798"/>
    <cellStyle name="Input cel 7 2 2 2 8" xfId="13756"/>
    <cellStyle name="Input cel 7 2 2 2 9" xfId="23836"/>
    <cellStyle name="Input cel 7 2 2 3" xfId="5232"/>
    <cellStyle name="Input cel 7 2 2 3 10" xfId="26111"/>
    <cellStyle name="Input cel 7 2 2 3 11" xfId="34050"/>
    <cellStyle name="Input cel 7 2 2 3 12" xfId="34986"/>
    <cellStyle name="Input cel 7 2 2 3 13" xfId="37097"/>
    <cellStyle name="Input cel 7 2 2 3 14" xfId="39624"/>
    <cellStyle name="Input cel 7 2 2 3 2" xfId="6587"/>
    <cellStyle name="Input cel 7 2 2 3 2 2" xfId="15289"/>
    <cellStyle name="Input cel 7 2 2 3 2 2 2" xfId="47314"/>
    <cellStyle name="Input cel 7 2 2 3 2 3" xfId="12658"/>
    <cellStyle name="Input cel 7 2 2 3 2 4" xfId="27465"/>
    <cellStyle name="Input cel 7 2 2 3 2 5" xfId="40978"/>
    <cellStyle name="Input cel 7 2 2 3 3" xfId="7323"/>
    <cellStyle name="Input cel 7 2 2 3 3 2" xfId="16025"/>
    <cellStyle name="Input cel 7 2 2 3 3 2 2" xfId="48001"/>
    <cellStyle name="Input cel 7 2 2 3 3 3" xfId="25162"/>
    <cellStyle name="Input cel 7 2 2 3 3 4" xfId="28201"/>
    <cellStyle name="Input cel 7 2 2 3 3 5" xfId="41714"/>
    <cellStyle name="Input cel 7 2 2 3 4" xfId="8988"/>
    <cellStyle name="Input cel 7 2 2 3 4 2" xfId="17690"/>
    <cellStyle name="Input cel 7 2 2 3 4 3" xfId="22081"/>
    <cellStyle name="Input cel 7 2 2 3 4 4" xfId="29866"/>
    <cellStyle name="Input cel 7 2 2 3 4 5" xfId="43640"/>
    <cellStyle name="Input cel 7 2 2 3 5" xfId="9743"/>
    <cellStyle name="Input cel 7 2 2 3 5 2" xfId="18445"/>
    <cellStyle name="Input cel 7 2 2 3 5 3" xfId="20198"/>
    <cellStyle name="Input cel 7 2 2 3 5 4" xfId="30621"/>
    <cellStyle name="Input cel 7 2 2 3 5 5" xfId="49664"/>
    <cellStyle name="Input cel 7 2 2 3 6" xfId="10437"/>
    <cellStyle name="Input cel 7 2 2 3 6 2" xfId="19139"/>
    <cellStyle name="Input cel 7 2 2 3 6 3" xfId="11863"/>
    <cellStyle name="Input cel 7 2 2 3 6 4" xfId="31315"/>
    <cellStyle name="Input cel 7 2 2 3 6 5" xfId="50358"/>
    <cellStyle name="Input cel 7 2 2 3 7" xfId="11055"/>
    <cellStyle name="Input cel 7 2 2 3 7 2" xfId="19757"/>
    <cellStyle name="Input cel 7 2 2 3 7 3" xfId="13366"/>
    <cellStyle name="Input cel 7 2 2 3 7 4" xfId="31933"/>
    <cellStyle name="Input cel 7 2 2 3 7 5" xfId="50976"/>
    <cellStyle name="Input cel 7 2 2 3 8" xfId="13934"/>
    <cellStyle name="Input cel 7 2 2 3 9" xfId="21684"/>
    <cellStyle name="Input cel 7 2 2 4" xfId="5663"/>
    <cellStyle name="Input cel 7 2 2 4 2" xfId="14365"/>
    <cellStyle name="Input cel 7 2 2 4 2 2" xfId="46480"/>
    <cellStyle name="Input cel 7 2 2 4 3" xfId="21307"/>
    <cellStyle name="Input cel 7 2 2 4 4" xfId="26542"/>
    <cellStyle name="Input cel 7 2 2 4 5" xfId="40055"/>
    <cellStyle name="Input cel 7 2 2 5" xfId="6720"/>
    <cellStyle name="Input cel 7 2 2 5 2" xfId="15422"/>
    <cellStyle name="Input cel 7 2 2 5 2 2" xfId="47425"/>
    <cellStyle name="Input cel 7 2 2 5 3" xfId="21855"/>
    <cellStyle name="Input cel 7 2 2 5 4" xfId="27598"/>
    <cellStyle name="Input cel 7 2 2 5 5" xfId="41111"/>
    <cellStyle name="Input cel 7 2 2 6" xfId="8356"/>
    <cellStyle name="Input cel 7 2 2 6 2" xfId="17058"/>
    <cellStyle name="Input cel 7 2 2 6 3" xfId="13052"/>
    <cellStyle name="Input cel 7 2 2 6 4" xfId="29234"/>
    <cellStyle name="Input cel 7 2 2 6 5" xfId="42921"/>
    <cellStyle name="Input cel 7 2 2 7" xfId="9131"/>
    <cellStyle name="Input cel 7 2 2 7 2" xfId="17833"/>
    <cellStyle name="Input cel 7 2 2 7 3" xfId="11433"/>
    <cellStyle name="Input cel 7 2 2 7 4" xfId="30009"/>
    <cellStyle name="Input cel 7 2 2 7 5" xfId="49052"/>
    <cellStyle name="Input cel 7 2 2 8" xfId="9859"/>
    <cellStyle name="Input cel 7 2 2 8 2" xfId="18561"/>
    <cellStyle name="Input cel 7 2 2 8 3" xfId="13085"/>
    <cellStyle name="Input cel 7 2 2 8 4" xfId="30737"/>
    <cellStyle name="Input cel 7 2 2 8 5" xfId="49780"/>
    <cellStyle name="Input cel 7 2 2 9" xfId="10518"/>
    <cellStyle name="Input cel 7 2 2 9 2" xfId="19220"/>
    <cellStyle name="Input cel 7 2 2 9 3" xfId="20064"/>
    <cellStyle name="Input cel 7 2 2 9 4" xfId="31396"/>
    <cellStyle name="Input cel 7 2 2 9 5" xfId="50439"/>
    <cellStyle name="Input cel 7 2 3" xfId="4921"/>
    <cellStyle name="Input cel 7 2 3 10" xfId="25800"/>
    <cellStyle name="Input cel 7 2 3 11" xfId="33739"/>
    <cellStyle name="Input cel 7 2 3 12" xfId="34675"/>
    <cellStyle name="Input cel 7 2 3 13" xfId="36786"/>
    <cellStyle name="Input cel 7 2 3 14" xfId="39313"/>
    <cellStyle name="Input cel 7 2 3 2" xfId="6261"/>
    <cellStyle name="Input cel 7 2 3 2 2" xfId="14963"/>
    <cellStyle name="Input cel 7 2 3 2 2 2" xfId="47025"/>
    <cellStyle name="Input cel 7 2 3 2 3" xfId="22816"/>
    <cellStyle name="Input cel 7 2 3 2 4" xfId="27140"/>
    <cellStyle name="Input cel 7 2 3 2 5" xfId="40653"/>
    <cellStyle name="Input cel 7 2 3 3" xfId="7012"/>
    <cellStyle name="Input cel 7 2 3 3 2" xfId="15714"/>
    <cellStyle name="Input cel 7 2 3 3 2 2" xfId="47690"/>
    <cellStyle name="Input cel 7 2 3 3 3" xfId="20181"/>
    <cellStyle name="Input cel 7 2 3 3 4" xfId="27890"/>
    <cellStyle name="Input cel 7 2 3 3 5" xfId="41403"/>
    <cellStyle name="Input cel 7 2 3 4" xfId="8677"/>
    <cellStyle name="Input cel 7 2 3 4 2" xfId="17379"/>
    <cellStyle name="Input cel 7 2 3 4 3" xfId="22374"/>
    <cellStyle name="Input cel 7 2 3 4 4" xfId="29555"/>
    <cellStyle name="Input cel 7 2 3 4 5" xfId="43329"/>
    <cellStyle name="Input cel 7 2 3 5" xfId="9432"/>
    <cellStyle name="Input cel 7 2 3 5 2" xfId="18134"/>
    <cellStyle name="Input cel 7 2 3 5 3" xfId="20729"/>
    <cellStyle name="Input cel 7 2 3 5 4" xfId="30310"/>
    <cellStyle name="Input cel 7 2 3 5 5" xfId="49353"/>
    <cellStyle name="Input cel 7 2 3 6" xfId="10126"/>
    <cellStyle name="Input cel 7 2 3 6 2" xfId="18828"/>
    <cellStyle name="Input cel 7 2 3 6 3" xfId="19849"/>
    <cellStyle name="Input cel 7 2 3 6 4" xfId="31004"/>
    <cellStyle name="Input cel 7 2 3 6 5" xfId="50047"/>
    <cellStyle name="Input cel 7 2 3 7" xfId="10744"/>
    <cellStyle name="Input cel 7 2 3 7 2" xfId="19446"/>
    <cellStyle name="Input cel 7 2 3 7 3" xfId="12894"/>
    <cellStyle name="Input cel 7 2 3 7 4" xfId="31622"/>
    <cellStyle name="Input cel 7 2 3 7 5" xfId="50665"/>
    <cellStyle name="Input cel 7 2 3 8" xfId="13623"/>
    <cellStyle name="Input cel 7 2 3 9" xfId="24034"/>
    <cellStyle name="Input cel 7 2 4" xfId="4840"/>
    <cellStyle name="Input cel 7 2 4 10" xfId="25719"/>
    <cellStyle name="Input cel 7 2 4 11" xfId="33658"/>
    <cellStyle name="Input cel 7 2 4 12" xfId="34594"/>
    <cellStyle name="Input cel 7 2 4 13" xfId="36705"/>
    <cellStyle name="Input cel 7 2 4 14" xfId="39232"/>
    <cellStyle name="Input cel 7 2 4 2" xfId="5429"/>
    <cellStyle name="Input cel 7 2 4 2 2" xfId="14131"/>
    <cellStyle name="Input cel 7 2 4 2 2 2" xfId="46258"/>
    <cellStyle name="Input cel 7 2 4 2 3" xfId="24091"/>
    <cellStyle name="Input cel 7 2 4 2 4" xfId="26308"/>
    <cellStyle name="Input cel 7 2 4 2 5" xfId="39821"/>
    <cellStyle name="Input cel 7 2 4 3" xfId="6931"/>
    <cellStyle name="Input cel 7 2 4 3 2" xfId="15633"/>
    <cellStyle name="Input cel 7 2 4 3 2 2" xfId="47609"/>
    <cellStyle name="Input cel 7 2 4 3 3" xfId="12124"/>
    <cellStyle name="Input cel 7 2 4 3 4" xfId="27809"/>
    <cellStyle name="Input cel 7 2 4 3 5" xfId="41322"/>
    <cellStyle name="Input cel 7 2 4 4" xfId="8596"/>
    <cellStyle name="Input cel 7 2 4 4 2" xfId="17298"/>
    <cellStyle name="Input cel 7 2 4 4 3" xfId="25048"/>
    <cellStyle name="Input cel 7 2 4 4 4" xfId="29474"/>
    <cellStyle name="Input cel 7 2 4 4 5" xfId="43248"/>
    <cellStyle name="Input cel 7 2 4 5" xfId="9351"/>
    <cellStyle name="Input cel 7 2 4 5 2" xfId="18053"/>
    <cellStyle name="Input cel 7 2 4 5 3" xfId="25230"/>
    <cellStyle name="Input cel 7 2 4 5 4" xfId="30229"/>
    <cellStyle name="Input cel 7 2 4 5 5" xfId="49272"/>
    <cellStyle name="Input cel 7 2 4 6" xfId="10045"/>
    <cellStyle name="Input cel 7 2 4 6 2" xfId="18747"/>
    <cellStyle name="Input cel 7 2 4 6 3" xfId="12817"/>
    <cellStyle name="Input cel 7 2 4 6 4" xfId="30923"/>
    <cellStyle name="Input cel 7 2 4 6 5" xfId="49966"/>
    <cellStyle name="Input cel 7 2 4 7" xfId="10663"/>
    <cellStyle name="Input cel 7 2 4 7 2" xfId="19365"/>
    <cellStyle name="Input cel 7 2 4 7 3" xfId="1895"/>
    <cellStyle name="Input cel 7 2 4 7 4" xfId="31541"/>
    <cellStyle name="Input cel 7 2 4 7 5" xfId="50584"/>
    <cellStyle name="Input cel 7 2 4 8" xfId="13542"/>
    <cellStyle name="Input cel 7 2 4 9" xfId="21133"/>
    <cellStyle name="Input cel 7 2 5" xfId="5934"/>
    <cellStyle name="Input cel 7 2 5 2" xfId="14636"/>
    <cellStyle name="Input cel 7 2 5 2 2" xfId="46726"/>
    <cellStyle name="Input cel 7 2 5 3" xfId="24966"/>
    <cellStyle name="Input cel 7 2 5 4" xfId="26813"/>
    <cellStyle name="Input cel 7 2 5 5" xfId="40326"/>
    <cellStyle name="Input cel 7 2 6" xfId="5263"/>
    <cellStyle name="Input cel 7 2 6 2" xfId="13965"/>
    <cellStyle name="Input cel 7 2 6 2 2" xfId="46107"/>
    <cellStyle name="Input cel 7 2 6 3" xfId="20473"/>
    <cellStyle name="Input cel 7 2 6 4" xfId="26142"/>
    <cellStyle name="Input cel 7 2 6 5" xfId="39655"/>
    <cellStyle name="Input cel 7 2 7" xfId="5565"/>
    <cellStyle name="Input cel 7 2 7 2" xfId="14267"/>
    <cellStyle name="Input cel 7 2 7 2 2" xfId="46390"/>
    <cellStyle name="Input cel 7 2 7 3" xfId="20538"/>
    <cellStyle name="Input cel 7 2 7 4" xfId="26444"/>
    <cellStyle name="Input cel 7 2 7 5" xfId="39957"/>
    <cellStyle name="Input cel 7 2 8" xfId="3840"/>
    <cellStyle name="Input cel 7 2 8 2" xfId="12619"/>
    <cellStyle name="Input cel 7 2 8 3" xfId="24119"/>
    <cellStyle name="Input cel 7 2 8 4" xfId="2630"/>
    <cellStyle name="Input cel 7 2 8 5" xfId="38138"/>
    <cellStyle name="Input cel 7 2 9" xfId="7849"/>
    <cellStyle name="Input cel 7 2 9 2" xfId="16551"/>
    <cellStyle name="Input cel 7 2 9 3" xfId="23881"/>
    <cellStyle name="Input cel 7 2 9 4" xfId="28727"/>
    <cellStyle name="Input cel 7 2 9 5" xfId="48367"/>
    <cellStyle name="Input cel 7 20" xfId="35218"/>
    <cellStyle name="Input cel 7 21" xfId="37300"/>
    <cellStyle name="Input cel 7 3" xfId="927"/>
    <cellStyle name="Input cel 7 3 10" xfId="8418"/>
    <cellStyle name="Input cel 7 3 10 2" xfId="17120"/>
    <cellStyle name="Input cel 7 3 10 3" xfId="22952"/>
    <cellStyle name="Input cel 7 3 10 4" xfId="29296"/>
    <cellStyle name="Input cel 7 3 10 5" xfId="48876"/>
    <cellStyle name="Input cel 7 3 11" xfId="9181"/>
    <cellStyle name="Input cel 7 3 11 2" xfId="17883"/>
    <cellStyle name="Input cel 7 3 11 3" xfId="24915"/>
    <cellStyle name="Input cel 7 3 11 4" xfId="30059"/>
    <cellStyle name="Input cel 7 3 11 5" xfId="49102"/>
    <cellStyle name="Input cel 7 3 12" xfId="11458"/>
    <cellStyle name="Input cel 7 3 13" xfId="20762"/>
    <cellStyle name="Input cel 7 3 14" xfId="22055"/>
    <cellStyle name="Input cel 7 3 15" xfId="32720"/>
    <cellStyle name="Input cel 7 3 16" xfId="34330"/>
    <cellStyle name="Input cel 7 3 17" xfId="35767"/>
    <cellStyle name="Input cel 7 3 18" xfId="38294"/>
    <cellStyle name="Input cel 7 3 2" xfId="4776"/>
    <cellStyle name="Input cel 7 3 2 10" xfId="25655"/>
    <cellStyle name="Input cel 7 3 2 11" xfId="33594"/>
    <cellStyle name="Input cel 7 3 2 12" xfId="34530"/>
    <cellStyle name="Input cel 7 3 2 13" xfId="36641"/>
    <cellStyle name="Input cel 7 3 2 14" xfId="39168"/>
    <cellStyle name="Input cel 7 3 2 2" xfId="5951"/>
    <cellStyle name="Input cel 7 3 2 2 2" xfId="14653"/>
    <cellStyle name="Input cel 7 3 2 2 2 2" xfId="46740"/>
    <cellStyle name="Input cel 7 3 2 2 3" xfId="11773"/>
    <cellStyle name="Input cel 7 3 2 2 4" xfId="26830"/>
    <cellStyle name="Input cel 7 3 2 2 5" xfId="40343"/>
    <cellStyle name="Input cel 7 3 2 3" xfId="6867"/>
    <cellStyle name="Input cel 7 3 2 3 2" xfId="15569"/>
    <cellStyle name="Input cel 7 3 2 3 2 2" xfId="47545"/>
    <cellStyle name="Input cel 7 3 2 3 3" xfId="2096"/>
    <cellStyle name="Input cel 7 3 2 3 4" xfId="27745"/>
    <cellStyle name="Input cel 7 3 2 3 5" xfId="41258"/>
    <cellStyle name="Input cel 7 3 2 4" xfId="8532"/>
    <cellStyle name="Input cel 7 3 2 4 2" xfId="17234"/>
    <cellStyle name="Input cel 7 3 2 4 3" xfId="23249"/>
    <cellStyle name="Input cel 7 3 2 4 4" xfId="29410"/>
    <cellStyle name="Input cel 7 3 2 4 5" xfId="43184"/>
    <cellStyle name="Input cel 7 3 2 5" xfId="9287"/>
    <cellStyle name="Input cel 7 3 2 5 2" xfId="17989"/>
    <cellStyle name="Input cel 7 3 2 5 3" xfId="24604"/>
    <cellStyle name="Input cel 7 3 2 5 4" xfId="30165"/>
    <cellStyle name="Input cel 7 3 2 5 5" xfId="49208"/>
    <cellStyle name="Input cel 7 3 2 6" xfId="9981"/>
    <cellStyle name="Input cel 7 3 2 6 2" xfId="18683"/>
    <cellStyle name="Input cel 7 3 2 6 3" xfId="19767"/>
    <cellStyle name="Input cel 7 3 2 6 4" xfId="30859"/>
    <cellStyle name="Input cel 7 3 2 6 5" xfId="49902"/>
    <cellStyle name="Input cel 7 3 2 7" xfId="10599"/>
    <cellStyle name="Input cel 7 3 2 7 2" xfId="19301"/>
    <cellStyle name="Input cel 7 3 2 7 3" xfId="12843"/>
    <cellStyle name="Input cel 7 3 2 7 4" xfId="31477"/>
    <cellStyle name="Input cel 7 3 2 7 5" xfId="50520"/>
    <cellStyle name="Input cel 7 3 2 8" xfId="13478"/>
    <cellStyle name="Input cel 7 3 2 9" xfId="20750"/>
    <cellStyle name="Input cel 7 3 3" xfId="4734"/>
    <cellStyle name="Input cel 7 3 3 10" xfId="25613"/>
    <cellStyle name="Input cel 7 3 3 11" xfId="33552"/>
    <cellStyle name="Input cel 7 3 3 12" xfId="34488"/>
    <cellStyle name="Input cel 7 3 3 13" xfId="36599"/>
    <cellStyle name="Input cel 7 3 3 14" xfId="39126"/>
    <cellStyle name="Input cel 7 3 3 2" xfId="5347"/>
    <cellStyle name="Input cel 7 3 3 2 2" xfId="14049"/>
    <cellStyle name="Input cel 7 3 3 2 2 2" xfId="46187"/>
    <cellStyle name="Input cel 7 3 3 2 3" xfId="21005"/>
    <cellStyle name="Input cel 7 3 3 2 4" xfId="26226"/>
    <cellStyle name="Input cel 7 3 3 2 5" xfId="39739"/>
    <cellStyle name="Input cel 7 3 3 3" xfId="6825"/>
    <cellStyle name="Input cel 7 3 3 3 2" xfId="15527"/>
    <cellStyle name="Input cel 7 3 3 3 2 2" xfId="47503"/>
    <cellStyle name="Input cel 7 3 3 3 3" xfId="20414"/>
    <cellStyle name="Input cel 7 3 3 3 4" xfId="27703"/>
    <cellStyle name="Input cel 7 3 3 3 5" xfId="41216"/>
    <cellStyle name="Input cel 7 3 3 4" xfId="8490"/>
    <cellStyle name="Input cel 7 3 3 4 2" xfId="17192"/>
    <cellStyle name="Input cel 7 3 3 4 3" xfId="25487"/>
    <cellStyle name="Input cel 7 3 3 4 4" xfId="29368"/>
    <cellStyle name="Input cel 7 3 3 4 5" xfId="43142"/>
    <cellStyle name="Input cel 7 3 3 5" xfId="9245"/>
    <cellStyle name="Input cel 7 3 3 5 2" xfId="17947"/>
    <cellStyle name="Input cel 7 3 3 5 3" xfId="25167"/>
    <cellStyle name="Input cel 7 3 3 5 4" xfId="30123"/>
    <cellStyle name="Input cel 7 3 3 5 5" xfId="49166"/>
    <cellStyle name="Input cel 7 3 3 6" xfId="9939"/>
    <cellStyle name="Input cel 7 3 3 6 2" xfId="18641"/>
    <cellStyle name="Input cel 7 3 3 6 3" xfId="11422"/>
    <cellStyle name="Input cel 7 3 3 6 4" xfId="30817"/>
    <cellStyle name="Input cel 7 3 3 6 5" xfId="49860"/>
    <cellStyle name="Input cel 7 3 3 7" xfId="10557"/>
    <cellStyle name="Input cel 7 3 3 7 2" xfId="19259"/>
    <cellStyle name="Input cel 7 3 3 7 3" xfId="12599"/>
    <cellStyle name="Input cel 7 3 3 7 4" xfId="31435"/>
    <cellStyle name="Input cel 7 3 3 7 5" xfId="50478"/>
    <cellStyle name="Input cel 7 3 3 8" xfId="13436"/>
    <cellStyle name="Input cel 7 3 3 9" xfId="13393"/>
    <cellStyle name="Input cel 7 3 4" xfId="6014"/>
    <cellStyle name="Input cel 7 3 4 2" xfId="14716"/>
    <cellStyle name="Input cel 7 3 4 2 2" xfId="46800"/>
    <cellStyle name="Input cel 7 3 4 3" xfId="20684"/>
    <cellStyle name="Input cel 7 3 4 4" xfId="26893"/>
    <cellStyle name="Input cel 7 3 4 5" xfId="40406"/>
    <cellStyle name="Input cel 7 3 5" xfId="5941"/>
    <cellStyle name="Input cel 7 3 5 2" xfId="14643"/>
    <cellStyle name="Input cel 7 3 5 2 2" xfId="46732"/>
    <cellStyle name="Input cel 7 3 5 3" xfId="23087"/>
    <cellStyle name="Input cel 7 3 5 4" xfId="26820"/>
    <cellStyle name="Input cel 7 3 5 5" xfId="40333"/>
    <cellStyle name="Input cel 7 3 6" xfId="5932"/>
    <cellStyle name="Input cel 7 3 6 2" xfId="14634"/>
    <cellStyle name="Input cel 7 3 6 2 2" xfId="46725"/>
    <cellStyle name="Input cel 7 3 6 3" xfId="20966"/>
    <cellStyle name="Input cel 7 3 6 4" xfId="26811"/>
    <cellStyle name="Input cel 7 3 6 5" xfId="40324"/>
    <cellStyle name="Input cel 7 3 7" xfId="6335"/>
    <cellStyle name="Input cel 7 3 7 2" xfId="15037"/>
    <cellStyle name="Input cel 7 3 7 3" xfId="21097"/>
    <cellStyle name="Input cel 7 3 7 4" xfId="27214"/>
    <cellStyle name="Input cel 7 3 7 5" xfId="40727"/>
    <cellStyle name="Input cel 7 3 8" xfId="7964"/>
    <cellStyle name="Input cel 7 3 8 2" xfId="16666"/>
    <cellStyle name="Input cel 7 3 8 3" xfId="23982"/>
    <cellStyle name="Input cel 7 3 8 4" xfId="28842"/>
    <cellStyle name="Input cel 7 3 8 5" xfId="48482"/>
    <cellStyle name="Input cel 7 3 9" xfId="7772"/>
    <cellStyle name="Input cel 7 3 9 2" xfId="16474"/>
    <cellStyle name="Input cel 7 3 9 3" xfId="22348"/>
    <cellStyle name="Input cel 7 3 9 4" xfId="28650"/>
    <cellStyle name="Input cel 7 3 9 5" xfId="48301"/>
    <cellStyle name="Input cel 7 4" xfId="1428"/>
    <cellStyle name="Input cel 7 4 10" xfId="9787"/>
    <cellStyle name="Input cel 7 4 10 2" xfId="18489"/>
    <cellStyle name="Input cel 7 4 10 3" xfId="19817"/>
    <cellStyle name="Input cel 7 4 10 4" xfId="30665"/>
    <cellStyle name="Input cel 7 4 10 5" xfId="49708"/>
    <cellStyle name="Input cel 7 4 11" xfId="10462"/>
    <cellStyle name="Input cel 7 4 11 2" xfId="19164"/>
    <cellStyle name="Input cel 7 4 11 3" xfId="2018"/>
    <cellStyle name="Input cel 7 4 11 4" xfId="31340"/>
    <cellStyle name="Input cel 7 4 11 5" xfId="50383"/>
    <cellStyle name="Input cel 7 4 12" xfId="11210"/>
    <cellStyle name="Input cel 7 4 13" xfId="25473"/>
    <cellStyle name="Input cel 7 4 14" xfId="1833"/>
    <cellStyle name="Input cel 7 4 15" xfId="33221"/>
    <cellStyle name="Input cel 7 4 16" xfId="34393"/>
    <cellStyle name="Input cel 7 4 17" xfId="36268"/>
    <cellStyle name="Input cel 7 4 18" xfId="38795"/>
    <cellStyle name="Input cel 7 4 2" xfId="5055"/>
    <cellStyle name="Input cel 7 4 2 10" xfId="25934"/>
    <cellStyle name="Input cel 7 4 2 11" xfId="33873"/>
    <cellStyle name="Input cel 7 4 2 12" xfId="34809"/>
    <cellStyle name="Input cel 7 4 2 13" xfId="36920"/>
    <cellStyle name="Input cel 7 4 2 14" xfId="39447"/>
    <cellStyle name="Input cel 7 4 2 2" xfId="6089"/>
    <cellStyle name="Input cel 7 4 2 2 2" xfId="14791"/>
    <cellStyle name="Input cel 7 4 2 2 2 2" xfId="46865"/>
    <cellStyle name="Input cel 7 4 2 2 3" xfId="24535"/>
    <cellStyle name="Input cel 7 4 2 2 4" xfId="26968"/>
    <cellStyle name="Input cel 7 4 2 2 5" xfId="40481"/>
    <cellStyle name="Input cel 7 4 2 3" xfId="7146"/>
    <cellStyle name="Input cel 7 4 2 3 2" xfId="15848"/>
    <cellStyle name="Input cel 7 4 2 3 2 2" xfId="47824"/>
    <cellStyle name="Input cel 7 4 2 3 3" xfId="22695"/>
    <cellStyle name="Input cel 7 4 2 3 4" xfId="28024"/>
    <cellStyle name="Input cel 7 4 2 3 5" xfId="41537"/>
    <cellStyle name="Input cel 7 4 2 4" xfId="8811"/>
    <cellStyle name="Input cel 7 4 2 4 2" xfId="17513"/>
    <cellStyle name="Input cel 7 4 2 4 3" xfId="22807"/>
    <cellStyle name="Input cel 7 4 2 4 4" xfId="29689"/>
    <cellStyle name="Input cel 7 4 2 4 5" xfId="43463"/>
    <cellStyle name="Input cel 7 4 2 5" xfId="9566"/>
    <cellStyle name="Input cel 7 4 2 5 2" xfId="18268"/>
    <cellStyle name="Input cel 7 4 2 5 3" xfId="20143"/>
    <cellStyle name="Input cel 7 4 2 5 4" xfId="30444"/>
    <cellStyle name="Input cel 7 4 2 5 5" xfId="49487"/>
    <cellStyle name="Input cel 7 4 2 6" xfId="10260"/>
    <cellStyle name="Input cel 7 4 2 6 2" xfId="18962"/>
    <cellStyle name="Input cel 7 4 2 6 3" xfId="2058"/>
    <cellStyle name="Input cel 7 4 2 6 4" xfId="31138"/>
    <cellStyle name="Input cel 7 4 2 6 5" xfId="50181"/>
    <cellStyle name="Input cel 7 4 2 7" xfId="10878"/>
    <cellStyle name="Input cel 7 4 2 7 2" xfId="19580"/>
    <cellStyle name="Input cel 7 4 2 7 3" xfId="12565"/>
    <cellStyle name="Input cel 7 4 2 7 4" xfId="31756"/>
    <cellStyle name="Input cel 7 4 2 7 5" xfId="50799"/>
    <cellStyle name="Input cel 7 4 2 8" xfId="13757"/>
    <cellStyle name="Input cel 7 4 2 9" xfId="22521"/>
    <cellStyle name="Input cel 7 4 3" xfId="5176"/>
    <cellStyle name="Input cel 7 4 3 10" xfId="26055"/>
    <cellStyle name="Input cel 7 4 3 11" xfId="33994"/>
    <cellStyle name="Input cel 7 4 3 12" xfId="34930"/>
    <cellStyle name="Input cel 7 4 3 13" xfId="37041"/>
    <cellStyle name="Input cel 7 4 3 14" xfId="39568"/>
    <cellStyle name="Input cel 7 4 3 2" xfId="6147"/>
    <cellStyle name="Input cel 7 4 3 2 2" xfId="14849"/>
    <cellStyle name="Input cel 7 4 3 2 2 2" xfId="46917"/>
    <cellStyle name="Input cel 7 4 3 2 3" xfId="24094"/>
    <cellStyle name="Input cel 7 4 3 2 4" xfId="27026"/>
    <cellStyle name="Input cel 7 4 3 2 5" xfId="40539"/>
    <cellStyle name="Input cel 7 4 3 3" xfId="7267"/>
    <cellStyle name="Input cel 7 4 3 3 2" xfId="15969"/>
    <cellStyle name="Input cel 7 4 3 3 2 2" xfId="47945"/>
    <cellStyle name="Input cel 7 4 3 3 3" xfId="21029"/>
    <cellStyle name="Input cel 7 4 3 3 4" xfId="28145"/>
    <cellStyle name="Input cel 7 4 3 3 5" xfId="41658"/>
    <cellStyle name="Input cel 7 4 3 4" xfId="8932"/>
    <cellStyle name="Input cel 7 4 3 4 2" xfId="17634"/>
    <cellStyle name="Input cel 7 4 3 4 3" xfId="22410"/>
    <cellStyle name="Input cel 7 4 3 4 4" xfId="29810"/>
    <cellStyle name="Input cel 7 4 3 4 5" xfId="43584"/>
    <cellStyle name="Input cel 7 4 3 5" xfId="9687"/>
    <cellStyle name="Input cel 7 4 3 5 2" xfId="18389"/>
    <cellStyle name="Input cel 7 4 3 5 3" xfId="12239"/>
    <cellStyle name="Input cel 7 4 3 5 4" xfId="30565"/>
    <cellStyle name="Input cel 7 4 3 5 5" xfId="49608"/>
    <cellStyle name="Input cel 7 4 3 6" xfId="10381"/>
    <cellStyle name="Input cel 7 4 3 6 2" xfId="19083"/>
    <cellStyle name="Input cel 7 4 3 6 3" xfId="19952"/>
    <cellStyle name="Input cel 7 4 3 6 4" xfId="31259"/>
    <cellStyle name="Input cel 7 4 3 6 5" xfId="50302"/>
    <cellStyle name="Input cel 7 4 3 7" xfId="10999"/>
    <cellStyle name="Input cel 7 4 3 7 2" xfId="19701"/>
    <cellStyle name="Input cel 7 4 3 7 3" xfId="2401"/>
    <cellStyle name="Input cel 7 4 3 7 4" xfId="31877"/>
    <cellStyle name="Input cel 7 4 3 7 5" xfId="50920"/>
    <cellStyle name="Input cel 7 4 3 8" xfId="13878"/>
    <cellStyle name="Input cel 7 4 3 9" xfId="20982"/>
    <cellStyle name="Input cel 7 4 4" xfId="3283"/>
    <cellStyle name="Input cel 7 4 4 2" xfId="12098"/>
    <cellStyle name="Input cel 7 4 4 2 2" xfId="44813"/>
    <cellStyle name="Input cel 7 4 4 3" xfId="20581"/>
    <cellStyle name="Input cel 7 4 4 4" xfId="23196"/>
    <cellStyle name="Input cel 7 4 4 5" xfId="37581"/>
    <cellStyle name="Input cel 7 4 5" xfId="6646"/>
    <cellStyle name="Input cel 7 4 5 2" xfId="15348"/>
    <cellStyle name="Input cel 7 4 5 2 2" xfId="47360"/>
    <cellStyle name="Input cel 7 4 5 3" xfId="20789"/>
    <cellStyle name="Input cel 7 4 5 4" xfId="27524"/>
    <cellStyle name="Input cel 7 4 5 5" xfId="41037"/>
    <cellStyle name="Input cel 7 4 6" xfId="5893"/>
    <cellStyle name="Input cel 7 4 6 2" xfId="14595"/>
    <cellStyle name="Input cel 7 4 6 2 2" xfId="46690"/>
    <cellStyle name="Input cel 7 4 6 3" xfId="24368"/>
    <cellStyle name="Input cel 7 4 6 4" xfId="26772"/>
    <cellStyle name="Input cel 7 4 6 5" xfId="40285"/>
    <cellStyle name="Input cel 7 4 7" xfId="6729"/>
    <cellStyle name="Input cel 7 4 7 2" xfId="15431"/>
    <cellStyle name="Input cel 7 4 7 3" xfId="12431"/>
    <cellStyle name="Input cel 7 4 7 4" xfId="27607"/>
    <cellStyle name="Input cel 7 4 7 5" xfId="41120"/>
    <cellStyle name="Input cel 7 4 8" xfId="8273"/>
    <cellStyle name="Input cel 7 4 8 2" xfId="16975"/>
    <cellStyle name="Input cel 7 4 8 3" xfId="25138"/>
    <cellStyle name="Input cel 7 4 8 4" xfId="29151"/>
    <cellStyle name="Input cel 7 4 8 5" xfId="48787"/>
    <cellStyle name="Input cel 7 4 9" xfId="9054"/>
    <cellStyle name="Input cel 7 4 9 2" xfId="17756"/>
    <cellStyle name="Input cel 7 4 9 3" xfId="23094"/>
    <cellStyle name="Input cel 7 4 9 4" xfId="29932"/>
    <cellStyle name="Input cel 7 4 9 5" xfId="48975"/>
    <cellStyle name="Input cel 7 5" xfId="5073"/>
    <cellStyle name="Input cel 7 5 10" xfId="25952"/>
    <cellStyle name="Input cel 7 5 11" xfId="33891"/>
    <cellStyle name="Input cel 7 5 12" xfId="34827"/>
    <cellStyle name="Input cel 7 5 13" xfId="36938"/>
    <cellStyle name="Input cel 7 5 14" xfId="39465"/>
    <cellStyle name="Input cel 7 5 2" xfId="5270"/>
    <cellStyle name="Input cel 7 5 2 2" xfId="13972"/>
    <cellStyle name="Input cel 7 5 2 2 2" xfId="46114"/>
    <cellStyle name="Input cel 7 5 2 3" xfId="20588"/>
    <cellStyle name="Input cel 7 5 2 4" xfId="26149"/>
    <cellStyle name="Input cel 7 5 2 5" xfId="39662"/>
    <cellStyle name="Input cel 7 5 3" xfId="7164"/>
    <cellStyle name="Input cel 7 5 3 2" xfId="15866"/>
    <cellStyle name="Input cel 7 5 3 2 2" xfId="47842"/>
    <cellStyle name="Input cel 7 5 3 3" xfId="21153"/>
    <cellStyle name="Input cel 7 5 3 4" xfId="28042"/>
    <cellStyle name="Input cel 7 5 3 5" xfId="41555"/>
    <cellStyle name="Input cel 7 5 4" xfId="8829"/>
    <cellStyle name="Input cel 7 5 4 2" xfId="17531"/>
    <cellStyle name="Input cel 7 5 4 3" xfId="24965"/>
    <cellStyle name="Input cel 7 5 4 4" xfId="29707"/>
    <cellStyle name="Input cel 7 5 4 5" xfId="43481"/>
    <cellStyle name="Input cel 7 5 5" xfId="9584"/>
    <cellStyle name="Input cel 7 5 5 2" xfId="18286"/>
    <cellStyle name="Input cel 7 5 5 3" xfId="19837"/>
    <cellStyle name="Input cel 7 5 5 4" xfId="30462"/>
    <cellStyle name="Input cel 7 5 5 5" xfId="49505"/>
    <cellStyle name="Input cel 7 5 6" xfId="10278"/>
    <cellStyle name="Input cel 7 5 6 2" xfId="18980"/>
    <cellStyle name="Input cel 7 5 6 3" xfId="20354"/>
    <cellStyle name="Input cel 7 5 6 4" xfId="31156"/>
    <cellStyle name="Input cel 7 5 6 5" xfId="50199"/>
    <cellStyle name="Input cel 7 5 7" xfId="10896"/>
    <cellStyle name="Input cel 7 5 7 2" xfId="19598"/>
    <cellStyle name="Input cel 7 5 7 3" xfId="20434"/>
    <cellStyle name="Input cel 7 5 7 4" xfId="31774"/>
    <cellStyle name="Input cel 7 5 7 5" xfId="50817"/>
    <cellStyle name="Input cel 7 5 8" xfId="13775"/>
    <cellStyle name="Input cel 7 5 9" xfId="22720"/>
    <cellStyle name="Input cel 7 6" xfId="4940"/>
    <cellStyle name="Input cel 7 6 10" xfId="25819"/>
    <cellStyle name="Input cel 7 6 11" xfId="33758"/>
    <cellStyle name="Input cel 7 6 12" xfId="34694"/>
    <cellStyle name="Input cel 7 6 13" xfId="36805"/>
    <cellStyle name="Input cel 7 6 14" xfId="39332"/>
    <cellStyle name="Input cel 7 6 2" xfId="5640"/>
    <cellStyle name="Input cel 7 6 2 2" xfId="14342"/>
    <cellStyle name="Input cel 7 6 2 2 2" xfId="46459"/>
    <cellStyle name="Input cel 7 6 2 3" xfId="21545"/>
    <cellStyle name="Input cel 7 6 2 4" xfId="26519"/>
    <cellStyle name="Input cel 7 6 2 5" xfId="40032"/>
    <cellStyle name="Input cel 7 6 3" xfId="7031"/>
    <cellStyle name="Input cel 7 6 3 2" xfId="15733"/>
    <cellStyle name="Input cel 7 6 3 2 2" xfId="47709"/>
    <cellStyle name="Input cel 7 6 3 3" xfId="20145"/>
    <cellStyle name="Input cel 7 6 3 4" xfId="27909"/>
    <cellStyle name="Input cel 7 6 3 5" xfId="41422"/>
    <cellStyle name="Input cel 7 6 4" xfId="8696"/>
    <cellStyle name="Input cel 7 6 4 2" xfId="17398"/>
    <cellStyle name="Input cel 7 6 4 3" xfId="24859"/>
    <cellStyle name="Input cel 7 6 4 4" xfId="29574"/>
    <cellStyle name="Input cel 7 6 4 5" xfId="43348"/>
    <cellStyle name="Input cel 7 6 5" xfId="9451"/>
    <cellStyle name="Input cel 7 6 5 2" xfId="18153"/>
    <cellStyle name="Input cel 7 6 5 3" xfId="24178"/>
    <cellStyle name="Input cel 7 6 5 4" xfId="30329"/>
    <cellStyle name="Input cel 7 6 5 5" xfId="49372"/>
    <cellStyle name="Input cel 7 6 6" xfId="10145"/>
    <cellStyle name="Input cel 7 6 6 2" xfId="18847"/>
    <cellStyle name="Input cel 7 6 6 3" xfId="20210"/>
    <cellStyle name="Input cel 7 6 6 4" xfId="31023"/>
    <cellStyle name="Input cel 7 6 6 5" xfId="50066"/>
    <cellStyle name="Input cel 7 6 7" xfId="10763"/>
    <cellStyle name="Input cel 7 6 7 2" xfId="19465"/>
    <cellStyle name="Input cel 7 6 7 3" xfId="4495"/>
    <cellStyle name="Input cel 7 6 7 4" xfId="31641"/>
    <cellStyle name="Input cel 7 6 7 5" xfId="50684"/>
    <cellStyle name="Input cel 7 6 8" xfId="13642"/>
    <cellStyle name="Input cel 7 6 9" xfId="24991"/>
    <cellStyle name="Input cel 7 7" xfId="6130"/>
    <cellStyle name="Input cel 7 7 2" xfId="14832"/>
    <cellStyle name="Input cel 7 7 2 2" xfId="46902"/>
    <cellStyle name="Input cel 7 7 3" xfId="20582"/>
    <cellStyle name="Input cel 7 7 4" xfId="27009"/>
    <cellStyle name="Input cel 7 7 5" xfId="40522"/>
    <cellStyle name="Input cel 7 8" xfId="3202"/>
    <cellStyle name="Input cel 7 8 2" xfId="12017"/>
    <cellStyle name="Input cel 7 8 2 2" xfId="44738"/>
    <cellStyle name="Input cel 7 8 3" xfId="25257"/>
    <cellStyle name="Input cel 7 8 4" xfId="22696"/>
    <cellStyle name="Input cel 7 8 5" xfId="37500"/>
    <cellStyle name="Input cel 7 9" xfId="6742"/>
    <cellStyle name="Input cel 7 9 2" xfId="15444"/>
    <cellStyle name="Input cel 7 9 2 2" xfId="47440"/>
    <cellStyle name="Input cel 7 9 3" xfId="13117"/>
    <cellStyle name="Input cel 7 9 4" xfId="27620"/>
    <cellStyle name="Input cel 7 9 5" xfId="41133"/>
    <cellStyle name="Input cel 8" xfId="623"/>
    <cellStyle name="Input cel 8 10" xfId="7548"/>
    <cellStyle name="Input cel 8 10 2" xfId="16250"/>
    <cellStyle name="Input cel 8 10 3" xfId="20518"/>
    <cellStyle name="Input cel 8 10 4" xfId="28426"/>
    <cellStyle name="Input cel 8 10 5" xfId="48157"/>
    <cellStyle name="Input cel 8 11" xfId="8381"/>
    <cellStyle name="Input cel 8 11 2" xfId="17083"/>
    <cellStyle name="Input cel 8 11 3" xfId="24162"/>
    <cellStyle name="Input cel 8 11 4" xfId="29259"/>
    <cellStyle name="Input cel 8 11 5" xfId="48839"/>
    <cellStyle name="Input cel 8 12" xfId="9153"/>
    <cellStyle name="Input cel 8 12 2" xfId="17855"/>
    <cellStyle name="Input cel 8 12 3" xfId="24571"/>
    <cellStyle name="Input cel 8 12 4" xfId="30031"/>
    <cellStyle name="Input cel 8 12 5" xfId="49074"/>
    <cellStyle name="Input cel 8 13" xfId="9875"/>
    <cellStyle name="Input cel 8 13 2" xfId="18577"/>
    <cellStyle name="Input cel 8 13 3" xfId="12916"/>
    <cellStyle name="Input cel 8 13 4" xfId="30753"/>
    <cellStyle name="Input cel 8 13 5" xfId="49796"/>
    <cellStyle name="Input cel 8 14" xfId="2408"/>
    <cellStyle name="Input cel 8 15" xfId="24148"/>
    <cellStyle name="Input cel 8 16" xfId="13370"/>
    <cellStyle name="Input cel 8 17" xfId="32136"/>
    <cellStyle name="Input cel 8 18" xfId="34130"/>
    <cellStyle name="Input cel 8 19" xfId="35183"/>
    <cellStyle name="Input cel 8 2" xfId="751"/>
    <cellStyle name="Input cel 8 2 10" xfId="7593"/>
    <cellStyle name="Input cel 8 2 10 2" xfId="16295"/>
    <cellStyle name="Input cel 8 2 10 3" xfId="20717"/>
    <cellStyle name="Input cel 8 2 10 4" xfId="28471"/>
    <cellStyle name="Input cel 8 2 10 5" xfId="48202"/>
    <cellStyle name="Input cel 8 2 11" xfId="8122"/>
    <cellStyle name="Input cel 8 2 11 2" xfId="16824"/>
    <cellStyle name="Input cel 8 2 11 3" xfId="24554"/>
    <cellStyle name="Input cel 8 2 11 4" xfId="29000"/>
    <cellStyle name="Input cel 8 2 11 5" xfId="48640"/>
    <cellStyle name="Input cel 8 2 12" xfId="8254"/>
    <cellStyle name="Input cel 8 2 12 2" xfId="16956"/>
    <cellStyle name="Input cel 8 2 12 3" xfId="23633"/>
    <cellStyle name="Input cel 8 2 12 4" xfId="29132"/>
    <cellStyle name="Input cel 8 2 12 5" xfId="48768"/>
    <cellStyle name="Input cel 8 2 13" xfId="11300"/>
    <cellStyle name="Input cel 8 2 14" xfId="13026"/>
    <cellStyle name="Input cel 8 2 15" xfId="25147"/>
    <cellStyle name="Input cel 8 2 16" xfId="32546"/>
    <cellStyle name="Input cel 8 2 17" xfId="34248"/>
    <cellStyle name="Input cel 8 2 18" xfId="35593"/>
    <cellStyle name="Input cel 8 2 19" xfId="37393"/>
    <cellStyle name="Input cel 8 2 2" xfId="1521"/>
    <cellStyle name="Input cel 8 2 2 10" xfId="13218"/>
    <cellStyle name="Input cel 8 2 2 11" xfId="25246"/>
    <cellStyle name="Input cel 8 2 2 12" xfId="25557"/>
    <cellStyle name="Input cel 8 2 2 13" xfId="33314"/>
    <cellStyle name="Input cel 8 2 2 14" xfId="34432"/>
    <cellStyle name="Input cel 8 2 2 15" xfId="36361"/>
    <cellStyle name="Input cel 8 2 2 16" xfId="38888"/>
    <cellStyle name="Input cel 8 2 2 2" xfId="4739"/>
    <cellStyle name="Input cel 8 2 2 2 10" xfId="25618"/>
    <cellStyle name="Input cel 8 2 2 2 11" xfId="33557"/>
    <cellStyle name="Input cel 8 2 2 2 12" xfId="34493"/>
    <cellStyle name="Input cel 8 2 2 2 13" xfId="36604"/>
    <cellStyle name="Input cel 8 2 2 2 14" xfId="39131"/>
    <cellStyle name="Input cel 8 2 2 2 2" xfId="5688"/>
    <cellStyle name="Input cel 8 2 2 2 2 2" xfId="14390"/>
    <cellStyle name="Input cel 8 2 2 2 2 2 2" xfId="46504"/>
    <cellStyle name="Input cel 8 2 2 2 2 3" xfId="24922"/>
    <cellStyle name="Input cel 8 2 2 2 2 4" xfId="26567"/>
    <cellStyle name="Input cel 8 2 2 2 2 5" xfId="40080"/>
    <cellStyle name="Input cel 8 2 2 2 3" xfId="6830"/>
    <cellStyle name="Input cel 8 2 2 2 3 2" xfId="15532"/>
    <cellStyle name="Input cel 8 2 2 2 3 2 2" xfId="47508"/>
    <cellStyle name="Input cel 8 2 2 2 3 3" xfId="12824"/>
    <cellStyle name="Input cel 8 2 2 2 3 4" xfId="27708"/>
    <cellStyle name="Input cel 8 2 2 2 3 5" xfId="41221"/>
    <cellStyle name="Input cel 8 2 2 2 4" xfId="8495"/>
    <cellStyle name="Input cel 8 2 2 2 4 2" xfId="17197"/>
    <cellStyle name="Input cel 8 2 2 2 4 3" xfId="21937"/>
    <cellStyle name="Input cel 8 2 2 2 4 4" xfId="29373"/>
    <cellStyle name="Input cel 8 2 2 2 4 5" xfId="43147"/>
    <cellStyle name="Input cel 8 2 2 2 5" xfId="9250"/>
    <cellStyle name="Input cel 8 2 2 2 5 2" xfId="17952"/>
    <cellStyle name="Input cel 8 2 2 2 5 3" xfId="21374"/>
    <cellStyle name="Input cel 8 2 2 2 5 4" xfId="30128"/>
    <cellStyle name="Input cel 8 2 2 2 5 5" xfId="49171"/>
    <cellStyle name="Input cel 8 2 2 2 6" xfId="9944"/>
    <cellStyle name="Input cel 8 2 2 2 6 2" xfId="18646"/>
    <cellStyle name="Input cel 8 2 2 2 6 3" xfId="13247"/>
    <cellStyle name="Input cel 8 2 2 2 6 4" xfId="30822"/>
    <cellStyle name="Input cel 8 2 2 2 6 5" xfId="49865"/>
    <cellStyle name="Input cel 8 2 2 2 7" xfId="10562"/>
    <cellStyle name="Input cel 8 2 2 2 7 2" xfId="19264"/>
    <cellStyle name="Input cel 8 2 2 2 7 3" xfId="20191"/>
    <cellStyle name="Input cel 8 2 2 2 7 4" xfId="31440"/>
    <cellStyle name="Input cel 8 2 2 2 7 5" xfId="50483"/>
    <cellStyle name="Input cel 8 2 2 2 8" xfId="13441"/>
    <cellStyle name="Input cel 8 2 2 2 9" xfId="22509"/>
    <cellStyle name="Input cel 8 2 2 3" xfId="5215"/>
    <cellStyle name="Input cel 8 2 2 3 10" xfId="26094"/>
    <cellStyle name="Input cel 8 2 2 3 11" xfId="34033"/>
    <cellStyle name="Input cel 8 2 2 3 12" xfId="34969"/>
    <cellStyle name="Input cel 8 2 2 3 13" xfId="37080"/>
    <cellStyle name="Input cel 8 2 2 3 14" xfId="39607"/>
    <cellStyle name="Input cel 8 2 2 3 2" xfId="6570"/>
    <cellStyle name="Input cel 8 2 2 3 2 2" xfId="15272"/>
    <cellStyle name="Input cel 8 2 2 3 2 2 2" xfId="47297"/>
    <cellStyle name="Input cel 8 2 2 3 2 3" xfId="24780"/>
    <cellStyle name="Input cel 8 2 2 3 2 4" xfId="27448"/>
    <cellStyle name="Input cel 8 2 2 3 2 5" xfId="40961"/>
    <cellStyle name="Input cel 8 2 2 3 3" xfId="7306"/>
    <cellStyle name="Input cel 8 2 2 3 3 2" xfId="16008"/>
    <cellStyle name="Input cel 8 2 2 3 3 2 2" xfId="47984"/>
    <cellStyle name="Input cel 8 2 2 3 3 3" xfId="22798"/>
    <cellStyle name="Input cel 8 2 2 3 3 4" xfId="28184"/>
    <cellStyle name="Input cel 8 2 2 3 3 5" xfId="41697"/>
    <cellStyle name="Input cel 8 2 2 3 4" xfId="8971"/>
    <cellStyle name="Input cel 8 2 2 3 4 2" xfId="17673"/>
    <cellStyle name="Input cel 8 2 2 3 4 3" xfId="25265"/>
    <cellStyle name="Input cel 8 2 2 3 4 4" xfId="29849"/>
    <cellStyle name="Input cel 8 2 2 3 4 5" xfId="43623"/>
    <cellStyle name="Input cel 8 2 2 3 5" xfId="9726"/>
    <cellStyle name="Input cel 8 2 2 3 5 2" xfId="18428"/>
    <cellStyle name="Input cel 8 2 2 3 5 3" xfId="20444"/>
    <cellStyle name="Input cel 8 2 2 3 5 4" xfId="30604"/>
    <cellStyle name="Input cel 8 2 2 3 5 5" xfId="49647"/>
    <cellStyle name="Input cel 8 2 2 3 6" xfId="10420"/>
    <cellStyle name="Input cel 8 2 2 3 6 2" xfId="19122"/>
    <cellStyle name="Input cel 8 2 2 3 6 3" xfId="12798"/>
    <cellStyle name="Input cel 8 2 2 3 6 4" xfId="31298"/>
    <cellStyle name="Input cel 8 2 2 3 6 5" xfId="50341"/>
    <cellStyle name="Input cel 8 2 2 3 7" xfId="11038"/>
    <cellStyle name="Input cel 8 2 2 3 7 2" xfId="19740"/>
    <cellStyle name="Input cel 8 2 2 3 7 3" xfId="11608"/>
    <cellStyle name="Input cel 8 2 2 3 7 4" xfId="31916"/>
    <cellStyle name="Input cel 8 2 2 3 7 5" xfId="50959"/>
    <cellStyle name="Input cel 8 2 2 3 8" xfId="13917"/>
    <cellStyle name="Input cel 8 2 2 3 9" xfId="23518"/>
    <cellStyle name="Input cel 8 2 2 4" xfId="5587"/>
    <cellStyle name="Input cel 8 2 2 4 2" xfId="14289"/>
    <cellStyle name="Input cel 8 2 2 4 2 2" xfId="46410"/>
    <cellStyle name="Input cel 8 2 2 4 3" xfId="20466"/>
    <cellStyle name="Input cel 8 2 2 4 4" xfId="26466"/>
    <cellStyle name="Input cel 8 2 2 4 5" xfId="39979"/>
    <cellStyle name="Input cel 8 2 2 5" xfId="6703"/>
    <cellStyle name="Input cel 8 2 2 5 2" xfId="15405"/>
    <cellStyle name="Input cel 8 2 2 5 2 2" xfId="47408"/>
    <cellStyle name="Input cel 8 2 2 5 3" xfId="11260"/>
    <cellStyle name="Input cel 8 2 2 5 4" xfId="27581"/>
    <cellStyle name="Input cel 8 2 2 5 5" xfId="41094"/>
    <cellStyle name="Input cel 8 2 2 6" xfId="8339"/>
    <cellStyle name="Input cel 8 2 2 6 2" xfId="17041"/>
    <cellStyle name="Input cel 8 2 2 6 3" xfId="21095"/>
    <cellStyle name="Input cel 8 2 2 6 4" xfId="29217"/>
    <cellStyle name="Input cel 8 2 2 6 5" xfId="42904"/>
    <cellStyle name="Input cel 8 2 2 7" xfId="9114"/>
    <cellStyle name="Input cel 8 2 2 7 2" xfId="17816"/>
    <cellStyle name="Input cel 8 2 2 7 3" xfId="22398"/>
    <cellStyle name="Input cel 8 2 2 7 4" xfId="29992"/>
    <cellStyle name="Input cel 8 2 2 7 5" xfId="49035"/>
    <cellStyle name="Input cel 8 2 2 8" xfId="9842"/>
    <cellStyle name="Input cel 8 2 2 8 2" xfId="18544"/>
    <cellStyle name="Input cel 8 2 2 8 3" xfId="19835"/>
    <cellStyle name="Input cel 8 2 2 8 4" xfId="30720"/>
    <cellStyle name="Input cel 8 2 2 8 5" xfId="49763"/>
    <cellStyle name="Input cel 8 2 2 9" xfId="10501"/>
    <cellStyle name="Input cel 8 2 2 9 2" xfId="19203"/>
    <cellStyle name="Input cel 8 2 2 9 3" xfId="20386"/>
    <cellStyle name="Input cel 8 2 2 9 4" xfId="31379"/>
    <cellStyle name="Input cel 8 2 2 9 5" xfId="50422"/>
    <cellStyle name="Input cel 8 2 3" xfId="3519"/>
    <cellStyle name="Input cel 8 2 3 10" xfId="24648"/>
    <cellStyle name="Input cel 8 2 3 11" xfId="32234"/>
    <cellStyle name="Input cel 8 2 3 12" xfId="34156"/>
    <cellStyle name="Input cel 8 2 3 13" xfId="35281"/>
    <cellStyle name="Input cel 8 2 3 14" xfId="37817"/>
    <cellStyle name="Input cel 8 2 3 2" xfId="6129"/>
    <cellStyle name="Input cel 8 2 3 2 2" xfId="14831"/>
    <cellStyle name="Input cel 8 2 3 2 2 2" xfId="46901"/>
    <cellStyle name="Input cel 8 2 3 2 3" xfId="21096"/>
    <cellStyle name="Input cel 8 2 3 2 4" xfId="27008"/>
    <cellStyle name="Input cel 8 2 3 2 5" xfId="40521"/>
    <cellStyle name="Input cel 8 2 3 3" xfId="5543"/>
    <cellStyle name="Input cel 8 2 3 3 2" xfId="14245"/>
    <cellStyle name="Input cel 8 2 3 3 2 2" xfId="46368"/>
    <cellStyle name="Input cel 8 2 3 3 3" xfId="25007"/>
    <cellStyle name="Input cel 8 2 3 3 4" xfId="26422"/>
    <cellStyle name="Input cel 8 2 3 3 5" xfId="39935"/>
    <cellStyle name="Input cel 8 2 3 4" xfId="7613"/>
    <cellStyle name="Input cel 8 2 3 4 2" xfId="16315"/>
    <cellStyle name="Input cel 8 2 3 4 3" xfId="20844"/>
    <cellStyle name="Input cel 8 2 3 4 4" xfId="28491"/>
    <cellStyle name="Input cel 8 2 3 4 5" xfId="41975"/>
    <cellStyle name="Input cel 8 2 3 5" xfId="2915"/>
    <cellStyle name="Input cel 8 2 3 5 2" xfId="11748"/>
    <cellStyle name="Input cel 8 2 3 5 3" xfId="22439"/>
    <cellStyle name="Input cel 8 2 3 5 4" xfId="19874"/>
    <cellStyle name="Input cel 8 2 3 5 5" xfId="44459"/>
    <cellStyle name="Input cel 8 2 3 6" xfId="7416"/>
    <cellStyle name="Input cel 8 2 3 6 2" xfId="16118"/>
    <cellStyle name="Input cel 8 2 3 6 3" xfId="23153"/>
    <cellStyle name="Input cel 8 2 3 6 4" xfId="28294"/>
    <cellStyle name="Input cel 8 2 3 6 5" xfId="48025"/>
    <cellStyle name="Input cel 8 2 3 7" xfId="7524"/>
    <cellStyle name="Input cel 8 2 3 7 2" xfId="16226"/>
    <cellStyle name="Input cel 8 2 3 7 3" xfId="24028"/>
    <cellStyle name="Input cel 8 2 3 7 4" xfId="28402"/>
    <cellStyle name="Input cel 8 2 3 7 5" xfId="48133"/>
    <cellStyle name="Input cel 8 2 3 8" xfId="12319"/>
    <cellStyle name="Input cel 8 2 3 9" xfId="21398"/>
    <cellStyle name="Input cel 8 2 4" xfId="5074"/>
    <cellStyle name="Input cel 8 2 4 10" xfId="25953"/>
    <cellStyle name="Input cel 8 2 4 11" xfId="33892"/>
    <cellStyle name="Input cel 8 2 4 12" xfId="34828"/>
    <cellStyle name="Input cel 8 2 4 13" xfId="36939"/>
    <cellStyle name="Input cel 8 2 4 14" xfId="39466"/>
    <cellStyle name="Input cel 8 2 4 2" xfId="3188"/>
    <cellStyle name="Input cel 8 2 4 2 2" xfId="12003"/>
    <cellStyle name="Input cel 8 2 4 2 2 2" xfId="44726"/>
    <cellStyle name="Input cel 8 2 4 2 3" xfId="24902"/>
    <cellStyle name="Input cel 8 2 4 2 4" xfId="21665"/>
    <cellStyle name="Input cel 8 2 4 2 5" xfId="37486"/>
    <cellStyle name="Input cel 8 2 4 3" xfId="7165"/>
    <cellStyle name="Input cel 8 2 4 3 2" xfId="15867"/>
    <cellStyle name="Input cel 8 2 4 3 2 2" xfId="47843"/>
    <cellStyle name="Input cel 8 2 4 3 3" xfId="20731"/>
    <cellStyle name="Input cel 8 2 4 3 4" xfId="28043"/>
    <cellStyle name="Input cel 8 2 4 3 5" xfId="41556"/>
    <cellStyle name="Input cel 8 2 4 4" xfId="8830"/>
    <cellStyle name="Input cel 8 2 4 4 2" xfId="17532"/>
    <cellStyle name="Input cel 8 2 4 4 3" xfId="24402"/>
    <cellStyle name="Input cel 8 2 4 4 4" xfId="29708"/>
    <cellStyle name="Input cel 8 2 4 4 5" xfId="43482"/>
    <cellStyle name="Input cel 8 2 4 5" xfId="9585"/>
    <cellStyle name="Input cel 8 2 4 5 2" xfId="18287"/>
    <cellStyle name="Input cel 8 2 4 5 3" xfId="20445"/>
    <cellStyle name="Input cel 8 2 4 5 4" xfId="30463"/>
    <cellStyle name="Input cel 8 2 4 5 5" xfId="49506"/>
    <cellStyle name="Input cel 8 2 4 6" xfId="10279"/>
    <cellStyle name="Input cel 8 2 4 6 2" xfId="18981"/>
    <cellStyle name="Input cel 8 2 4 6 3" xfId="12979"/>
    <cellStyle name="Input cel 8 2 4 6 4" xfId="31157"/>
    <cellStyle name="Input cel 8 2 4 6 5" xfId="50200"/>
    <cellStyle name="Input cel 8 2 4 7" xfId="10897"/>
    <cellStyle name="Input cel 8 2 4 7 2" xfId="19599"/>
    <cellStyle name="Input cel 8 2 4 7 3" xfId="11974"/>
    <cellStyle name="Input cel 8 2 4 7 4" xfId="31775"/>
    <cellStyle name="Input cel 8 2 4 7 5" xfId="50818"/>
    <cellStyle name="Input cel 8 2 4 8" xfId="13776"/>
    <cellStyle name="Input cel 8 2 4 9" xfId="21605"/>
    <cellStyle name="Input cel 8 2 5" xfId="6521"/>
    <cellStyle name="Input cel 8 2 5 2" xfId="15223"/>
    <cellStyle name="Input cel 8 2 5 2 2" xfId="47254"/>
    <cellStyle name="Input cel 8 2 5 3" xfId="23138"/>
    <cellStyle name="Input cel 8 2 5 4" xfId="27400"/>
    <cellStyle name="Input cel 8 2 5 5" xfId="40913"/>
    <cellStyle name="Input cel 8 2 6" xfId="5281"/>
    <cellStyle name="Input cel 8 2 6 2" xfId="13983"/>
    <cellStyle name="Input cel 8 2 6 2 2" xfId="46124"/>
    <cellStyle name="Input cel 8 2 6 3" xfId="22498"/>
    <cellStyle name="Input cel 8 2 6 4" xfId="26160"/>
    <cellStyle name="Input cel 8 2 6 5" xfId="39673"/>
    <cellStyle name="Input cel 8 2 7" xfId="6669"/>
    <cellStyle name="Input cel 8 2 7 2" xfId="15371"/>
    <cellStyle name="Input cel 8 2 7 2 2" xfId="47375"/>
    <cellStyle name="Input cel 8 2 7 3" xfId="25410"/>
    <cellStyle name="Input cel 8 2 7 4" xfId="27547"/>
    <cellStyle name="Input cel 8 2 7 5" xfId="41060"/>
    <cellStyle name="Input cel 8 2 8" xfId="7365"/>
    <cellStyle name="Input cel 8 2 8 2" xfId="16067"/>
    <cellStyle name="Input cel 8 2 8 3" xfId="22276"/>
    <cellStyle name="Input cel 8 2 8 4" xfId="28243"/>
    <cellStyle name="Input cel 8 2 8 5" xfId="41756"/>
    <cellStyle name="Input cel 8 2 9" xfId="7832"/>
    <cellStyle name="Input cel 8 2 9 2" xfId="16534"/>
    <cellStyle name="Input cel 8 2 9 3" xfId="21623"/>
    <cellStyle name="Input cel 8 2 9 4" xfId="28710"/>
    <cellStyle name="Input cel 8 2 9 5" xfId="48350"/>
    <cellStyle name="Input cel 8 20" xfId="37265"/>
    <cellStyle name="Input cel 8 3" xfId="892"/>
    <cellStyle name="Input cel 8 3 10" xfId="8423"/>
    <cellStyle name="Input cel 8 3 10 2" xfId="17125"/>
    <cellStyle name="Input cel 8 3 10 3" xfId="1886"/>
    <cellStyle name="Input cel 8 3 10 4" xfId="29301"/>
    <cellStyle name="Input cel 8 3 10 5" xfId="48881"/>
    <cellStyle name="Input cel 8 3 11" xfId="9186"/>
    <cellStyle name="Input cel 8 3 11 2" xfId="17888"/>
    <cellStyle name="Input cel 8 3 11 3" xfId="20791"/>
    <cellStyle name="Input cel 8 3 11 4" xfId="30064"/>
    <cellStyle name="Input cel 8 3 11 5" xfId="49107"/>
    <cellStyle name="Input cel 8 3 12" xfId="11427"/>
    <cellStyle name="Input cel 8 3 13" xfId="24252"/>
    <cellStyle name="Input cel 8 3 14" xfId="24733"/>
    <cellStyle name="Input cel 8 3 15" xfId="32685"/>
    <cellStyle name="Input cel 8 3 16" xfId="34313"/>
    <cellStyle name="Input cel 8 3 17" xfId="35732"/>
    <cellStyle name="Input cel 8 3 18" xfId="38259"/>
    <cellStyle name="Input cel 8 3 2" xfId="3524"/>
    <cellStyle name="Input cel 8 3 2 10" xfId="21709"/>
    <cellStyle name="Input cel 8 3 2 11" xfId="32239"/>
    <cellStyle name="Input cel 8 3 2 12" xfId="34160"/>
    <cellStyle name="Input cel 8 3 2 13" xfId="35286"/>
    <cellStyle name="Input cel 8 3 2 14" xfId="37822"/>
    <cellStyle name="Input cel 8 3 2 2" xfId="3390"/>
    <cellStyle name="Input cel 8 3 2 2 2" xfId="12197"/>
    <cellStyle name="Input cel 8 3 2 2 2 2" xfId="44916"/>
    <cellStyle name="Input cel 8 3 2 2 3" xfId="22392"/>
    <cellStyle name="Input cel 8 3 2 2 4" xfId="23558"/>
    <cellStyle name="Input cel 8 3 2 2 5" xfId="37688"/>
    <cellStyle name="Input cel 8 3 2 3" xfId="6307"/>
    <cellStyle name="Input cel 8 3 2 3 2" xfId="15009"/>
    <cellStyle name="Input cel 8 3 2 3 2 2" xfId="47065"/>
    <cellStyle name="Input cel 8 3 2 3 3" xfId="20482"/>
    <cellStyle name="Input cel 8 3 2 3 4" xfId="27186"/>
    <cellStyle name="Input cel 8 3 2 3 5" xfId="40699"/>
    <cellStyle name="Input cel 8 3 2 4" xfId="7618"/>
    <cellStyle name="Input cel 8 3 2 4 2" xfId="16320"/>
    <cellStyle name="Input cel 8 3 2 4 3" xfId="22182"/>
    <cellStyle name="Input cel 8 3 2 4 4" xfId="28496"/>
    <cellStyle name="Input cel 8 3 2 4 5" xfId="41980"/>
    <cellStyle name="Input cel 8 3 2 5" xfId="2920"/>
    <cellStyle name="Input cel 8 3 2 5 2" xfId="11753"/>
    <cellStyle name="Input cel 8 3 2 5 3" xfId="23081"/>
    <cellStyle name="Input cel 8 3 2 5 4" xfId="13072"/>
    <cellStyle name="Input cel 8 3 2 5 5" xfId="44464"/>
    <cellStyle name="Input cel 8 3 2 6" xfId="7620"/>
    <cellStyle name="Input cel 8 3 2 6 2" xfId="16322"/>
    <cellStyle name="Input cel 8 3 2 6 3" xfId="20524"/>
    <cellStyle name="Input cel 8 3 2 6 4" xfId="28498"/>
    <cellStyle name="Input cel 8 3 2 6 5" xfId="48222"/>
    <cellStyle name="Input cel 8 3 2 7" xfId="2921"/>
    <cellStyle name="Input cel 8 3 2 7 2" xfId="11754"/>
    <cellStyle name="Input cel 8 3 2 7 3" xfId="22788"/>
    <cellStyle name="Input cel 8 3 2 7 4" xfId="11604"/>
    <cellStyle name="Input cel 8 3 2 7 5" xfId="44465"/>
    <cellStyle name="Input cel 8 3 2 8" xfId="12324"/>
    <cellStyle name="Input cel 8 3 2 9" xfId="23773"/>
    <cellStyle name="Input cel 8 3 3" xfId="3594"/>
    <cellStyle name="Input cel 8 3 3 10" xfId="21948"/>
    <cellStyle name="Input cel 8 3 3 11" xfId="32309"/>
    <cellStyle name="Input cel 8 3 3 12" xfId="34212"/>
    <cellStyle name="Input cel 8 3 3 13" xfId="35356"/>
    <cellStyle name="Input cel 8 3 3 14" xfId="37892"/>
    <cellStyle name="Input cel 8 3 3 2" xfId="6464"/>
    <cellStyle name="Input cel 8 3 3 2 2" xfId="15166"/>
    <cellStyle name="Input cel 8 3 3 2 2 2" xfId="47206"/>
    <cellStyle name="Input cel 8 3 3 2 3" xfId="24714"/>
    <cellStyle name="Input cel 8 3 3 2 4" xfId="27343"/>
    <cellStyle name="Input cel 8 3 3 2 5" xfId="40856"/>
    <cellStyle name="Input cel 8 3 3 3" xfId="6348"/>
    <cellStyle name="Input cel 8 3 3 3 2" xfId="15050"/>
    <cellStyle name="Input cel 8 3 3 3 2 2" xfId="47104"/>
    <cellStyle name="Input cel 8 3 3 3 3" xfId="21933"/>
    <cellStyle name="Input cel 8 3 3 3 4" xfId="27227"/>
    <cellStyle name="Input cel 8 3 3 3 5" xfId="40740"/>
    <cellStyle name="Input cel 8 3 3 4" xfId="7681"/>
    <cellStyle name="Input cel 8 3 3 4 2" xfId="16383"/>
    <cellStyle name="Input cel 8 3 3 4 3" xfId="23522"/>
    <cellStyle name="Input cel 8 3 3 4 4" xfId="28559"/>
    <cellStyle name="Input cel 8 3 3 4 5" xfId="42050"/>
    <cellStyle name="Input cel 8 3 3 5" xfId="7642"/>
    <cellStyle name="Input cel 8 3 3 5 2" xfId="16344"/>
    <cellStyle name="Input cel 8 3 3 5 3" xfId="24007"/>
    <cellStyle name="Input cel 8 3 3 5 4" xfId="28520"/>
    <cellStyle name="Input cel 8 3 3 5 5" xfId="48230"/>
    <cellStyle name="Input cel 8 3 3 6" xfId="7721"/>
    <cellStyle name="Input cel 8 3 3 6 2" xfId="16423"/>
    <cellStyle name="Input cel 8 3 3 6 3" xfId="24980"/>
    <cellStyle name="Input cel 8 3 3 6 4" xfId="28599"/>
    <cellStyle name="Input cel 8 3 3 6 5" xfId="48251"/>
    <cellStyle name="Input cel 8 3 3 7" xfId="7764"/>
    <cellStyle name="Input cel 8 3 3 7 2" xfId="16466"/>
    <cellStyle name="Input cel 8 3 3 7 3" xfId="21837"/>
    <cellStyle name="Input cel 8 3 3 7 4" xfId="28642"/>
    <cellStyle name="Input cel 8 3 3 7 5" xfId="48293"/>
    <cellStyle name="Input cel 8 3 3 8" xfId="12391"/>
    <cellStyle name="Input cel 8 3 3 9" xfId="21007"/>
    <cellStyle name="Input cel 8 3 4" xfId="6160"/>
    <cellStyle name="Input cel 8 3 4 2" xfId="14862"/>
    <cellStyle name="Input cel 8 3 4 2 2" xfId="46929"/>
    <cellStyle name="Input cel 8 3 4 3" xfId="23260"/>
    <cellStyle name="Input cel 8 3 4 4" xfId="27039"/>
    <cellStyle name="Input cel 8 3 4 5" xfId="40552"/>
    <cellStyle name="Input cel 8 3 5" xfId="3320"/>
    <cellStyle name="Input cel 8 3 5 2" xfId="12132"/>
    <cellStyle name="Input cel 8 3 5 2 2" xfId="44847"/>
    <cellStyle name="Input cel 8 3 5 3" xfId="24918"/>
    <cellStyle name="Input cel 8 3 5 4" xfId="24154"/>
    <cellStyle name="Input cel 8 3 5 5" xfId="37618"/>
    <cellStyle name="Input cel 8 3 6" xfId="5387"/>
    <cellStyle name="Input cel 8 3 6 2" xfId="14089"/>
    <cellStyle name="Input cel 8 3 6 2 2" xfId="46224"/>
    <cellStyle name="Input cel 8 3 6 3" xfId="23298"/>
    <cellStyle name="Input cel 8 3 6 4" xfId="26266"/>
    <cellStyle name="Input cel 8 3 6 5" xfId="39779"/>
    <cellStyle name="Input cel 8 3 7" xfId="5631"/>
    <cellStyle name="Input cel 8 3 7 2" xfId="14333"/>
    <cellStyle name="Input cel 8 3 7 3" xfId="22713"/>
    <cellStyle name="Input cel 8 3 7 4" xfId="26510"/>
    <cellStyle name="Input cel 8 3 7 5" xfId="40023"/>
    <cellStyle name="Input cel 8 3 8" xfId="7937"/>
    <cellStyle name="Input cel 8 3 8 2" xfId="16639"/>
    <cellStyle name="Input cel 8 3 8 3" xfId="24026"/>
    <cellStyle name="Input cel 8 3 8 4" xfId="28815"/>
    <cellStyle name="Input cel 8 3 8 5" xfId="48455"/>
    <cellStyle name="Input cel 8 3 9" xfId="8055"/>
    <cellStyle name="Input cel 8 3 9 2" xfId="16757"/>
    <cellStyle name="Input cel 8 3 9 3" xfId="24516"/>
    <cellStyle name="Input cel 8 3 9 4" xfId="28933"/>
    <cellStyle name="Input cel 8 3 9 5" xfId="48573"/>
    <cellStyle name="Input cel 8 4" xfId="5070"/>
    <cellStyle name="Input cel 8 4 10" xfId="25949"/>
    <cellStyle name="Input cel 8 4 11" xfId="33888"/>
    <cellStyle name="Input cel 8 4 12" xfId="34824"/>
    <cellStyle name="Input cel 8 4 13" xfId="36935"/>
    <cellStyle name="Input cel 8 4 14" xfId="39462"/>
    <cellStyle name="Input cel 8 4 2" xfId="5638"/>
    <cellStyle name="Input cel 8 4 2 2" xfId="14340"/>
    <cellStyle name="Input cel 8 4 2 2 2" xfId="46457"/>
    <cellStyle name="Input cel 8 4 2 3" xfId="11435"/>
    <cellStyle name="Input cel 8 4 2 4" xfId="26517"/>
    <cellStyle name="Input cel 8 4 2 5" xfId="40030"/>
    <cellStyle name="Input cel 8 4 3" xfId="7161"/>
    <cellStyle name="Input cel 8 4 3 2" xfId="15863"/>
    <cellStyle name="Input cel 8 4 3 2 2" xfId="47839"/>
    <cellStyle name="Input cel 8 4 3 3" xfId="24294"/>
    <cellStyle name="Input cel 8 4 3 4" xfId="28039"/>
    <cellStyle name="Input cel 8 4 3 5" xfId="41552"/>
    <cellStyle name="Input cel 8 4 4" xfId="8826"/>
    <cellStyle name="Input cel 8 4 4 2" xfId="17528"/>
    <cellStyle name="Input cel 8 4 4 3" xfId="22016"/>
    <cellStyle name="Input cel 8 4 4 4" xfId="29704"/>
    <cellStyle name="Input cel 8 4 4 5" xfId="43478"/>
    <cellStyle name="Input cel 8 4 5" xfId="9581"/>
    <cellStyle name="Input cel 8 4 5 2" xfId="18283"/>
    <cellStyle name="Input cel 8 4 5 3" xfId="12928"/>
    <cellStyle name="Input cel 8 4 5 4" xfId="30459"/>
    <cellStyle name="Input cel 8 4 5 5" xfId="49502"/>
    <cellStyle name="Input cel 8 4 6" xfId="10275"/>
    <cellStyle name="Input cel 8 4 6 2" xfId="18977"/>
    <cellStyle name="Input cel 8 4 6 3" xfId="19918"/>
    <cellStyle name="Input cel 8 4 6 4" xfId="31153"/>
    <cellStyle name="Input cel 8 4 6 5" xfId="50196"/>
    <cellStyle name="Input cel 8 4 7" xfId="10893"/>
    <cellStyle name="Input cel 8 4 7 2" xfId="19595"/>
    <cellStyle name="Input cel 8 4 7 3" xfId="19998"/>
    <cellStyle name="Input cel 8 4 7 4" xfId="31771"/>
    <cellStyle name="Input cel 8 4 7 5" xfId="50814"/>
    <cellStyle name="Input cel 8 4 8" xfId="13772"/>
    <cellStyle name="Input cel 8 4 9" xfId="23992"/>
    <cellStyle name="Input cel 8 5" xfId="4978"/>
    <cellStyle name="Input cel 8 5 10" xfId="25857"/>
    <cellStyle name="Input cel 8 5 11" xfId="33796"/>
    <cellStyle name="Input cel 8 5 12" xfId="34732"/>
    <cellStyle name="Input cel 8 5 13" xfId="36843"/>
    <cellStyle name="Input cel 8 5 14" xfId="39370"/>
    <cellStyle name="Input cel 8 5 2" xfId="5410"/>
    <cellStyle name="Input cel 8 5 2 2" xfId="14112"/>
    <cellStyle name="Input cel 8 5 2 2 2" xfId="46243"/>
    <cellStyle name="Input cel 8 5 2 3" xfId="13037"/>
    <cellStyle name="Input cel 8 5 2 4" xfId="26289"/>
    <cellStyle name="Input cel 8 5 2 5" xfId="39802"/>
    <cellStyle name="Input cel 8 5 3" xfId="7069"/>
    <cellStyle name="Input cel 8 5 3 2" xfId="15771"/>
    <cellStyle name="Input cel 8 5 3 2 2" xfId="47747"/>
    <cellStyle name="Input cel 8 5 3 3" xfId="19944"/>
    <cellStyle name="Input cel 8 5 3 4" xfId="27947"/>
    <cellStyle name="Input cel 8 5 3 5" xfId="41460"/>
    <cellStyle name="Input cel 8 5 4" xfId="8734"/>
    <cellStyle name="Input cel 8 5 4 2" xfId="17436"/>
    <cellStyle name="Input cel 8 5 4 3" xfId="20050"/>
    <cellStyle name="Input cel 8 5 4 4" xfId="29612"/>
    <cellStyle name="Input cel 8 5 4 5" xfId="43386"/>
    <cellStyle name="Input cel 8 5 5" xfId="9489"/>
    <cellStyle name="Input cel 8 5 5 2" xfId="18191"/>
    <cellStyle name="Input cel 8 5 5 3" xfId="21658"/>
    <cellStyle name="Input cel 8 5 5 4" xfId="30367"/>
    <cellStyle name="Input cel 8 5 5 5" xfId="49410"/>
    <cellStyle name="Input cel 8 5 6" xfId="10183"/>
    <cellStyle name="Input cel 8 5 6 2" xfId="18885"/>
    <cellStyle name="Input cel 8 5 6 3" xfId="12534"/>
    <cellStyle name="Input cel 8 5 6 4" xfId="31061"/>
    <cellStyle name="Input cel 8 5 6 5" xfId="50104"/>
    <cellStyle name="Input cel 8 5 7" xfId="10801"/>
    <cellStyle name="Input cel 8 5 7 2" xfId="19503"/>
    <cellStyle name="Input cel 8 5 7 3" xfId="20368"/>
    <cellStyle name="Input cel 8 5 7 4" xfId="31679"/>
    <cellStyle name="Input cel 8 5 7 5" xfId="50722"/>
    <cellStyle name="Input cel 8 5 8" xfId="13680"/>
    <cellStyle name="Input cel 8 5 9" xfId="21553"/>
    <cellStyle name="Input cel 8 6" xfId="3217"/>
    <cellStyle name="Input cel 8 6 2" xfId="12032"/>
    <cellStyle name="Input cel 8 6 2 2" xfId="44750"/>
    <cellStyle name="Input cel 8 6 3" xfId="24489"/>
    <cellStyle name="Input cel 8 6 4" xfId="21501"/>
    <cellStyle name="Input cel 8 6 5" xfId="37515"/>
    <cellStyle name="Input cel 8 7" xfId="5604"/>
    <cellStyle name="Input cel 8 7 2" xfId="14306"/>
    <cellStyle name="Input cel 8 7 2 2" xfId="46425"/>
    <cellStyle name="Input cel 8 7 3" xfId="23588"/>
    <cellStyle name="Input cel 8 7 4" xfId="26483"/>
    <cellStyle name="Input cel 8 7 5" xfId="39996"/>
    <cellStyle name="Input cel 8 8" xfId="5781"/>
    <cellStyle name="Input cel 8 8 2" xfId="14483"/>
    <cellStyle name="Input cel 8 8 2 2" xfId="46586"/>
    <cellStyle name="Input cel 8 8 3" xfId="23549"/>
    <cellStyle name="Input cel 8 8 4" xfId="26660"/>
    <cellStyle name="Input cel 8 8 5" xfId="40173"/>
    <cellStyle name="Input cel 8 9" xfId="6481"/>
    <cellStyle name="Input cel 8 9 2" xfId="15183"/>
    <cellStyle name="Input cel 8 9 3" xfId="21964"/>
    <cellStyle name="Input cel 8 9 4" xfId="27360"/>
    <cellStyle name="Input cel 8 9 5" xfId="40873"/>
    <cellStyle name="Linked Cell 2" xfId="284"/>
    <cellStyle name="Linked Cell 3" xfId="285"/>
    <cellStyle name="Neutral 2" xfId="286"/>
    <cellStyle name="Neutral 3" xfId="287"/>
    <cellStyle name="Normal" xfId="0" builtinId="0"/>
    <cellStyle name="Normal 10" xfId="4"/>
    <cellStyle name="Normal 10 2" xfId="288"/>
    <cellStyle name="Normal 11" xfId="289"/>
    <cellStyle name="Normal 12" xfId="290"/>
    <cellStyle name="Normal 12 2" xfId="291"/>
    <cellStyle name="Normal 13" xfId="292"/>
    <cellStyle name="Normal 13 2" xfId="293"/>
    <cellStyle name="Normal 14" xfId="294"/>
    <cellStyle name="Normal 15" xfId="453"/>
    <cellStyle name="Normal 15 10" xfId="3301"/>
    <cellStyle name="Normal 15 10 2" xfId="44828"/>
    <cellStyle name="Normal 15 10 2 2" xfId="55641"/>
    <cellStyle name="Normal 15 10 3" xfId="52354"/>
    <cellStyle name="Normal 15 10 4" xfId="37599"/>
    <cellStyle name="Normal 15 11" xfId="2924"/>
    <cellStyle name="Normal 15 11 2" xfId="44468"/>
    <cellStyle name="Normal 15 11 2 2" xfId="55458"/>
    <cellStyle name="Normal 15 11 3" xfId="53523"/>
    <cellStyle name="Normal 15 11 4" xfId="41809"/>
    <cellStyle name="Normal 15 12" xfId="1905"/>
    <cellStyle name="Normal 15 12 2" xfId="56810"/>
    <cellStyle name="Normal 15 12 3" xfId="51002"/>
    <cellStyle name="Normal 15 13" xfId="31974"/>
    <cellStyle name="Normal 15 13 2" xfId="54692"/>
    <cellStyle name="Normal 15 13 3" xfId="43666"/>
    <cellStyle name="Normal 15 14" xfId="35021"/>
    <cellStyle name="Normal 15 14 2" xfId="52171"/>
    <cellStyle name="Normal 15 15" xfId="37132"/>
    <cellStyle name="Normal 15 2" xfId="519"/>
    <cellStyle name="Normal 15 2 10" xfId="32115"/>
    <cellStyle name="Normal 15 2 10 2" xfId="54729"/>
    <cellStyle name="Normal 15 2 10 3" xfId="43703"/>
    <cellStyle name="Normal 15 2 11" xfId="35162"/>
    <cellStyle name="Normal 15 2 11 2" xfId="52245"/>
    <cellStyle name="Normal 15 2 12" xfId="37244"/>
    <cellStyle name="Normal 15 2 2" xfId="602"/>
    <cellStyle name="Normal 15 2 2 2" xfId="1378"/>
    <cellStyle name="Normal 15 2 2 2 2" xfId="4374"/>
    <cellStyle name="Normal 15 2 2 2 2 2" xfId="51880"/>
    <cellStyle name="Normal 15 2 2 2 2 2 2" xfId="57688"/>
    <cellStyle name="Normal 15 2 2 2 2 3" xfId="54401"/>
    <cellStyle name="Normal 15 2 2 2 2 4" xfId="42782"/>
    <cellStyle name="Normal 15 2 2 2 3" xfId="33171"/>
    <cellStyle name="Normal 15 2 2 2 3 2" xfId="56519"/>
    <cellStyle name="Normal 15 2 2 2 3 3" xfId="45804"/>
    <cellStyle name="Normal 15 2 2 2 4" xfId="36218"/>
    <cellStyle name="Normal 15 2 2 2 4 2" xfId="53232"/>
    <cellStyle name="Normal 15 2 2 2 5" xfId="38745"/>
    <cellStyle name="Normal 15 2 2 3" xfId="3727"/>
    <cellStyle name="Normal 15 2 2 3 2" xfId="45172"/>
    <cellStyle name="Normal 15 2 2 3 2 2" xfId="55935"/>
    <cellStyle name="Normal 15 2 2 3 3" xfId="53817"/>
    <cellStyle name="Normal 15 2 2 3 4" xfId="42183"/>
    <cellStyle name="Normal 15 2 2 4" xfId="2286"/>
    <cellStyle name="Normal 15 2 2 4 2" xfId="57104"/>
    <cellStyle name="Normal 15 2 2 4 3" xfId="51296"/>
    <cellStyle name="Normal 15 2 2 5" xfId="32442"/>
    <cellStyle name="Normal 15 2 2 5 2" xfId="54985"/>
    <cellStyle name="Normal 15 2 2 5 3" xfId="43959"/>
    <cellStyle name="Normal 15 2 2 6" xfId="35489"/>
    <cellStyle name="Normal 15 2 2 6 2" xfId="52648"/>
    <cellStyle name="Normal 15 2 2 7" xfId="38025"/>
    <cellStyle name="Normal 15 2 3" xfId="871"/>
    <cellStyle name="Normal 15 2 3 2" xfId="1601"/>
    <cellStyle name="Normal 15 2 3 2 2" xfId="4576"/>
    <cellStyle name="Normal 15 2 3 2 2 2" xfId="52026"/>
    <cellStyle name="Normal 15 2 3 2 2 2 2" xfId="57834"/>
    <cellStyle name="Normal 15 2 3 2 2 3" xfId="54547"/>
    <cellStyle name="Normal 15 2 3 2 2 4" xfId="42984"/>
    <cellStyle name="Normal 15 2 3 2 3" xfId="33394"/>
    <cellStyle name="Normal 15 2 3 2 3 2" xfId="56665"/>
    <cellStyle name="Normal 15 2 3 2 3 3" xfId="45957"/>
    <cellStyle name="Normal 15 2 3 2 4" xfId="36441"/>
    <cellStyle name="Normal 15 2 3 2 4 2" xfId="53378"/>
    <cellStyle name="Normal 15 2 3 2 5" xfId="38968"/>
    <cellStyle name="Normal 15 2 3 3" xfId="3912"/>
    <cellStyle name="Normal 15 2 3 3 2" xfId="45345"/>
    <cellStyle name="Normal 15 2 3 3 2 2" xfId="56081"/>
    <cellStyle name="Normal 15 2 3 3 3" xfId="53963"/>
    <cellStyle name="Normal 15 2 3 3 4" xfId="42340"/>
    <cellStyle name="Normal 15 2 3 4" xfId="2537"/>
    <cellStyle name="Normal 15 2 3 4 2" xfId="57250"/>
    <cellStyle name="Normal 15 2 3 4 3" xfId="51442"/>
    <cellStyle name="Normal 15 2 3 5" xfId="32664"/>
    <cellStyle name="Normal 15 2 3 5 2" xfId="55131"/>
    <cellStyle name="Normal 15 2 3 5 3" xfId="44105"/>
    <cellStyle name="Normal 15 2 3 6" xfId="35711"/>
    <cellStyle name="Normal 15 2 3 6 2" xfId="52794"/>
    <cellStyle name="Normal 15 2 3 7" xfId="38238"/>
    <cellStyle name="Normal 15 2 4" xfId="1085"/>
    <cellStyle name="Normal 15 2 4 2" xfId="4102"/>
    <cellStyle name="Normal 15 2 4 2 2" xfId="45535"/>
    <cellStyle name="Normal 15 2 4 2 2 2" xfId="56263"/>
    <cellStyle name="Normal 15 2 4 2 3" xfId="54145"/>
    <cellStyle name="Normal 15 2 4 2 4" xfId="42522"/>
    <cellStyle name="Normal 15 2 4 3" xfId="2743"/>
    <cellStyle name="Normal 15 2 4 3 2" xfId="57432"/>
    <cellStyle name="Normal 15 2 4 3 3" xfId="51624"/>
    <cellStyle name="Normal 15 2 4 4" xfId="32878"/>
    <cellStyle name="Normal 15 2 4 4 2" xfId="55313"/>
    <cellStyle name="Normal 15 2 4 4 3" xfId="44287"/>
    <cellStyle name="Normal 15 2 4 5" xfId="35925"/>
    <cellStyle name="Normal 15 2 4 5 2" xfId="52976"/>
    <cellStyle name="Normal 15 2 4 6" xfId="38452"/>
    <cellStyle name="Normal 15 2 5" xfId="1300"/>
    <cellStyle name="Normal 15 2 5 2" xfId="4297"/>
    <cellStyle name="Normal 15 2 5 2 2" xfId="45730"/>
    <cellStyle name="Normal 15 2 5 2 2 2" xfId="56445"/>
    <cellStyle name="Normal 15 2 5 2 3" xfId="54327"/>
    <cellStyle name="Normal 15 2 5 2 4" xfId="42704"/>
    <cellStyle name="Normal 15 2 5 3" xfId="2208"/>
    <cellStyle name="Normal 15 2 5 3 2" xfId="57614"/>
    <cellStyle name="Normal 15 2 5 3 3" xfId="51806"/>
    <cellStyle name="Normal 15 2 5 4" xfId="33093"/>
    <cellStyle name="Normal 15 2 5 4 2" xfId="54911"/>
    <cellStyle name="Normal 15 2 5 4 3" xfId="43885"/>
    <cellStyle name="Normal 15 2 5 5" xfId="36140"/>
    <cellStyle name="Normal 15 2 5 5 2" xfId="53158"/>
    <cellStyle name="Normal 15 2 5 6" xfId="38667"/>
    <cellStyle name="Normal 15 2 6" xfId="3652"/>
    <cellStyle name="Normal 15 2 6 2" xfId="32367"/>
    <cellStyle name="Normal 15 2 6 2 2" xfId="51222"/>
    <cellStyle name="Normal 15 2 6 2 2 2" xfId="57030"/>
    <cellStyle name="Normal 15 2 6 2 3" xfId="53743"/>
    <cellStyle name="Normal 15 2 6 2 4" xfId="42108"/>
    <cellStyle name="Normal 15 2 6 3" xfId="35414"/>
    <cellStyle name="Normal 15 2 6 3 2" xfId="55861"/>
    <cellStyle name="Normal 15 2 6 3 3" xfId="45098"/>
    <cellStyle name="Normal 15 2 6 4" xfId="52574"/>
    <cellStyle name="Normal 15 2 6 5" xfId="37950"/>
    <cellStyle name="Normal 15 2 7" xfId="3412"/>
    <cellStyle name="Normal 15 2 7 2" xfId="44938"/>
    <cellStyle name="Normal 15 2 7 2 2" xfId="55715"/>
    <cellStyle name="Normal 15 2 7 3" xfId="52428"/>
    <cellStyle name="Normal 15 2 7 4" xfId="37710"/>
    <cellStyle name="Normal 15 2 8" xfId="3009"/>
    <cellStyle name="Normal 15 2 8 2" xfId="44553"/>
    <cellStyle name="Normal 15 2 8 2 2" xfId="55532"/>
    <cellStyle name="Normal 15 2 8 3" xfId="53597"/>
    <cellStyle name="Normal 15 2 8 4" xfId="41883"/>
    <cellStyle name="Normal 15 2 9" xfId="1967"/>
    <cellStyle name="Normal 15 2 9 2" xfId="56884"/>
    <cellStyle name="Normal 15 2 9 3" xfId="51076"/>
    <cellStyle name="Normal 15 3" xfId="660"/>
    <cellStyle name="Normal 15 3 10" xfId="35220"/>
    <cellStyle name="Normal 15 3 10 2" xfId="52281"/>
    <cellStyle name="Normal 15 3 11" xfId="37302"/>
    <cellStyle name="Normal 15 3 2" xfId="929"/>
    <cellStyle name="Normal 15 3 2 2" xfId="1637"/>
    <cellStyle name="Normal 15 3 2 2 2" xfId="4612"/>
    <cellStyle name="Normal 15 3 2 2 2 2" xfId="52062"/>
    <cellStyle name="Normal 15 3 2 2 2 2 2" xfId="57870"/>
    <cellStyle name="Normal 15 3 2 2 2 3" xfId="54583"/>
    <cellStyle name="Normal 15 3 2 2 2 4" xfId="43020"/>
    <cellStyle name="Normal 15 3 2 2 3" xfId="33430"/>
    <cellStyle name="Normal 15 3 2 2 3 2" xfId="56701"/>
    <cellStyle name="Normal 15 3 2 2 3 3" xfId="45993"/>
    <cellStyle name="Normal 15 3 2 2 4" xfId="36477"/>
    <cellStyle name="Normal 15 3 2 2 4 2" xfId="53414"/>
    <cellStyle name="Normal 15 3 2 2 5" xfId="39004"/>
    <cellStyle name="Normal 15 3 2 3" xfId="3954"/>
    <cellStyle name="Normal 15 3 2 3 2" xfId="45387"/>
    <cellStyle name="Normal 15 3 2 3 2 2" xfId="56117"/>
    <cellStyle name="Normal 15 3 2 3 3" xfId="53999"/>
    <cellStyle name="Normal 15 3 2 3 4" xfId="42376"/>
    <cellStyle name="Normal 15 3 2 4" xfId="2591"/>
    <cellStyle name="Normal 15 3 2 4 2" xfId="57286"/>
    <cellStyle name="Normal 15 3 2 4 3" xfId="51478"/>
    <cellStyle name="Normal 15 3 2 5" xfId="32722"/>
    <cellStyle name="Normal 15 3 2 5 2" xfId="55167"/>
    <cellStyle name="Normal 15 3 2 5 3" xfId="44141"/>
    <cellStyle name="Normal 15 3 2 6" xfId="35769"/>
    <cellStyle name="Normal 15 3 2 6 2" xfId="52830"/>
    <cellStyle name="Normal 15 3 2 7" xfId="38296"/>
    <cellStyle name="Normal 15 3 3" xfId="1121"/>
    <cellStyle name="Normal 15 3 3 2" xfId="4138"/>
    <cellStyle name="Normal 15 3 3 2 2" xfId="45571"/>
    <cellStyle name="Normal 15 3 3 2 2 2" xfId="56299"/>
    <cellStyle name="Normal 15 3 3 2 3" xfId="54181"/>
    <cellStyle name="Normal 15 3 3 2 4" xfId="42558"/>
    <cellStyle name="Normal 15 3 3 3" xfId="2779"/>
    <cellStyle name="Normal 15 3 3 3 2" xfId="57468"/>
    <cellStyle name="Normal 15 3 3 3 3" xfId="51660"/>
    <cellStyle name="Normal 15 3 3 4" xfId="32914"/>
    <cellStyle name="Normal 15 3 3 4 2" xfId="55349"/>
    <cellStyle name="Normal 15 3 3 4 3" xfId="44323"/>
    <cellStyle name="Normal 15 3 3 5" xfId="35961"/>
    <cellStyle name="Normal 15 3 3 5 2" xfId="53012"/>
    <cellStyle name="Normal 15 3 3 6" xfId="38488"/>
    <cellStyle name="Normal 15 3 4" xfId="1430"/>
    <cellStyle name="Normal 15 3 4 2" xfId="4415"/>
    <cellStyle name="Normal 15 3 4 2 2" xfId="45845"/>
    <cellStyle name="Normal 15 3 4 2 2 2" xfId="56555"/>
    <cellStyle name="Normal 15 3 4 2 3" xfId="54437"/>
    <cellStyle name="Normal 15 3 4 2 4" xfId="42818"/>
    <cellStyle name="Normal 15 3 4 3" xfId="2335"/>
    <cellStyle name="Normal 15 3 4 3 2" xfId="57724"/>
    <cellStyle name="Normal 15 3 4 3 3" xfId="51916"/>
    <cellStyle name="Normal 15 3 4 4" xfId="33223"/>
    <cellStyle name="Normal 15 3 4 4 2" xfId="55021"/>
    <cellStyle name="Normal 15 3 4 4 3" xfId="43995"/>
    <cellStyle name="Normal 15 3 4 5" xfId="36270"/>
    <cellStyle name="Normal 15 3 4 5 2" xfId="53268"/>
    <cellStyle name="Normal 15 3 4 6" xfId="38797"/>
    <cellStyle name="Normal 15 3 5" xfId="3768"/>
    <cellStyle name="Normal 15 3 5 2" xfId="32483"/>
    <cellStyle name="Normal 15 3 5 2 2" xfId="51332"/>
    <cellStyle name="Normal 15 3 5 2 2 2" xfId="57140"/>
    <cellStyle name="Normal 15 3 5 2 3" xfId="53853"/>
    <cellStyle name="Normal 15 3 5 2 4" xfId="42224"/>
    <cellStyle name="Normal 15 3 5 3" xfId="35530"/>
    <cellStyle name="Normal 15 3 5 3 2" xfId="55971"/>
    <cellStyle name="Normal 15 3 5 3 3" xfId="45208"/>
    <cellStyle name="Normal 15 3 5 4" xfId="52684"/>
    <cellStyle name="Normal 15 3 5 5" xfId="38066"/>
    <cellStyle name="Normal 15 3 6" xfId="3460"/>
    <cellStyle name="Normal 15 3 6 2" xfId="44985"/>
    <cellStyle name="Normal 15 3 6 2 2" xfId="55751"/>
    <cellStyle name="Normal 15 3 6 3" xfId="52464"/>
    <cellStyle name="Normal 15 3 6 4" xfId="37758"/>
    <cellStyle name="Normal 15 3 7" xfId="3050"/>
    <cellStyle name="Normal 15 3 7 2" xfId="44594"/>
    <cellStyle name="Normal 15 3 7 2 2" xfId="55568"/>
    <cellStyle name="Normal 15 3 7 3" xfId="53633"/>
    <cellStyle name="Normal 15 3 7 4" xfId="41919"/>
    <cellStyle name="Normal 15 3 8" xfId="2021"/>
    <cellStyle name="Normal 15 3 8 2" xfId="56920"/>
    <cellStyle name="Normal 15 3 8 3" xfId="51112"/>
    <cellStyle name="Normal 15 3 9" xfId="32173"/>
    <cellStyle name="Normal 15 3 9 2" xfId="54765"/>
    <cellStyle name="Normal 15 3 9 3" xfId="43739"/>
    <cellStyle name="Normal 15 4" xfId="701"/>
    <cellStyle name="Normal 15 4 10" xfId="35261"/>
    <cellStyle name="Normal 15 4 10 2" xfId="52317"/>
    <cellStyle name="Normal 15 4 11" xfId="37343"/>
    <cellStyle name="Normal 15 4 2" xfId="970"/>
    <cellStyle name="Normal 15 4 2 2" xfId="1673"/>
    <cellStyle name="Normal 15 4 2 2 2" xfId="4648"/>
    <cellStyle name="Normal 15 4 2 2 2 2" xfId="52098"/>
    <cellStyle name="Normal 15 4 2 2 2 2 2" xfId="57906"/>
    <cellStyle name="Normal 15 4 2 2 2 3" xfId="54619"/>
    <cellStyle name="Normal 15 4 2 2 2 4" xfId="43056"/>
    <cellStyle name="Normal 15 4 2 2 3" xfId="33466"/>
    <cellStyle name="Normal 15 4 2 2 3 2" xfId="56737"/>
    <cellStyle name="Normal 15 4 2 2 3 3" xfId="46029"/>
    <cellStyle name="Normal 15 4 2 2 4" xfId="36513"/>
    <cellStyle name="Normal 15 4 2 2 4 2" xfId="53450"/>
    <cellStyle name="Normal 15 4 2 2 5" xfId="39040"/>
    <cellStyle name="Normal 15 4 2 3" xfId="3991"/>
    <cellStyle name="Normal 15 4 2 3 2" xfId="45424"/>
    <cellStyle name="Normal 15 4 2 3 2 2" xfId="56153"/>
    <cellStyle name="Normal 15 4 2 3 3" xfId="54035"/>
    <cellStyle name="Normal 15 4 2 3 4" xfId="42412"/>
    <cellStyle name="Normal 15 4 2 4" xfId="2631"/>
    <cellStyle name="Normal 15 4 2 4 2" xfId="57322"/>
    <cellStyle name="Normal 15 4 2 4 3" xfId="51514"/>
    <cellStyle name="Normal 15 4 2 5" xfId="32763"/>
    <cellStyle name="Normal 15 4 2 5 2" xfId="55203"/>
    <cellStyle name="Normal 15 4 2 5 3" xfId="44177"/>
    <cellStyle name="Normal 15 4 2 6" xfId="35810"/>
    <cellStyle name="Normal 15 4 2 6 2" xfId="52866"/>
    <cellStyle name="Normal 15 4 2 7" xfId="38337"/>
    <cellStyle name="Normal 15 4 3" xfId="1157"/>
    <cellStyle name="Normal 15 4 3 2" xfId="4174"/>
    <cellStyle name="Normal 15 4 3 2 2" xfId="45607"/>
    <cellStyle name="Normal 15 4 3 2 2 2" xfId="56335"/>
    <cellStyle name="Normal 15 4 3 2 3" xfId="54217"/>
    <cellStyle name="Normal 15 4 3 2 4" xfId="42594"/>
    <cellStyle name="Normal 15 4 3 3" xfId="2815"/>
    <cellStyle name="Normal 15 4 3 3 2" xfId="57504"/>
    <cellStyle name="Normal 15 4 3 3 3" xfId="51696"/>
    <cellStyle name="Normal 15 4 3 4" xfId="32950"/>
    <cellStyle name="Normal 15 4 3 4 2" xfId="55385"/>
    <cellStyle name="Normal 15 4 3 4 3" xfId="44359"/>
    <cellStyle name="Normal 15 4 3 5" xfId="35997"/>
    <cellStyle name="Normal 15 4 3 5 2" xfId="53048"/>
    <cellStyle name="Normal 15 4 3 6" xfId="38524"/>
    <cellStyle name="Normal 15 4 4" xfId="1471"/>
    <cellStyle name="Normal 15 4 4 2" xfId="4453"/>
    <cellStyle name="Normal 15 4 4 2 2" xfId="45883"/>
    <cellStyle name="Normal 15 4 4 2 2 2" xfId="56591"/>
    <cellStyle name="Normal 15 4 4 2 3" xfId="54473"/>
    <cellStyle name="Normal 15 4 4 2 4" xfId="42854"/>
    <cellStyle name="Normal 15 4 4 3" xfId="2375"/>
    <cellStyle name="Normal 15 4 4 3 2" xfId="57760"/>
    <cellStyle name="Normal 15 4 4 3 3" xfId="51952"/>
    <cellStyle name="Normal 15 4 4 4" xfId="33264"/>
    <cellStyle name="Normal 15 4 4 4 2" xfId="55057"/>
    <cellStyle name="Normal 15 4 4 4 3" xfId="44031"/>
    <cellStyle name="Normal 15 4 4 5" xfId="36311"/>
    <cellStyle name="Normal 15 4 4 5 2" xfId="53304"/>
    <cellStyle name="Normal 15 4 4 6" xfId="38838"/>
    <cellStyle name="Normal 15 4 5" xfId="3806"/>
    <cellStyle name="Normal 15 4 5 2" xfId="32521"/>
    <cellStyle name="Normal 15 4 5 2 2" xfId="51368"/>
    <cellStyle name="Normal 15 4 5 2 2 2" xfId="57176"/>
    <cellStyle name="Normal 15 4 5 2 3" xfId="53889"/>
    <cellStyle name="Normal 15 4 5 2 4" xfId="42262"/>
    <cellStyle name="Normal 15 4 5 3" xfId="35568"/>
    <cellStyle name="Normal 15 4 5 3 2" xfId="56007"/>
    <cellStyle name="Normal 15 4 5 3 3" xfId="45244"/>
    <cellStyle name="Normal 15 4 5 4" xfId="52720"/>
    <cellStyle name="Normal 15 4 5 5" xfId="38104"/>
    <cellStyle name="Normal 15 4 6" xfId="3499"/>
    <cellStyle name="Normal 15 4 6 2" xfId="45024"/>
    <cellStyle name="Normal 15 4 6 2 2" xfId="55787"/>
    <cellStyle name="Normal 15 4 6 3" xfId="52500"/>
    <cellStyle name="Normal 15 4 6 4" xfId="37797"/>
    <cellStyle name="Normal 15 4 7" xfId="3087"/>
    <cellStyle name="Normal 15 4 7 2" xfId="44631"/>
    <cellStyle name="Normal 15 4 7 2 2" xfId="55604"/>
    <cellStyle name="Normal 15 4 7 3" xfId="53669"/>
    <cellStyle name="Normal 15 4 7 4" xfId="41955"/>
    <cellStyle name="Normal 15 4 8" xfId="2062"/>
    <cellStyle name="Normal 15 4 8 2" xfId="56956"/>
    <cellStyle name="Normal 15 4 8 3" xfId="51148"/>
    <cellStyle name="Normal 15 4 9" xfId="32214"/>
    <cellStyle name="Normal 15 4 9 2" xfId="54801"/>
    <cellStyle name="Normal 15 4 9 3" xfId="43775"/>
    <cellStyle name="Normal 15 5" xfId="565"/>
    <cellStyle name="Normal 15 5 10" xfId="35096"/>
    <cellStyle name="Normal 15 5 10 2" xfId="52208"/>
    <cellStyle name="Normal 15 5 11" xfId="37207"/>
    <cellStyle name="Normal 15 5 2" xfId="1011"/>
    <cellStyle name="Normal 15 5 2 2" xfId="1709"/>
    <cellStyle name="Normal 15 5 2 2 2" xfId="4684"/>
    <cellStyle name="Normal 15 5 2 2 2 2" xfId="52134"/>
    <cellStyle name="Normal 15 5 2 2 2 2 2" xfId="57942"/>
    <cellStyle name="Normal 15 5 2 2 2 3" xfId="54655"/>
    <cellStyle name="Normal 15 5 2 2 2 4" xfId="43092"/>
    <cellStyle name="Normal 15 5 2 2 3" xfId="33502"/>
    <cellStyle name="Normal 15 5 2 2 3 2" xfId="56773"/>
    <cellStyle name="Normal 15 5 2 2 3 3" xfId="46065"/>
    <cellStyle name="Normal 15 5 2 2 4" xfId="36549"/>
    <cellStyle name="Normal 15 5 2 2 4 2" xfId="53486"/>
    <cellStyle name="Normal 15 5 2 2 5" xfId="39076"/>
    <cellStyle name="Normal 15 5 2 3" xfId="4028"/>
    <cellStyle name="Normal 15 5 2 3 2" xfId="45461"/>
    <cellStyle name="Normal 15 5 2 3 2 2" xfId="56189"/>
    <cellStyle name="Normal 15 5 2 3 3" xfId="54071"/>
    <cellStyle name="Normal 15 5 2 3 4" xfId="42448"/>
    <cellStyle name="Normal 15 5 2 4" xfId="2669"/>
    <cellStyle name="Normal 15 5 2 4 2" xfId="57358"/>
    <cellStyle name="Normal 15 5 2 4 3" xfId="51550"/>
    <cellStyle name="Normal 15 5 2 5" xfId="32804"/>
    <cellStyle name="Normal 15 5 2 5 2" xfId="55239"/>
    <cellStyle name="Normal 15 5 2 5 3" xfId="44213"/>
    <cellStyle name="Normal 15 5 2 6" xfId="35851"/>
    <cellStyle name="Normal 15 5 2 6 2" xfId="52902"/>
    <cellStyle name="Normal 15 5 2 7" xfId="38378"/>
    <cellStyle name="Normal 15 5 3" xfId="1193"/>
    <cellStyle name="Normal 15 5 3 2" xfId="4210"/>
    <cellStyle name="Normal 15 5 3 2 2" xfId="45643"/>
    <cellStyle name="Normal 15 5 3 2 2 2" xfId="56371"/>
    <cellStyle name="Normal 15 5 3 2 3" xfId="54253"/>
    <cellStyle name="Normal 15 5 3 2 4" xfId="42630"/>
    <cellStyle name="Normal 15 5 3 3" xfId="2851"/>
    <cellStyle name="Normal 15 5 3 3 2" xfId="57540"/>
    <cellStyle name="Normal 15 5 3 3 3" xfId="51732"/>
    <cellStyle name="Normal 15 5 3 4" xfId="32986"/>
    <cellStyle name="Normal 15 5 3 4 2" xfId="55421"/>
    <cellStyle name="Normal 15 5 3 4 3" xfId="44395"/>
    <cellStyle name="Normal 15 5 3 5" xfId="36033"/>
    <cellStyle name="Normal 15 5 3 5 2" xfId="53084"/>
    <cellStyle name="Normal 15 5 3 6" xfId="38560"/>
    <cellStyle name="Normal 15 5 4" xfId="1341"/>
    <cellStyle name="Normal 15 5 4 2" xfId="4337"/>
    <cellStyle name="Normal 15 5 4 2 2" xfId="45767"/>
    <cellStyle name="Normal 15 5 4 2 2 2" xfId="56482"/>
    <cellStyle name="Normal 15 5 4 2 3" xfId="54364"/>
    <cellStyle name="Normal 15 5 4 2 4" xfId="42745"/>
    <cellStyle name="Normal 15 5 4 3" xfId="2249"/>
    <cellStyle name="Normal 15 5 4 3 2" xfId="57651"/>
    <cellStyle name="Normal 15 5 4 3 3" xfId="51843"/>
    <cellStyle name="Normal 15 5 4 4" xfId="33134"/>
    <cellStyle name="Normal 15 5 4 4 2" xfId="54948"/>
    <cellStyle name="Normal 15 5 4 4 3" xfId="43922"/>
    <cellStyle name="Normal 15 5 4 5" xfId="36181"/>
    <cellStyle name="Normal 15 5 4 5 2" xfId="53195"/>
    <cellStyle name="Normal 15 5 4 6" xfId="38708"/>
    <cellStyle name="Normal 15 5 5" xfId="3690"/>
    <cellStyle name="Normal 15 5 5 2" xfId="32405"/>
    <cellStyle name="Normal 15 5 5 2 2" xfId="51259"/>
    <cellStyle name="Normal 15 5 5 2 2 2" xfId="57067"/>
    <cellStyle name="Normal 15 5 5 2 3" xfId="53780"/>
    <cellStyle name="Normal 15 5 5 2 4" xfId="42146"/>
    <cellStyle name="Normal 15 5 5 3" xfId="35452"/>
    <cellStyle name="Normal 15 5 5 3 2" xfId="55898"/>
    <cellStyle name="Normal 15 5 5 3 3" xfId="45135"/>
    <cellStyle name="Normal 15 5 5 4" xfId="52611"/>
    <cellStyle name="Normal 15 5 5 5" xfId="37988"/>
    <cellStyle name="Normal 15 5 6" xfId="3356"/>
    <cellStyle name="Normal 15 5 6 2" xfId="44883"/>
    <cellStyle name="Normal 15 5 6 2 2" xfId="55678"/>
    <cellStyle name="Normal 15 5 6 3" xfId="52391"/>
    <cellStyle name="Normal 15 5 6 4" xfId="37654"/>
    <cellStyle name="Normal 15 5 7" xfId="2972"/>
    <cellStyle name="Normal 15 5 7 2" xfId="44516"/>
    <cellStyle name="Normal 15 5 7 2 2" xfId="55495"/>
    <cellStyle name="Normal 15 5 7 3" xfId="53560"/>
    <cellStyle name="Normal 15 5 7 4" xfId="41846"/>
    <cellStyle name="Normal 15 5 8" xfId="2102"/>
    <cellStyle name="Normal 15 5 8 2" xfId="56847"/>
    <cellStyle name="Normal 15 5 8 3" xfId="51039"/>
    <cellStyle name="Normal 15 5 9" xfId="32049"/>
    <cellStyle name="Normal 15 5 9 2" xfId="54837"/>
    <cellStyle name="Normal 15 5 9 3" xfId="43811"/>
    <cellStyle name="Normal 15 6" xfId="805"/>
    <cellStyle name="Normal 15 6 2" xfId="1564"/>
    <cellStyle name="Normal 15 6 2 2" xfId="4539"/>
    <cellStyle name="Normal 15 6 2 2 2" xfId="51989"/>
    <cellStyle name="Normal 15 6 2 2 2 2" xfId="57797"/>
    <cellStyle name="Normal 15 6 2 2 3" xfId="54510"/>
    <cellStyle name="Normal 15 6 2 2 4" xfId="42947"/>
    <cellStyle name="Normal 15 6 2 3" xfId="33357"/>
    <cellStyle name="Normal 15 6 2 3 2" xfId="56628"/>
    <cellStyle name="Normal 15 6 2 3 3" xfId="45920"/>
    <cellStyle name="Normal 15 6 2 4" xfId="36404"/>
    <cellStyle name="Normal 15 6 2 4 2" xfId="53341"/>
    <cellStyle name="Normal 15 6 2 5" xfId="38931"/>
    <cellStyle name="Normal 15 6 3" xfId="3868"/>
    <cellStyle name="Normal 15 6 3 2" xfId="45301"/>
    <cellStyle name="Normal 15 6 3 2 2" xfId="56044"/>
    <cellStyle name="Normal 15 6 3 3" xfId="53926"/>
    <cellStyle name="Normal 15 6 3 4" xfId="42303"/>
    <cellStyle name="Normal 15 6 4" xfId="2472"/>
    <cellStyle name="Normal 15 6 4 2" xfId="57213"/>
    <cellStyle name="Normal 15 6 4 3" xfId="51405"/>
    <cellStyle name="Normal 15 6 5" xfId="32598"/>
    <cellStyle name="Normal 15 6 5 2" xfId="55094"/>
    <cellStyle name="Normal 15 6 5 3" xfId="44068"/>
    <cellStyle name="Normal 15 6 6" xfId="35645"/>
    <cellStyle name="Normal 15 6 6 2" xfId="52757"/>
    <cellStyle name="Normal 15 6 7" xfId="38172"/>
    <cellStyle name="Normal 15 7" xfId="1048"/>
    <cellStyle name="Normal 15 7 2" xfId="4065"/>
    <cellStyle name="Normal 15 7 2 2" xfId="45498"/>
    <cellStyle name="Normal 15 7 2 2 2" xfId="56226"/>
    <cellStyle name="Normal 15 7 2 3" xfId="54108"/>
    <cellStyle name="Normal 15 7 2 4" xfId="42485"/>
    <cellStyle name="Normal 15 7 3" xfId="2706"/>
    <cellStyle name="Normal 15 7 3 2" xfId="57395"/>
    <cellStyle name="Normal 15 7 3 3" xfId="51587"/>
    <cellStyle name="Normal 15 7 4" xfId="32841"/>
    <cellStyle name="Normal 15 7 4 2" xfId="55276"/>
    <cellStyle name="Normal 15 7 4 3" xfId="44250"/>
    <cellStyle name="Normal 15 7 5" xfId="35888"/>
    <cellStyle name="Normal 15 7 5 2" xfId="52939"/>
    <cellStyle name="Normal 15 7 6" xfId="38415"/>
    <cellStyle name="Normal 15 8" xfId="1234"/>
    <cellStyle name="Normal 15 8 2" xfId="4249"/>
    <cellStyle name="Normal 15 8 2 2" xfId="45682"/>
    <cellStyle name="Normal 15 8 2 2 2" xfId="56408"/>
    <cellStyle name="Normal 15 8 2 3" xfId="54290"/>
    <cellStyle name="Normal 15 8 2 4" xfId="42667"/>
    <cellStyle name="Normal 15 8 3" xfId="2144"/>
    <cellStyle name="Normal 15 8 3 2" xfId="57577"/>
    <cellStyle name="Normal 15 8 3 3" xfId="51769"/>
    <cellStyle name="Normal 15 8 4" xfId="33027"/>
    <cellStyle name="Normal 15 8 4 2" xfId="54874"/>
    <cellStyle name="Normal 15 8 4 3" xfId="43848"/>
    <cellStyle name="Normal 15 8 5" xfId="36074"/>
    <cellStyle name="Normal 15 8 5 2" xfId="53121"/>
    <cellStyle name="Normal 15 8 6" xfId="38601"/>
    <cellStyle name="Normal 15 9" xfId="3606"/>
    <cellStyle name="Normal 15 9 2" xfId="32321"/>
    <cellStyle name="Normal 15 9 2 2" xfId="51185"/>
    <cellStyle name="Normal 15 9 2 2 2" xfId="56993"/>
    <cellStyle name="Normal 15 9 2 3" xfId="53706"/>
    <cellStyle name="Normal 15 9 2 4" xfId="42062"/>
    <cellStyle name="Normal 15 9 3" xfId="35368"/>
    <cellStyle name="Normal 15 9 3 2" xfId="55824"/>
    <cellStyle name="Normal 15 9 3 3" xfId="45061"/>
    <cellStyle name="Normal 15 9 4" xfId="52537"/>
    <cellStyle name="Normal 15 9 5" xfId="37904"/>
    <cellStyle name="Normal 16" xfId="184"/>
    <cellStyle name="Normal 17" xfId="183"/>
    <cellStyle name="Normal 17 10" xfId="31940"/>
    <cellStyle name="Normal 17 10 2" xfId="54673"/>
    <cellStyle name="Normal 17 10 3" xfId="43647"/>
    <cellStyle name="Normal 17 11" xfId="34993"/>
    <cellStyle name="Normal 17 11 2" xfId="52152"/>
    <cellStyle name="Normal 17 12" xfId="37104"/>
    <cellStyle name="Normal 17 2" xfId="537"/>
    <cellStyle name="Normal 17 2 2" xfId="1318"/>
    <cellStyle name="Normal 17 2 2 2" xfId="4315"/>
    <cellStyle name="Normal 17 2 2 2 2" xfId="51824"/>
    <cellStyle name="Normal 17 2 2 2 2 2" xfId="57632"/>
    <cellStyle name="Normal 17 2 2 2 3" xfId="54345"/>
    <cellStyle name="Normal 17 2 2 2 4" xfId="42722"/>
    <cellStyle name="Normal 17 2 2 3" xfId="33111"/>
    <cellStyle name="Normal 17 2 2 3 2" xfId="56463"/>
    <cellStyle name="Normal 17 2 2 3 3" xfId="45748"/>
    <cellStyle name="Normal 17 2 2 4" xfId="36158"/>
    <cellStyle name="Normal 17 2 2 4 2" xfId="53176"/>
    <cellStyle name="Normal 17 2 2 5" xfId="38685"/>
    <cellStyle name="Normal 17 2 3" xfId="3670"/>
    <cellStyle name="Normal 17 2 3 2" xfId="32385"/>
    <cellStyle name="Normal 17 2 3 2 2" xfId="51240"/>
    <cellStyle name="Normal 17 2 3 2 2 2" xfId="57048"/>
    <cellStyle name="Normal 17 2 3 2 3" xfId="53761"/>
    <cellStyle name="Normal 17 2 3 2 4" xfId="42126"/>
    <cellStyle name="Normal 17 2 3 3" xfId="35432"/>
    <cellStyle name="Normal 17 2 3 3 2" xfId="55879"/>
    <cellStyle name="Normal 17 2 3 3 3" xfId="45116"/>
    <cellStyle name="Normal 17 2 3 4" xfId="52592"/>
    <cellStyle name="Normal 17 2 3 5" xfId="37968"/>
    <cellStyle name="Normal 17 2 4" xfId="3331"/>
    <cellStyle name="Normal 17 2 4 2" xfId="44858"/>
    <cellStyle name="Normal 17 2 4 2 2" xfId="55659"/>
    <cellStyle name="Normal 17 2 4 3" xfId="52372"/>
    <cellStyle name="Normal 17 2 4 4" xfId="37629"/>
    <cellStyle name="Normal 17 2 5" xfId="2949"/>
    <cellStyle name="Normal 17 2 5 2" xfId="44493"/>
    <cellStyle name="Normal 17 2 5 2 2" xfId="55476"/>
    <cellStyle name="Normal 17 2 5 3" xfId="53541"/>
    <cellStyle name="Normal 17 2 5 4" xfId="41827"/>
    <cellStyle name="Normal 17 2 6" xfId="2226"/>
    <cellStyle name="Normal 17 2 6 2" xfId="56828"/>
    <cellStyle name="Normal 17 2 6 3" xfId="51020"/>
    <cellStyle name="Normal 17 2 7" xfId="32021"/>
    <cellStyle name="Normal 17 2 7 2" xfId="54929"/>
    <cellStyle name="Normal 17 2 7 3" xfId="43903"/>
    <cellStyle name="Normal 17 2 8" xfId="35068"/>
    <cellStyle name="Normal 17 2 8 2" xfId="52189"/>
    <cellStyle name="Normal 17 2 9" xfId="37179"/>
    <cellStyle name="Normal 17 3" xfId="777"/>
    <cellStyle name="Normal 17 3 2" xfId="1545"/>
    <cellStyle name="Normal 17 3 2 2" xfId="4520"/>
    <cellStyle name="Normal 17 3 2 2 2" xfId="51970"/>
    <cellStyle name="Normal 17 3 2 2 2 2" xfId="57778"/>
    <cellStyle name="Normal 17 3 2 2 3" xfId="54491"/>
    <cellStyle name="Normal 17 3 2 2 4" xfId="42928"/>
    <cellStyle name="Normal 17 3 2 3" xfId="33338"/>
    <cellStyle name="Normal 17 3 2 3 2" xfId="56609"/>
    <cellStyle name="Normal 17 3 2 3 3" xfId="45901"/>
    <cellStyle name="Normal 17 3 2 4" xfId="36385"/>
    <cellStyle name="Normal 17 3 2 4 2" xfId="53322"/>
    <cellStyle name="Normal 17 3 2 5" xfId="38912"/>
    <cellStyle name="Normal 17 3 3" xfId="3846"/>
    <cellStyle name="Normal 17 3 3 2" xfId="45279"/>
    <cellStyle name="Normal 17 3 3 2 2" xfId="56025"/>
    <cellStyle name="Normal 17 3 3 3" xfId="53907"/>
    <cellStyle name="Normal 17 3 3 4" xfId="42284"/>
    <cellStyle name="Normal 17 3 4" xfId="2444"/>
    <cellStyle name="Normal 17 3 4 2" xfId="57194"/>
    <cellStyle name="Normal 17 3 4 3" xfId="51386"/>
    <cellStyle name="Normal 17 3 5" xfId="32570"/>
    <cellStyle name="Normal 17 3 5 2" xfId="55075"/>
    <cellStyle name="Normal 17 3 5 3" xfId="44049"/>
    <cellStyle name="Normal 17 3 6" xfId="35617"/>
    <cellStyle name="Normal 17 3 6 2" xfId="52738"/>
    <cellStyle name="Normal 17 3 7" xfId="38144"/>
    <cellStyle name="Normal 17 4" xfId="1029"/>
    <cellStyle name="Normal 17 4 2" xfId="4046"/>
    <cellStyle name="Normal 17 4 2 2" xfId="45479"/>
    <cellStyle name="Normal 17 4 2 2 2" xfId="56207"/>
    <cellStyle name="Normal 17 4 2 3" xfId="54089"/>
    <cellStyle name="Normal 17 4 2 4" xfId="42466"/>
    <cellStyle name="Normal 17 4 3" xfId="2687"/>
    <cellStyle name="Normal 17 4 3 2" xfId="57376"/>
    <cellStyle name="Normal 17 4 3 3" xfId="51568"/>
    <cellStyle name="Normal 17 4 4" xfId="32822"/>
    <cellStyle name="Normal 17 4 4 2" xfId="55257"/>
    <cellStyle name="Normal 17 4 4 3" xfId="44231"/>
    <cellStyle name="Normal 17 4 5" xfId="35869"/>
    <cellStyle name="Normal 17 4 5 2" xfId="52920"/>
    <cellStyle name="Normal 17 4 6" xfId="38396"/>
    <cellStyle name="Normal 17 5" xfId="1211"/>
    <cellStyle name="Normal 17 5 2" xfId="4228"/>
    <cellStyle name="Normal 17 5 2 2" xfId="45661"/>
    <cellStyle name="Normal 17 5 2 2 2" xfId="56389"/>
    <cellStyle name="Normal 17 5 2 3" xfId="54271"/>
    <cellStyle name="Normal 17 5 2 4" xfId="42648"/>
    <cellStyle name="Normal 17 5 3" xfId="2122"/>
    <cellStyle name="Normal 17 5 3 2" xfId="57558"/>
    <cellStyle name="Normal 17 5 3 3" xfId="51750"/>
    <cellStyle name="Normal 17 5 4" xfId="33004"/>
    <cellStyle name="Normal 17 5 4 2" xfId="54855"/>
    <cellStyle name="Normal 17 5 4 3" xfId="43829"/>
    <cellStyle name="Normal 17 5 5" xfId="36051"/>
    <cellStyle name="Normal 17 5 5 2" xfId="53102"/>
    <cellStyle name="Normal 17 5 6" xfId="38578"/>
    <cellStyle name="Normal 17 6" xfId="3523"/>
    <cellStyle name="Normal 17 6 2" xfId="32238"/>
    <cellStyle name="Normal 17 6 2 2" xfId="51166"/>
    <cellStyle name="Normal 17 6 2 2 2" xfId="56974"/>
    <cellStyle name="Normal 17 6 2 3" xfId="53687"/>
    <cellStyle name="Normal 17 6 2 4" xfId="41979"/>
    <cellStyle name="Normal 17 6 3" xfId="35285"/>
    <cellStyle name="Normal 17 6 3 2" xfId="55805"/>
    <cellStyle name="Normal 17 6 3 3" xfId="45042"/>
    <cellStyle name="Normal 17 6 4" xfId="52518"/>
    <cellStyle name="Normal 17 6 5" xfId="37821"/>
    <cellStyle name="Normal 17 7" xfId="3132"/>
    <cellStyle name="Normal 17 7 2" xfId="44672"/>
    <cellStyle name="Normal 17 7 2 2" xfId="55622"/>
    <cellStyle name="Normal 17 7 3" xfId="52335"/>
    <cellStyle name="Normal 17 7 4" xfId="37430"/>
    <cellStyle name="Normal 17 8" xfId="2869"/>
    <cellStyle name="Normal 17 8 2" xfId="44413"/>
    <cellStyle name="Normal 17 8 2 2" xfId="55439"/>
    <cellStyle name="Normal 17 8 3" xfId="53504"/>
    <cellStyle name="Normal 17 8 4" xfId="41790"/>
    <cellStyle name="Normal 17 9" xfId="1739"/>
    <cellStyle name="Normal 17 9 2" xfId="56791"/>
    <cellStyle name="Normal 17 9 3" xfId="50983"/>
    <cellStyle name="Normal 18" xfId="500"/>
    <cellStyle name="Normal 18 10" xfId="32096"/>
    <cellStyle name="Normal 18 10 2" xfId="54710"/>
    <cellStyle name="Normal 18 10 3" xfId="43684"/>
    <cellStyle name="Normal 18 11" xfId="35143"/>
    <cellStyle name="Normal 18 11 2" xfId="52226"/>
    <cellStyle name="Normal 18 12" xfId="37225"/>
    <cellStyle name="Normal 18 2" xfId="583"/>
    <cellStyle name="Normal 18 2 2" xfId="1359"/>
    <cellStyle name="Normal 18 2 2 2" xfId="4355"/>
    <cellStyle name="Normal 18 2 2 2 2" xfId="51861"/>
    <cellStyle name="Normal 18 2 2 2 2 2" xfId="57669"/>
    <cellStyle name="Normal 18 2 2 2 3" xfId="54382"/>
    <cellStyle name="Normal 18 2 2 2 4" xfId="42763"/>
    <cellStyle name="Normal 18 2 2 3" xfId="33152"/>
    <cellStyle name="Normal 18 2 2 3 2" xfId="56500"/>
    <cellStyle name="Normal 18 2 2 3 3" xfId="45785"/>
    <cellStyle name="Normal 18 2 2 4" xfId="36199"/>
    <cellStyle name="Normal 18 2 2 4 2" xfId="53213"/>
    <cellStyle name="Normal 18 2 2 5" xfId="38726"/>
    <cellStyle name="Normal 18 2 3" xfId="3708"/>
    <cellStyle name="Normal 18 2 3 2" xfId="45153"/>
    <cellStyle name="Normal 18 2 3 2 2" xfId="55916"/>
    <cellStyle name="Normal 18 2 3 3" xfId="53798"/>
    <cellStyle name="Normal 18 2 3 4" xfId="42164"/>
    <cellStyle name="Normal 18 2 4" xfId="2267"/>
    <cellStyle name="Normal 18 2 4 2" xfId="57085"/>
    <cellStyle name="Normal 18 2 4 3" xfId="51277"/>
    <cellStyle name="Normal 18 2 5" xfId="32423"/>
    <cellStyle name="Normal 18 2 5 2" xfId="54966"/>
    <cellStyle name="Normal 18 2 5 3" xfId="43940"/>
    <cellStyle name="Normal 18 2 6" xfId="35470"/>
    <cellStyle name="Normal 18 2 6 2" xfId="52629"/>
    <cellStyle name="Normal 18 2 7" xfId="38006"/>
    <cellStyle name="Normal 18 3" xfId="852"/>
    <cellStyle name="Normal 18 3 2" xfId="1582"/>
    <cellStyle name="Normal 18 3 2 2" xfId="4557"/>
    <cellStyle name="Normal 18 3 2 2 2" xfId="52007"/>
    <cellStyle name="Normal 18 3 2 2 2 2" xfId="57815"/>
    <cellStyle name="Normal 18 3 2 2 3" xfId="54528"/>
    <cellStyle name="Normal 18 3 2 2 4" xfId="42965"/>
    <cellStyle name="Normal 18 3 2 3" xfId="33375"/>
    <cellStyle name="Normal 18 3 2 3 2" xfId="56646"/>
    <cellStyle name="Normal 18 3 2 3 3" xfId="45938"/>
    <cellStyle name="Normal 18 3 2 4" xfId="36422"/>
    <cellStyle name="Normal 18 3 2 4 2" xfId="53359"/>
    <cellStyle name="Normal 18 3 2 5" xfId="38949"/>
    <cellStyle name="Normal 18 3 3" xfId="3893"/>
    <cellStyle name="Normal 18 3 3 2" xfId="45326"/>
    <cellStyle name="Normal 18 3 3 2 2" xfId="56062"/>
    <cellStyle name="Normal 18 3 3 3" xfId="53944"/>
    <cellStyle name="Normal 18 3 3 4" xfId="42321"/>
    <cellStyle name="Normal 18 3 4" xfId="2518"/>
    <cellStyle name="Normal 18 3 4 2" xfId="57231"/>
    <cellStyle name="Normal 18 3 4 3" xfId="51423"/>
    <cellStyle name="Normal 18 3 5" xfId="32645"/>
    <cellStyle name="Normal 18 3 5 2" xfId="55112"/>
    <cellStyle name="Normal 18 3 5 3" xfId="44086"/>
    <cellStyle name="Normal 18 3 6" xfId="35692"/>
    <cellStyle name="Normal 18 3 6 2" xfId="52775"/>
    <cellStyle name="Normal 18 3 7" xfId="38219"/>
    <cellStyle name="Normal 18 4" xfId="1066"/>
    <cellStyle name="Normal 18 4 2" xfId="4083"/>
    <cellStyle name="Normal 18 4 2 2" xfId="45516"/>
    <cellStyle name="Normal 18 4 2 2 2" xfId="56244"/>
    <cellStyle name="Normal 18 4 2 3" xfId="54126"/>
    <cellStyle name="Normal 18 4 2 4" xfId="42503"/>
    <cellStyle name="Normal 18 4 3" xfId="2724"/>
    <cellStyle name="Normal 18 4 3 2" xfId="57413"/>
    <cellStyle name="Normal 18 4 3 3" xfId="51605"/>
    <cellStyle name="Normal 18 4 4" xfId="32859"/>
    <cellStyle name="Normal 18 4 4 2" xfId="55294"/>
    <cellStyle name="Normal 18 4 4 3" xfId="44268"/>
    <cellStyle name="Normal 18 4 5" xfId="35906"/>
    <cellStyle name="Normal 18 4 5 2" xfId="52957"/>
    <cellStyle name="Normal 18 4 6" xfId="38433"/>
    <cellStyle name="Normal 18 5" xfId="1281"/>
    <cellStyle name="Normal 18 5 2" xfId="4278"/>
    <cellStyle name="Normal 18 5 2 2" xfId="45711"/>
    <cellStyle name="Normal 18 5 2 2 2" xfId="56426"/>
    <cellStyle name="Normal 18 5 2 3" xfId="54308"/>
    <cellStyle name="Normal 18 5 2 4" xfId="42685"/>
    <cellStyle name="Normal 18 5 3" xfId="2189"/>
    <cellStyle name="Normal 18 5 3 2" xfId="57595"/>
    <cellStyle name="Normal 18 5 3 3" xfId="51787"/>
    <cellStyle name="Normal 18 5 4" xfId="33074"/>
    <cellStyle name="Normal 18 5 4 2" xfId="54892"/>
    <cellStyle name="Normal 18 5 4 3" xfId="43866"/>
    <cellStyle name="Normal 18 5 5" xfId="36121"/>
    <cellStyle name="Normal 18 5 5 2" xfId="53139"/>
    <cellStyle name="Normal 18 5 6" xfId="38648"/>
    <cellStyle name="Normal 18 6" xfId="3633"/>
    <cellStyle name="Normal 18 6 2" xfId="32348"/>
    <cellStyle name="Normal 18 6 2 2" xfId="51203"/>
    <cellStyle name="Normal 18 6 2 2 2" xfId="57011"/>
    <cellStyle name="Normal 18 6 2 3" xfId="53724"/>
    <cellStyle name="Normal 18 6 2 4" xfId="42089"/>
    <cellStyle name="Normal 18 6 3" xfId="35395"/>
    <cellStyle name="Normal 18 6 3 2" xfId="55842"/>
    <cellStyle name="Normal 18 6 3 3" xfId="45079"/>
    <cellStyle name="Normal 18 6 4" xfId="52555"/>
    <cellStyle name="Normal 18 6 5" xfId="37931"/>
    <cellStyle name="Normal 18 7" xfId="3393"/>
    <cellStyle name="Normal 18 7 2" xfId="44919"/>
    <cellStyle name="Normal 18 7 2 2" xfId="55696"/>
    <cellStyle name="Normal 18 7 3" xfId="52409"/>
    <cellStyle name="Normal 18 7 4" xfId="37691"/>
    <cellStyle name="Normal 18 8" xfId="2990"/>
    <cellStyle name="Normal 18 8 2" xfId="44534"/>
    <cellStyle name="Normal 18 8 2 2" xfId="55513"/>
    <cellStyle name="Normal 18 8 3" xfId="53578"/>
    <cellStyle name="Normal 18 8 4" xfId="41864"/>
    <cellStyle name="Normal 18 9" xfId="1948"/>
    <cellStyle name="Normal 18 9 2" xfId="56865"/>
    <cellStyle name="Normal 18 9 3" xfId="51057"/>
    <cellStyle name="Normal 19" xfId="775"/>
    <cellStyle name="Normal 2" xfId="190"/>
    <cellStyle name="Normal 2 10" xfId="296"/>
    <cellStyle name="Normal 2 11" xfId="297"/>
    <cellStyle name="Normal 2 12" xfId="298"/>
    <cellStyle name="Normal 2 13" xfId="299"/>
    <cellStyle name="Normal 2 14" xfId="300"/>
    <cellStyle name="Normal 2 15" xfId="301"/>
    <cellStyle name="Normal 2 16" xfId="302"/>
    <cellStyle name="Normal 2 17" xfId="303"/>
    <cellStyle name="Normal 2 18" xfId="304"/>
    <cellStyle name="Normal 2 19" xfId="305"/>
    <cellStyle name="Normal 2 2" xfId="306"/>
    <cellStyle name="Normal 2 20" xfId="307"/>
    <cellStyle name="Normal 2 21" xfId="308"/>
    <cellStyle name="Normal 2 22" xfId="309"/>
    <cellStyle name="Normal 2 23" xfId="310"/>
    <cellStyle name="Normal 2 24" xfId="311"/>
    <cellStyle name="Normal 2 25" xfId="312"/>
    <cellStyle name="Normal 2 26" xfId="313"/>
    <cellStyle name="Normal 2 27" xfId="314"/>
    <cellStyle name="Normal 2 28" xfId="315"/>
    <cellStyle name="Normal 2 29" xfId="316"/>
    <cellStyle name="Normal 2 3" xfId="317"/>
    <cellStyle name="Normal 2 30" xfId="318"/>
    <cellStyle name="Normal 2 31" xfId="319"/>
    <cellStyle name="Normal 2 32" xfId="295"/>
    <cellStyle name="Normal 2 33" xfId="501"/>
    <cellStyle name="Normal 2 33 10" xfId="32097"/>
    <cellStyle name="Normal 2 33 10 2" xfId="54711"/>
    <cellStyle name="Normal 2 33 10 3" xfId="43685"/>
    <cellStyle name="Normal 2 33 11" xfId="35144"/>
    <cellStyle name="Normal 2 33 11 2" xfId="52227"/>
    <cellStyle name="Normal 2 33 12" xfId="37226"/>
    <cellStyle name="Normal 2 33 2" xfId="584"/>
    <cellStyle name="Normal 2 33 2 2" xfId="1360"/>
    <cellStyle name="Normal 2 33 2 2 2" xfId="4356"/>
    <cellStyle name="Normal 2 33 2 2 2 2" xfId="51862"/>
    <cellStyle name="Normal 2 33 2 2 2 2 2" xfId="57670"/>
    <cellStyle name="Normal 2 33 2 2 2 3" xfId="54383"/>
    <cellStyle name="Normal 2 33 2 2 2 4" xfId="42764"/>
    <cellStyle name="Normal 2 33 2 2 3" xfId="33153"/>
    <cellStyle name="Normal 2 33 2 2 3 2" xfId="56501"/>
    <cellStyle name="Normal 2 33 2 2 3 3" xfId="45786"/>
    <cellStyle name="Normal 2 33 2 2 4" xfId="36200"/>
    <cellStyle name="Normal 2 33 2 2 4 2" xfId="53214"/>
    <cellStyle name="Normal 2 33 2 2 5" xfId="38727"/>
    <cellStyle name="Normal 2 33 2 3" xfId="3709"/>
    <cellStyle name="Normal 2 33 2 3 2" xfId="45154"/>
    <cellStyle name="Normal 2 33 2 3 2 2" xfId="55917"/>
    <cellStyle name="Normal 2 33 2 3 3" xfId="53799"/>
    <cellStyle name="Normal 2 33 2 3 4" xfId="42165"/>
    <cellStyle name="Normal 2 33 2 4" xfId="2268"/>
    <cellStyle name="Normal 2 33 2 4 2" xfId="57086"/>
    <cellStyle name="Normal 2 33 2 4 3" xfId="51278"/>
    <cellStyle name="Normal 2 33 2 5" xfId="32424"/>
    <cellStyle name="Normal 2 33 2 5 2" xfId="54967"/>
    <cellStyle name="Normal 2 33 2 5 3" xfId="43941"/>
    <cellStyle name="Normal 2 33 2 6" xfId="35471"/>
    <cellStyle name="Normal 2 33 2 6 2" xfId="52630"/>
    <cellStyle name="Normal 2 33 2 7" xfId="38007"/>
    <cellStyle name="Normal 2 33 3" xfId="853"/>
    <cellStyle name="Normal 2 33 3 2" xfId="1583"/>
    <cellStyle name="Normal 2 33 3 2 2" xfId="4558"/>
    <cellStyle name="Normal 2 33 3 2 2 2" xfId="52008"/>
    <cellStyle name="Normal 2 33 3 2 2 2 2" xfId="57816"/>
    <cellStyle name="Normal 2 33 3 2 2 3" xfId="54529"/>
    <cellStyle name="Normal 2 33 3 2 2 4" xfId="42966"/>
    <cellStyle name="Normal 2 33 3 2 3" xfId="33376"/>
    <cellStyle name="Normal 2 33 3 2 3 2" xfId="56647"/>
    <cellStyle name="Normal 2 33 3 2 3 3" xfId="45939"/>
    <cellStyle name="Normal 2 33 3 2 4" xfId="36423"/>
    <cellStyle name="Normal 2 33 3 2 4 2" xfId="53360"/>
    <cellStyle name="Normal 2 33 3 2 5" xfId="38950"/>
    <cellStyle name="Normal 2 33 3 3" xfId="3894"/>
    <cellStyle name="Normal 2 33 3 3 2" xfId="45327"/>
    <cellStyle name="Normal 2 33 3 3 2 2" xfId="56063"/>
    <cellStyle name="Normal 2 33 3 3 3" xfId="53945"/>
    <cellStyle name="Normal 2 33 3 3 4" xfId="42322"/>
    <cellStyle name="Normal 2 33 3 4" xfId="2519"/>
    <cellStyle name="Normal 2 33 3 4 2" xfId="57232"/>
    <cellStyle name="Normal 2 33 3 4 3" xfId="51424"/>
    <cellStyle name="Normal 2 33 3 5" xfId="32646"/>
    <cellStyle name="Normal 2 33 3 5 2" xfId="55113"/>
    <cellStyle name="Normal 2 33 3 5 3" xfId="44087"/>
    <cellStyle name="Normal 2 33 3 6" xfId="35693"/>
    <cellStyle name="Normal 2 33 3 6 2" xfId="52776"/>
    <cellStyle name="Normal 2 33 3 7" xfId="38220"/>
    <cellStyle name="Normal 2 33 4" xfId="1067"/>
    <cellStyle name="Normal 2 33 4 2" xfId="4084"/>
    <cellStyle name="Normal 2 33 4 2 2" xfId="45517"/>
    <cellStyle name="Normal 2 33 4 2 2 2" xfId="56245"/>
    <cellStyle name="Normal 2 33 4 2 3" xfId="54127"/>
    <cellStyle name="Normal 2 33 4 2 4" xfId="42504"/>
    <cellStyle name="Normal 2 33 4 3" xfId="2725"/>
    <cellStyle name="Normal 2 33 4 3 2" xfId="57414"/>
    <cellStyle name="Normal 2 33 4 3 3" xfId="51606"/>
    <cellStyle name="Normal 2 33 4 4" xfId="32860"/>
    <cellStyle name="Normal 2 33 4 4 2" xfId="55295"/>
    <cellStyle name="Normal 2 33 4 4 3" xfId="44269"/>
    <cellStyle name="Normal 2 33 4 5" xfId="35907"/>
    <cellStyle name="Normal 2 33 4 5 2" xfId="52958"/>
    <cellStyle name="Normal 2 33 4 6" xfId="38434"/>
    <cellStyle name="Normal 2 33 5" xfId="1282"/>
    <cellStyle name="Normal 2 33 5 2" xfId="4279"/>
    <cellStyle name="Normal 2 33 5 2 2" xfId="45712"/>
    <cellStyle name="Normal 2 33 5 2 2 2" xfId="56427"/>
    <cellStyle name="Normal 2 33 5 2 3" xfId="54309"/>
    <cellStyle name="Normal 2 33 5 2 4" xfId="42686"/>
    <cellStyle name="Normal 2 33 5 3" xfId="2190"/>
    <cellStyle name="Normal 2 33 5 3 2" xfId="57596"/>
    <cellStyle name="Normal 2 33 5 3 3" xfId="51788"/>
    <cellStyle name="Normal 2 33 5 4" xfId="33075"/>
    <cellStyle name="Normal 2 33 5 4 2" xfId="54893"/>
    <cellStyle name="Normal 2 33 5 4 3" xfId="43867"/>
    <cellStyle name="Normal 2 33 5 5" xfId="36122"/>
    <cellStyle name="Normal 2 33 5 5 2" xfId="53140"/>
    <cellStyle name="Normal 2 33 5 6" xfId="38649"/>
    <cellStyle name="Normal 2 33 6" xfId="3634"/>
    <cellStyle name="Normal 2 33 6 2" xfId="32349"/>
    <cellStyle name="Normal 2 33 6 2 2" xfId="51204"/>
    <cellStyle name="Normal 2 33 6 2 2 2" xfId="57012"/>
    <cellStyle name="Normal 2 33 6 2 3" xfId="53725"/>
    <cellStyle name="Normal 2 33 6 2 4" xfId="42090"/>
    <cellStyle name="Normal 2 33 6 3" xfId="35396"/>
    <cellStyle name="Normal 2 33 6 3 2" xfId="55843"/>
    <cellStyle name="Normal 2 33 6 3 3" xfId="45080"/>
    <cellStyle name="Normal 2 33 6 4" xfId="52556"/>
    <cellStyle name="Normal 2 33 6 5" xfId="37932"/>
    <cellStyle name="Normal 2 33 7" xfId="3394"/>
    <cellStyle name="Normal 2 33 7 2" xfId="44920"/>
    <cellStyle name="Normal 2 33 7 2 2" xfId="55697"/>
    <cellStyle name="Normal 2 33 7 3" xfId="52410"/>
    <cellStyle name="Normal 2 33 7 4" xfId="37692"/>
    <cellStyle name="Normal 2 33 8" xfId="2991"/>
    <cellStyle name="Normal 2 33 8 2" xfId="44535"/>
    <cellStyle name="Normal 2 33 8 2 2" xfId="55514"/>
    <cellStyle name="Normal 2 33 8 3" xfId="53579"/>
    <cellStyle name="Normal 2 33 8 4" xfId="41865"/>
    <cellStyle name="Normal 2 33 9" xfId="1949"/>
    <cellStyle name="Normal 2 33 9 2" xfId="56866"/>
    <cellStyle name="Normal 2 33 9 3" xfId="51058"/>
    <cellStyle name="Normal 2 34" xfId="624"/>
    <cellStyle name="Normal 2 34 10" xfId="35184"/>
    <cellStyle name="Normal 2 34 10 2" xfId="52263"/>
    <cellStyle name="Normal 2 34 11" xfId="37266"/>
    <cellStyle name="Normal 2 34 2" xfId="893"/>
    <cellStyle name="Normal 2 34 2 2" xfId="1619"/>
    <cellStyle name="Normal 2 34 2 2 2" xfId="4594"/>
    <cellStyle name="Normal 2 34 2 2 2 2" xfId="52044"/>
    <cellStyle name="Normal 2 34 2 2 2 2 2" xfId="57852"/>
    <cellStyle name="Normal 2 34 2 2 2 3" xfId="54565"/>
    <cellStyle name="Normal 2 34 2 2 2 4" xfId="43002"/>
    <cellStyle name="Normal 2 34 2 2 3" xfId="33412"/>
    <cellStyle name="Normal 2 34 2 2 3 2" xfId="56683"/>
    <cellStyle name="Normal 2 34 2 2 3 3" xfId="45975"/>
    <cellStyle name="Normal 2 34 2 2 4" xfId="36459"/>
    <cellStyle name="Normal 2 34 2 2 4 2" xfId="53396"/>
    <cellStyle name="Normal 2 34 2 2 5" xfId="38986"/>
    <cellStyle name="Normal 2 34 2 3" xfId="3930"/>
    <cellStyle name="Normal 2 34 2 3 2" xfId="45363"/>
    <cellStyle name="Normal 2 34 2 3 2 2" xfId="56099"/>
    <cellStyle name="Normal 2 34 2 3 3" xfId="53981"/>
    <cellStyle name="Normal 2 34 2 3 4" xfId="42358"/>
    <cellStyle name="Normal 2 34 2 4" xfId="2559"/>
    <cellStyle name="Normal 2 34 2 4 2" xfId="57268"/>
    <cellStyle name="Normal 2 34 2 4 3" xfId="51460"/>
    <cellStyle name="Normal 2 34 2 5" xfId="32686"/>
    <cellStyle name="Normal 2 34 2 5 2" xfId="55149"/>
    <cellStyle name="Normal 2 34 2 5 3" xfId="44123"/>
    <cellStyle name="Normal 2 34 2 6" xfId="35733"/>
    <cellStyle name="Normal 2 34 2 6 2" xfId="52812"/>
    <cellStyle name="Normal 2 34 2 7" xfId="38260"/>
    <cellStyle name="Normal 2 34 3" xfId="1103"/>
    <cellStyle name="Normal 2 34 3 2" xfId="4120"/>
    <cellStyle name="Normal 2 34 3 2 2" xfId="45553"/>
    <cellStyle name="Normal 2 34 3 2 2 2" xfId="56281"/>
    <cellStyle name="Normal 2 34 3 2 3" xfId="54163"/>
    <cellStyle name="Normal 2 34 3 2 4" xfId="42540"/>
    <cellStyle name="Normal 2 34 3 3" xfId="2761"/>
    <cellStyle name="Normal 2 34 3 3 2" xfId="57450"/>
    <cellStyle name="Normal 2 34 3 3 3" xfId="51642"/>
    <cellStyle name="Normal 2 34 3 4" xfId="32896"/>
    <cellStyle name="Normal 2 34 3 4 2" xfId="55331"/>
    <cellStyle name="Normal 2 34 3 4 3" xfId="44305"/>
    <cellStyle name="Normal 2 34 3 5" xfId="35943"/>
    <cellStyle name="Normal 2 34 3 5 2" xfId="52994"/>
    <cellStyle name="Normal 2 34 3 6" xfId="38470"/>
    <cellStyle name="Normal 2 34 4" xfId="1398"/>
    <cellStyle name="Normal 2 34 4 2" xfId="4392"/>
    <cellStyle name="Normal 2 34 4 2 2" xfId="45822"/>
    <cellStyle name="Normal 2 34 4 2 2 2" xfId="56537"/>
    <cellStyle name="Normal 2 34 4 2 3" xfId="54419"/>
    <cellStyle name="Normal 2 34 4 2 4" xfId="42800"/>
    <cellStyle name="Normal 2 34 4 3" xfId="2306"/>
    <cellStyle name="Normal 2 34 4 3 2" xfId="57706"/>
    <cellStyle name="Normal 2 34 4 3 3" xfId="51898"/>
    <cellStyle name="Normal 2 34 4 4" xfId="33191"/>
    <cellStyle name="Normal 2 34 4 4 2" xfId="55003"/>
    <cellStyle name="Normal 2 34 4 4 3" xfId="43977"/>
    <cellStyle name="Normal 2 34 4 5" xfId="36238"/>
    <cellStyle name="Normal 2 34 4 5 2" xfId="53250"/>
    <cellStyle name="Normal 2 34 4 6" xfId="38765"/>
    <cellStyle name="Normal 2 34 5" xfId="3746"/>
    <cellStyle name="Normal 2 34 5 2" xfId="32461"/>
    <cellStyle name="Normal 2 34 5 2 2" xfId="51314"/>
    <cellStyle name="Normal 2 34 5 2 2 2" xfId="57122"/>
    <cellStyle name="Normal 2 34 5 2 3" xfId="53835"/>
    <cellStyle name="Normal 2 34 5 2 4" xfId="42202"/>
    <cellStyle name="Normal 2 34 5 3" xfId="35508"/>
    <cellStyle name="Normal 2 34 5 3 2" xfId="55953"/>
    <cellStyle name="Normal 2 34 5 3 3" xfId="45190"/>
    <cellStyle name="Normal 2 34 5 4" xfId="52666"/>
    <cellStyle name="Normal 2 34 5 5" xfId="38044"/>
    <cellStyle name="Normal 2 34 6" xfId="3433"/>
    <cellStyle name="Normal 2 34 6 2" xfId="44959"/>
    <cellStyle name="Normal 2 34 6 2 2" xfId="55733"/>
    <cellStyle name="Normal 2 34 6 3" xfId="52446"/>
    <cellStyle name="Normal 2 34 6 4" xfId="37731"/>
    <cellStyle name="Normal 2 34 7" xfId="3027"/>
    <cellStyle name="Normal 2 34 7 2" xfId="44571"/>
    <cellStyle name="Normal 2 34 7 2 2" xfId="55550"/>
    <cellStyle name="Normal 2 34 7 3" xfId="53615"/>
    <cellStyle name="Normal 2 34 7 4" xfId="41901"/>
    <cellStyle name="Normal 2 34 8" xfId="1987"/>
    <cellStyle name="Normal 2 34 8 2" xfId="56902"/>
    <cellStyle name="Normal 2 34 8 3" xfId="51094"/>
    <cellStyle name="Normal 2 34 9" xfId="32137"/>
    <cellStyle name="Normal 2 34 9 2" xfId="54747"/>
    <cellStyle name="Normal 2 34 9 3" xfId="43721"/>
    <cellStyle name="Normal 2 35" xfId="678"/>
    <cellStyle name="Normal 2 35 10" xfId="35238"/>
    <cellStyle name="Normal 2 35 10 2" xfId="52299"/>
    <cellStyle name="Normal 2 35 11" xfId="37320"/>
    <cellStyle name="Normal 2 35 2" xfId="947"/>
    <cellStyle name="Normal 2 35 2 2" xfId="1655"/>
    <cellStyle name="Normal 2 35 2 2 2" xfId="4630"/>
    <cellStyle name="Normal 2 35 2 2 2 2" xfId="52080"/>
    <cellStyle name="Normal 2 35 2 2 2 2 2" xfId="57888"/>
    <cellStyle name="Normal 2 35 2 2 2 3" xfId="54601"/>
    <cellStyle name="Normal 2 35 2 2 2 4" xfId="43038"/>
    <cellStyle name="Normal 2 35 2 2 3" xfId="33448"/>
    <cellStyle name="Normal 2 35 2 2 3 2" xfId="56719"/>
    <cellStyle name="Normal 2 35 2 2 3 3" xfId="46011"/>
    <cellStyle name="Normal 2 35 2 2 4" xfId="36495"/>
    <cellStyle name="Normal 2 35 2 2 4 2" xfId="53432"/>
    <cellStyle name="Normal 2 35 2 2 5" xfId="39022"/>
    <cellStyle name="Normal 2 35 2 3" xfId="3972"/>
    <cellStyle name="Normal 2 35 2 3 2" xfId="45405"/>
    <cellStyle name="Normal 2 35 2 3 2 2" xfId="56135"/>
    <cellStyle name="Normal 2 35 2 3 3" xfId="54017"/>
    <cellStyle name="Normal 2 35 2 3 4" xfId="42394"/>
    <cellStyle name="Normal 2 35 2 4" xfId="2609"/>
    <cellStyle name="Normal 2 35 2 4 2" xfId="57304"/>
    <cellStyle name="Normal 2 35 2 4 3" xfId="51496"/>
    <cellStyle name="Normal 2 35 2 5" xfId="32740"/>
    <cellStyle name="Normal 2 35 2 5 2" xfId="55185"/>
    <cellStyle name="Normal 2 35 2 5 3" xfId="44159"/>
    <cellStyle name="Normal 2 35 2 6" xfId="35787"/>
    <cellStyle name="Normal 2 35 2 6 2" xfId="52848"/>
    <cellStyle name="Normal 2 35 2 7" xfId="38314"/>
    <cellStyle name="Normal 2 35 3" xfId="1139"/>
    <cellStyle name="Normal 2 35 3 2" xfId="4156"/>
    <cellStyle name="Normal 2 35 3 2 2" xfId="45589"/>
    <cellStyle name="Normal 2 35 3 2 2 2" xfId="56317"/>
    <cellStyle name="Normal 2 35 3 2 3" xfId="54199"/>
    <cellStyle name="Normal 2 35 3 2 4" xfId="42576"/>
    <cellStyle name="Normal 2 35 3 3" xfId="2797"/>
    <cellStyle name="Normal 2 35 3 3 2" xfId="57486"/>
    <cellStyle name="Normal 2 35 3 3 3" xfId="51678"/>
    <cellStyle name="Normal 2 35 3 4" xfId="32932"/>
    <cellStyle name="Normal 2 35 3 4 2" xfId="55367"/>
    <cellStyle name="Normal 2 35 3 4 3" xfId="44341"/>
    <cellStyle name="Normal 2 35 3 5" xfId="35979"/>
    <cellStyle name="Normal 2 35 3 5 2" xfId="53030"/>
    <cellStyle name="Normal 2 35 3 6" xfId="38506"/>
    <cellStyle name="Normal 2 35 4" xfId="1448"/>
    <cellStyle name="Normal 2 35 4 2" xfId="4433"/>
    <cellStyle name="Normal 2 35 4 2 2" xfId="45863"/>
    <cellStyle name="Normal 2 35 4 2 2 2" xfId="56573"/>
    <cellStyle name="Normal 2 35 4 2 3" xfId="54455"/>
    <cellStyle name="Normal 2 35 4 2 4" xfId="42836"/>
    <cellStyle name="Normal 2 35 4 3" xfId="2353"/>
    <cellStyle name="Normal 2 35 4 3 2" xfId="57742"/>
    <cellStyle name="Normal 2 35 4 3 3" xfId="51934"/>
    <cellStyle name="Normal 2 35 4 4" xfId="33241"/>
    <cellStyle name="Normal 2 35 4 4 2" xfId="55039"/>
    <cellStyle name="Normal 2 35 4 4 3" xfId="44013"/>
    <cellStyle name="Normal 2 35 4 5" xfId="36288"/>
    <cellStyle name="Normal 2 35 4 5 2" xfId="53286"/>
    <cellStyle name="Normal 2 35 4 6" xfId="38815"/>
    <cellStyle name="Normal 2 35 5" xfId="3786"/>
    <cellStyle name="Normal 2 35 5 2" xfId="32501"/>
    <cellStyle name="Normal 2 35 5 2 2" xfId="51350"/>
    <cellStyle name="Normal 2 35 5 2 2 2" xfId="57158"/>
    <cellStyle name="Normal 2 35 5 2 3" xfId="53871"/>
    <cellStyle name="Normal 2 35 5 2 4" xfId="42242"/>
    <cellStyle name="Normal 2 35 5 3" xfId="35548"/>
    <cellStyle name="Normal 2 35 5 3 2" xfId="55989"/>
    <cellStyle name="Normal 2 35 5 3 3" xfId="45226"/>
    <cellStyle name="Normal 2 35 5 4" xfId="52702"/>
    <cellStyle name="Normal 2 35 5 5" xfId="38084"/>
    <cellStyle name="Normal 2 35 6" xfId="3478"/>
    <cellStyle name="Normal 2 35 6 2" xfId="45003"/>
    <cellStyle name="Normal 2 35 6 2 2" xfId="55769"/>
    <cellStyle name="Normal 2 35 6 3" xfId="52482"/>
    <cellStyle name="Normal 2 35 6 4" xfId="37776"/>
    <cellStyle name="Normal 2 35 7" xfId="3068"/>
    <cellStyle name="Normal 2 35 7 2" xfId="44612"/>
    <cellStyle name="Normal 2 35 7 2 2" xfId="55586"/>
    <cellStyle name="Normal 2 35 7 3" xfId="53651"/>
    <cellStyle name="Normal 2 35 7 4" xfId="41937"/>
    <cellStyle name="Normal 2 35 8" xfId="2039"/>
    <cellStyle name="Normal 2 35 8 2" xfId="56938"/>
    <cellStyle name="Normal 2 35 8 3" xfId="51130"/>
    <cellStyle name="Normal 2 35 9" xfId="32191"/>
    <cellStyle name="Normal 2 35 9 2" xfId="54783"/>
    <cellStyle name="Normal 2 35 9 3" xfId="43757"/>
    <cellStyle name="Normal 2 36" xfId="538"/>
    <cellStyle name="Normal 2 36 10" xfId="35073"/>
    <cellStyle name="Normal 2 36 10 2" xfId="52190"/>
    <cellStyle name="Normal 2 36 11" xfId="37180"/>
    <cellStyle name="Normal 2 36 2" xfId="988"/>
    <cellStyle name="Normal 2 36 2 2" xfId="1691"/>
    <cellStyle name="Normal 2 36 2 2 2" xfId="4666"/>
    <cellStyle name="Normal 2 36 2 2 2 2" xfId="52116"/>
    <cellStyle name="Normal 2 36 2 2 2 2 2" xfId="57924"/>
    <cellStyle name="Normal 2 36 2 2 2 3" xfId="54637"/>
    <cellStyle name="Normal 2 36 2 2 2 4" xfId="43074"/>
    <cellStyle name="Normal 2 36 2 2 3" xfId="33484"/>
    <cellStyle name="Normal 2 36 2 2 3 2" xfId="56755"/>
    <cellStyle name="Normal 2 36 2 2 3 3" xfId="46047"/>
    <cellStyle name="Normal 2 36 2 2 4" xfId="36531"/>
    <cellStyle name="Normal 2 36 2 2 4 2" xfId="53468"/>
    <cellStyle name="Normal 2 36 2 2 5" xfId="39058"/>
    <cellStyle name="Normal 2 36 2 3" xfId="4009"/>
    <cellStyle name="Normal 2 36 2 3 2" xfId="45442"/>
    <cellStyle name="Normal 2 36 2 3 2 2" xfId="56171"/>
    <cellStyle name="Normal 2 36 2 3 3" xfId="54053"/>
    <cellStyle name="Normal 2 36 2 3 4" xfId="42430"/>
    <cellStyle name="Normal 2 36 2 4" xfId="2649"/>
    <cellStyle name="Normal 2 36 2 4 2" xfId="57340"/>
    <cellStyle name="Normal 2 36 2 4 3" xfId="51532"/>
    <cellStyle name="Normal 2 36 2 5" xfId="32781"/>
    <cellStyle name="Normal 2 36 2 5 2" xfId="55221"/>
    <cellStyle name="Normal 2 36 2 5 3" xfId="44195"/>
    <cellStyle name="Normal 2 36 2 6" xfId="35828"/>
    <cellStyle name="Normal 2 36 2 6 2" xfId="52884"/>
    <cellStyle name="Normal 2 36 2 7" xfId="38355"/>
    <cellStyle name="Normal 2 36 3" xfId="1175"/>
    <cellStyle name="Normal 2 36 3 2" xfId="4192"/>
    <cellStyle name="Normal 2 36 3 2 2" xfId="45625"/>
    <cellStyle name="Normal 2 36 3 2 2 2" xfId="56353"/>
    <cellStyle name="Normal 2 36 3 2 3" xfId="54235"/>
    <cellStyle name="Normal 2 36 3 2 4" xfId="42612"/>
    <cellStyle name="Normal 2 36 3 3" xfId="2833"/>
    <cellStyle name="Normal 2 36 3 3 2" xfId="57522"/>
    <cellStyle name="Normal 2 36 3 3 3" xfId="51714"/>
    <cellStyle name="Normal 2 36 3 4" xfId="32968"/>
    <cellStyle name="Normal 2 36 3 4 2" xfId="55403"/>
    <cellStyle name="Normal 2 36 3 4 3" xfId="44377"/>
    <cellStyle name="Normal 2 36 3 5" xfId="36015"/>
    <cellStyle name="Normal 2 36 3 5 2" xfId="53066"/>
    <cellStyle name="Normal 2 36 3 6" xfId="38542"/>
    <cellStyle name="Normal 2 36 4" xfId="1319"/>
    <cellStyle name="Normal 2 36 4 2" xfId="4316"/>
    <cellStyle name="Normal 2 36 4 2 2" xfId="45749"/>
    <cellStyle name="Normal 2 36 4 2 2 2" xfId="56464"/>
    <cellStyle name="Normal 2 36 4 2 3" xfId="54346"/>
    <cellStyle name="Normal 2 36 4 2 4" xfId="42723"/>
    <cellStyle name="Normal 2 36 4 3" xfId="2227"/>
    <cellStyle name="Normal 2 36 4 3 2" xfId="57633"/>
    <cellStyle name="Normal 2 36 4 3 3" xfId="51825"/>
    <cellStyle name="Normal 2 36 4 4" xfId="33112"/>
    <cellStyle name="Normal 2 36 4 4 2" xfId="54930"/>
    <cellStyle name="Normal 2 36 4 4 3" xfId="43904"/>
    <cellStyle name="Normal 2 36 4 5" xfId="36159"/>
    <cellStyle name="Normal 2 36 4 5 2" xfId="53177"/>
    <cellStyle name="Normal 2 36 4 6" xfId="38686"/>
    <cellStyle name="Normal 2 36 5" xfId="3671"/>
    <cellStyle name="Normal 2 36 5 2" xfId="32386"/>
    <cellStyle name="Normal 2 36 5 2 2" xfId="51241"/>
    <cellStyle name="Normal 2 36 5 2 2 2" xfId="57049"/>
    <cellStyle name="Normal 2 36 5 2 3" xfId="53762"/>
    <cellStyle name="Normal 2 36 5 2 4" xfId="42127"/>
    <cellStyle name="Normal 2 36 5 3" xfId="35433"/>
    <cellStyle name="Normal 2 36 5 3 2" xfId="55880"/>
    <cellStyle name="Normal 2 36 5 3 3" xfId="45117"/>
    <cellStyle name="Normal 2 36 5 4" xfId="52593"/>
    <cellStyle name="Normal 2 36 5 5" xfId="37969"/>
    <cellStyle name="Normal 2 36 6" xfId="3335"/>
    <cellStyle name="Normal 2 36 6 2" xfId="44862"/>
    <cellStyle name="Normal 2 36 6 2 2" xfId="55660"/>
    <cellStyle name="Normal 2 36 6 3" xfId="52373"/>
    <cellStyle name="Normal 2 36 6 4" xfId="37633"/>
    <cellStyle name="Normal 2 36 7" xfId="2950"/>
    <cellStyle name="Normal 2 36 7 2" xfId="44494"/>
    <cellStyle name="Normal 2 36 7 2 2" xfId="55477"/>
    <cellStyle name="Normal 2 36 7 3" xfId="53542"/>
    <cellStyle name="Normal 2 36 7 4" xfId="41828"/>
    <cellStyle name="Normal 2 36 8" xfId="2080"/>
    <cellStyle name="Normal 2 36 8 2" xfId="56829"/>
    <cellStyle name="Normal 2 36 8 3" xfId="51021"/>
    <cellStyle name="Normal 2 36 9" xfId="32026"/>
    <cellStyle name="Normal 2 36 9 2" xfId="54819"/>
    <cellStyle name="Normal 2 36 9 3" xfId="43793"/>
    <cellStyle name="Normal 2 37" xfId="782"/>
    <cellStyle name="Normal 2 37 2" xfId="1546"/>
    <cellStyle name="Normal 2 37 2 2" xfId="4521"/>
    <cellStyle name="Normal 2 37 2 2 2" xfId="51971"/>
    <cellStyle name="Normal 2 37 2 2 2 2" xfId="57779"/>
    <cellStyle name="Normal 2 37 2 2 3" xfId="54492"/>
    <cellStyle name="Normal 2 37 2 2 4" xfId="42929"/>
    <cellStyle name="Normal 2 37 2 3" xfId="33339"/>
    <cellStyle name="Normal 2 37 2 3 2" xfId="56610"/>
    <cellStyle name="Normal 2 37 2 3 3" xfId="45902"/>
    <cellStyle name="Normal 2 37 2 4" xfId="36386"/>
    <cellStyle name="Normal 2 37 2 4 2" xfId="53323"/>
    <cellStyle name="Normal 2 37 2 5" xfId="38913"/>
    <cellStyle name="Normal 2 37 3" xfId="3849"/>
    <cellStyle name="Normal 2 37 3 2" xfId="45282"/>
    <cellStyle name="Normal 2 37 3 2 2" xfId="56026"/>
    <cellStyle name="Normal 2 37 3 3" xfId="53908"/>
    <cellStyle name="Normal 2 37 3 4" xfId="42285"/>
    <cellStyle name="Normal 2 37 4" xfId="2449"/>
    <cellStyle name="Normal 2 37 4 2" xfId="57195"/>
    <cellStyle name="Normal 2 37 4 3" xfId="51387"/>
    <cellStyle name="Normal 2 37 5" xfId="32575"/>
    <cellStyle name="Normal 2 37 5 2" xfId="55076"/>
    <cellStyle name="Normal 2 37 5 3" xfId="44050"/>
    <cellStyle name="Normal 2 37 6" xfId="35622"/>
    <cellStyle name="Normal 2 37 6 2" xfId="52739"/>
    <cellStyle name="Normal 2 37 7" xfId="38149"/>
    <cellStyle name="Normal 2 38" xfId="1030"/>
    <cellStyle name="Normal 2 38 2" xfId="4047"/>
    <cellStyle name="Normal 2 38 2 2" xfId="45480"/>
    <cellStyle name="Normal 2 38 2 2 2" xfId="56208"/>
    <cellStyle name="Normal 2 38 2 3" xfId="54090"/>
    <cellStyle name="Normal 2 38 2 4" xfId="42467"/>
    <cellStyle name="Normal 2 38 3" xfId="2688"/>
    <cellStyle name="Normal 2 38 3 2" xfId="57377"/>
    <cellStyle name="Normal 2 38 3 3" xfId="51569"/>
    <cellStyle name="Normal 2 38 4" xfId="32823"/>
    <cellStyle name="Normal 2 38 4 2" xfId="55258"/>
    <cellStyle name="Normal 2 38 4 3" xfId="44232"/>
    <cellStyle name="Normal 2 38 5" xfId="35870"/>
    <cellStyle name="Normal 2 38 5 2" xfId="52921"/>
    <cellStyle name="Normal 2 38 6" xfId="38397"/>
    <cellStyle name="Normal 2 39" xfId="1216"/>
    <cellStyle name="Normal 2 39 2" xfId="4231"/>
    <cellStyle name="Normal 2 39 2 2" xfId="45664"/>
    <cellStyle name="Normal 2 39 2 2 2" xfId="56390"/>
    <cellStyle name="Normal 2 39 2 3" xfId="54272"/>
    <cellStyle name="Normal 2 39 2 4" xfId="42649"/>
    <cellStyle name="Normal 2 39 3" xfId="2126"/>
    <cellStyle name="Normal 2 39 3 2" xfId="57559"/>
    <cellStyle name="Normal 2 39 3 3" xfId="51751"/>
    <cellStyle name="Normal 2 39 4" xfId="33009"/>
    <cellStyle name="Normal 2 39 4 2" xfId="54856"/>
    <cellStyle name="Normal 2 39 4 3" xfId="43830"/>
    <cellStyle name="Normal 2 39 5" xfId="36056"/>
    <cellStyle name="Normal 2 39 5 2" xfId="53103"/>
    <cellStyle name="Normal 2 39 6" xfId="38583"/>
    <cellStyle name="Normal 2 4" xfId="320"/>
    <cellStyle name="Normal 2 40" xfId="3525"/>
    <cellStyle name="Normal 2 40 2" xfId="32240"/>
    <cellStyle name="Normal 2 40 2 2" xfId="51167"/>
    <cellStyle name="Normal 2 40 2 2 2" xfId="56975"/>
    <cellStyle name="Normal 2 40 2 3" xfId="53688"/>
    <cellStyle name="Normal 2 40 2 4" xfId="41981"/>
    <cellStyle name="Normal 2 40 3" xfId="35287"/>
    <cellStyle name="Normal 2 40 3 2" xfId="55806"/>
    <cellStyle name="Normal 2 40 3 3" xfId="45043"/>
    <cellStyle name="Normal 2 40 4" xfId="52519"/>
    <cellStyle name="Normal 2 40 5" xfId="37823"/>
    <cellStyle name="Normal 2 41" xfId="3138"/>
    <cellStyle name="Normal 2 41 2" xfId="44678"/>
    <cellStyle name="Normal 2 41 2 2" xfId="55623"/>
    <cellStyle name="Normal 2 41 3" xfId="52336"/>
    <cellStyle name="Normal 2 41 4" xfId="37436"/>
    <cellStyle name="Normal 2 42" xfId="2872"/>
    <cellStyle name="Normal 2 42 2" xfId="44416"/>
    <cellStyle name="Normal 2 42 2 2" xfId="55440"/>
    <cellStyle name="Normal 2 42 3" xfId="53505"/>
    <cellStyle name="Normal 2 42 4" xfId="41791"/>
    <cellStyle name="Normal 2 43" xfId="1745"/>
    <cellStyle name="Normal 2 43 2" xfId="56792"/>
    <cellStyle name="Normal 2 43 3" xfId="50984"/>
    <cellStyle name="Normal 2 44" xfId="31945"/>
    <cellStyle name="Normal 2 44 2" xfId="54674"/>
    <cellStyle name="Normal 2 44 3" xfId="43648"/>
    <cellStyle name="Normal 2 45" xfId="34998"/>
    <cellStyle name="Normal 2 45 2" xfId="52153"/>
    <cellStyle name="Normal 2 46" xfId="37109"/>
    <cellStyle name="Normal 2 5" xfId="321"/>
    <cellStyle name="Normal 2 6" xfId="322"/>
    <cellStyle name="Normal 2 7" xfId="323"/>
    <cellStyle name="Normal 2 7 10" xfId="324"/>
    <cellStyle name="Normal 2 7 11" xfId="325"/>
    <cellStyle name="Normal 2 7 12" xfId="326"/>
    <cellStyle name="Normal 2 7 13" xfId="327"/>
    <cellStyle name="Normal 2 7 14" xfId="328"/>
    <cellStyle name="Normal 2 7 15" xfId="329"/>
    <cellStyle name="Normal 2 7 16" xfId="330"/>
    <cellStyle name="Normal 2 7 17" xfId="331"/>
    <cellStyle name="Normal 2 7 18" xfId="332"/>
    <cellStyle name="Normal 2 7 19" xfId="333"/>
    <cellStyle name="Normal 2 7 2" xfId="334"/>
    <cellStyle name="Normal 2 7 3" xfId="335"/>
    <cellStyle name="Normal 2 7 4" xfId="336"/>
    <cellStyle name="Normal 2 7 5" xfId="337"/>
    <cellStyle name="Normal 2 7 6" xfId="338"/>
    <cellStyle name="Normal 2 7 7" xfId="339"/>
    <cellStyle name="Normal 2 7 8" xfId="340"/>
    <cellStyle name="Normal 2 7 9" xfId="341"/>
    <cellStyle name="Normal 2 8" xfId="342"/>
    <cellStyle name="Normal 2 8 10" xfId="343"/>
    <cellStyle name="Normal 2 8 11" xfId="344"/>
    <cellStyle name="Normal 2 8 12" xfId="345"/>
    <cellStyle name="Normal 2 8 13" xfId="346"/>
    <cellStyle name="Normal 2 8 14" xfId="347"/>
    <cellStyle name="Normal 2 8 15" xfId="348"/>
    <cellStyle name="Normal 2 8 16" xfId="349"/>
    <cellStyle name="Normal 2 8 17" xfId="350"/>
    <cellStyle name="Normal 2 8 18" xfId="351"/>
    <cellStyle name="Normal 2 8 19" xfId="352"/>
    <cellStyle name="Normal 2 8 2" xfId="353"/>
    <cellStyle name="Normal 2 8 3" xfId="354"/>
    <cellStyle name="Normal 2 8 4" xfId="355"/>
    <cellStyle name="Normal 2 8 5" xfId="356"/>
    <cellStyle name="Normal 2 8 6" xfId="357"/>
    <cellStyle name="Normal 2 8 7" xfId="358"/>
    <cellStyle name="Normal 2 8 8" xfId="359"/>
    <cellStyle name="Normal 2 8 9" xfId="360"/>
    <cellStyle name="Normal 2 9" xfId="361"/>
    <cellStyle name="Normal 2_Copy of Deployment cuves en popups v5" xfId="362"/>
    <cellStyle name="Normal 20" xfId="57960"/>
    <cellStyle name="Normal 3" xfId="363"/>
    <cellStyle name="Normal 3 2" xfId="364"/>
    <cellStyle name="Normal 4" xfId="365"/>
    <cellStyle name="Normal 4 2" xfId="366"/>
    <cellStyle name="Normal 4 3" xfId="367"/>
    <cellStyle name="Normal 5" xfId="368"/>
    <cellStyle name="Normal 5 2" xfId="369"/>
    <cellStyle name="Normal 6" xfId="370"/>
    <cellStyle name="Normal 7" xfId="371"/>
    <cellStyle name="Normal 7 10" xfId="372"/>
    <cellStyle name="Normal 7 11" xfId="373"/>
    <cellStyle name="Normal 7 12" xfId="374"/>
    <cellStyle name="Normal 7 13" xfId="375"/>
    <cellStyle name="Normal 7 14" xfId="376"/>
    <cellStyle name="Normal 7 15" xfId="377"/>
    <cellStyle name="Normal 7 16" xfId="378"/>
    <cellStyle name="Normal 7 17" xfId="379"/>
    <cellStyle name="Normal 7 18" xfId="380"/>
    <cellStyle name="Normal 7 19" xfId="381"/>
    <cellStyle name="Normal 7 2" xfId="382"/>
    <cellStyle name="Normal 7 2 10" xfId="383"/>
    <cellStyle name="Normal 7 2 11" xfId="384"/>
    <cellStyle name="Normal 7 2 12" xfId="385"/>
    <cellStyle name="Normal 7 2 13" xfId="386"/>
    <cellStyle name="Normal 7 2 14" xfId="387"/>
    <cellStyle name="Normal 7 2 15" xfId="388"/>
    <cellStyle name="Normal 7 2 16" xfId="389"/>
    <cellStyle name="Normal 7 2 17" xfId="390"/>
    <cellStyle name="Normal 7 2 18" xfId="391"/>
    <cellStyle name="Normal 7 2 19" xfId="392"/>
    <cellStyle name="Normal 7 2 2" xfId="393"/>
    <cellStyle name="Normal 7 2 3" xfId="394"/>
    <cellStyle name="Normal 7 2 4" xfId="395"/>
    <cellStyle name="Normal 7 2 5" xfId="396"/>
    <cellStyle name="Normal 7 2 6" xfId="397"/>
    <cellStyle name="Normal 7 2 7" xfId="398"/>
    <cellStyle name="Normal 7 2 8" xfId="399"/>
    <cellStyle name="Normal 7 2 9" xfId="400"/>
    <cellStyle name="Normal 7 20" xfId="401"/>
    <cellStyle name="Normal 7 21" xfId="402"/>
    <cellStyle name="Normal 7 3" xfId="403"/>
    <cellStyle name="Normal 7 3 10" xfId="404"/>
    <cellStyle name="Normal 7 3 11" xfId="405"/>
    <cellStyle name="Normal 7 3 12" xfId="406"/>
    <cellStyle name="Normal 7 3 13" xfId="407"/>
    <cellStyle name="Normal 7 3 14" xfId="408"/>
    <cellStyle name="Normal 7 3 15" xfId="409"/>
    <cellStyle name="Normal 7 3 16" xfId="410"/>
    <cellStyle name="Normal 7 3 17" xfId="411"/>
    <cellStyle name="Normal 7 3 18" xfId="412"/>
    <cellStyle name="Normal 7 3 19" xfId="413"/>
    <cellStyle name="Normal 7 3 2" xfId="414"/>
    <cellStyle name="Normal 7 3 3" xfId="415"/>
    <cellStyle name="Normal 7 3 4" xfId="416"/>
    <cellStyle name="Normal 7 3 5" xfId="417"/>
    <cellStyle name="Normal 7 3 6" xfId="418"/>
    <cellStyle name="Normal 7 3 7" xfId="419"/>
    <cellStyle name="Normal 7 3 8" xfId="420"/>
    <cellStyle name="Normal 7 3 9" xfId="421"/>
    <cellStyle name="Normal 7 4" xfId="422"/>
    <cellStyle name="Normal 7 5" xfId="423"/>
    <cellStyle name="Normal 7 6" xfId="424"/>
    <cellStyle name="Normal 7 7" xfId="425"/>
    <cellStyle name="Normal 7 8" xfId="426"/>
    <cellStyle name="Normal 7 9" xfId="427"/>
    <cellStyle name="Normal 8" xfId="428"/>
    <cellStyle name="Normal 9" xfId="429"/>
    <cellStyle name="Note 2" xfId="430"/>
    <cellStyle name="Note 3" xfId="431"/>
    <cellStyle name="Note 3 10" xfId="3559"/>
    <cellStyle name="Note 3 10 10" xfId="25041"/>
    <cellStyle name="Note 3 10 11" xfId="32274"/>
    <cellStyle name="Note 3 10 12" xfId="34177"/>
    <cellStyle name="Note 3 10 13" xfId="35321"/>
    <cellStyle name="Note 3 10 14" xfId="37857"/>
    <cellStyle name="Note 3 10 2" xfId="3253"/>
    <cellStyle name="Note 3 10 2 2" xfId="12068"/>
    <cellStyle name="Note 3 10 2 2 2" xfId="44784"/>
    <cellStyle name="Note 3 10 2 3" xfId="11601"/>
    <cellStyle name="Note 3 10 2 4" xfId="22913"/>
    <cellStyle name="Note 3 10 2 5" xfId="37551"/>
    <cellStyle name="Note 3 10 3" xfId="6241"/>
    <cellStyle name="Note 3 10 3 2" xfId="14943"/>
    <cellStyle name="Note 3 10 3 2 2" xfId="47006"/>
    <cellStyle name="Note 3 10 3 3" xfId="22201"/>
    <cellStyle name="Note 3 10 3 4" xfId="27120"/>
    <cellStyle name="Note 3 10 3 5" xfId="40633"/>
    <cellStyle name="Note 3 10 4" xfId="7646"/>
    <cellStyle name="Note 3 10 4 2" xfId="16348"/>
    <cellStyle name="Note 3 10 4 3" xfId="21864"/>
    <cellStyle name="Note 3 10 4 4" xfId="28524"/>
    <cellStyle name="Note 3 10 4 5" xfId="42015"/>
    <cellStyle name="Note 3 10 5" xfId="8236"/>
    <cellStyle name="Note 3 10 5 2" xfId="16938"/>
    <cellStyle name="Note 3 10 5 3" xfId="23966"/>
    <cellStyle name="Note 3 10 5 4" xfId="29114"/>
    <cellStyle name="Note 3 10 5 5" xfId="48750"/>
    <cellStyle name="Note 3 10 6" xfId="9020"/>
    <cellStyle name="Note 3 10 6 2" xfId="17722"/>
    <cellStyle name="Note 3 10 6 3" xfId="22767"/>
    <cellStyle name="Note 3 10 6 4" xfId="29898"/>
    <cellStyle name="Note 3 10 6 5" xfId="48941"/>
    <cellStyle name="Note 3 10 7" xfId="9764"/>
    <cellStyle name="Note 3 10 7 2" xfId="18466"/>
    <cellStyle name="Note 3 10 7 3" xfId="2017"/>
    <cellStyle name="Note 3 10 7 4" xfId="30642"/>
    <cellStyle name="Note 3 10 7 5" xfId="49685"/>
    <cellStyle name="Note 3 10 8" xfId="12356"/>
    <cellStyle name="Note 3 10 9" xfId="11565"/>
    <cellStyle name="Note 3 11" xfId="4848"/>
    <cellStyle name="Note 3 11 10" xfId="25727"/>
    <cellStyle name="Note 3 11 11" xfId="33666"/>
    <cellStyle name="Note 3 11 12" xfId="34602"/>
    <cellStyle name="Note 3 11 13" xfId="36713"/>
    <cellStyle name="Note 3 11 14" xfId="39240"/>
    <cellStyle name="Note 3 11 2" xfId="5412"/>
    <cellStyle name="Note 3 11 2 2" xfId="14114"/>
    <cellStyle name="Note 3 11 2 2 2" xfId="46245"/>
    <cellStyle name="Note 3 11 2 3" xfId="22620"/>
    <cellStyle name="Note 3 11 2 4" xfId="26291"/>
    <cellStyle name="Note 3 11 2 5" xfId="39804"/>
    <cellStyle name="Note 3 11 3" xfId="6939"/>
    <cellStyle name="Note 3 11 3 2" xfId="15641"/>
    <cellStyle name="Note 3 11 3 2 2" xfId="47617"/>
    <cellStyle name="Note 3 11 3 3" xfId="12157"/>
    <cellStyle name="Note 3 11 3 4" xfId="27817"/>
    <cellStyle name="Note 3 11 3 5" xfId="41330"/>
    <cellStyle name="Note 3 11 4" xfId="8604"/>
    <cellStyle name="Note 3 11 4 2" xfId="17306"/>
    <cellStyle name="Note 3 11 4 3" xfId="24421"/>
    <cellStyle name="Note 3 11 4 4" xfId="29482"/>
    <cellStyle name="Note 3 11 4 5" xfId="43256"/>
    <cellStyle name="Note 3 11 5" xfId="9359"/>
    <cellStyle name="Note 3 11 5 2" xfId="18061"/>
    <cellStyle name="Note 3 11 5 3" xfId="24795"/>
    <cellStyle name="Note 3 11 5 4" xfId="30237"/>
    <cellStyle name="Note 3 11 5 5" xfId="49280"/>
    <cellStyle name="Note 3 11 6" xfId="10053"/>
    <cellStyle name="Note 3 11 6 2" xfId="18755"/>
    <cellStyle name="Note 3 11 6 3" xfId="12655"/>
    <cellStyle name="Note 3 11 6 4" xfId="30931"/>
    <cellStyle name="Note 3 11 6 5" xfId="49974"/>
    <cellStyle name="Note 3 11 7" xfId="10671"/>
    <cellStyle name="Note 3 11 7 2" xfId="19373"/>
    <cellStyle name="Note 3 11 7 3" xfId="11487"/>
    <cellStyle name="Note 3 11 7 4" xfId="31549"/>
    <cellStyle name="Note 3 11 7 5" xfId="50592"/>
    <cellStyle name="Note 3 11 8" xfId="13550"/>
    <cellStyle name="Note 3 11 9" xfId="25206"/>
    <cellStyle name="Note 3 12" xfId="3196"/>
    <cellStyle name="Note 3 12 2" xfId="12011"/>
    <cellStyle name="Note 3 12 2 2" xfId="44733"/>
    <cellStyle name="Note 3 12 3" xfId="13077"/>
    <cellStyle name="Note 3 12 4" xfId="22552"/>
    <cellStyle name="Note 3 12 5" xfId="37494"/>
    <cellStyle name="Note 3 13" xfId="5248"/>
    <cellStyle name="Note 3 13 2" xfId="13950"/>
    <cellStyle name="Note 3 13 2 2" xfId="46092"/>
    <cellStyle name="Note 3 13 3" xfId="20704"/>
    <cellStyle name="Note 3 13 4" xfId="26127"/>
    <cellStyle name="Note 3 13 5" xfId="39640"/>
    <cellStyle name="Note 3 14" xfId="5987"/>
    <cellStyle name="Note 3 14 2" xfId="14689"/>
    <cellStyle name="Note 3 14 2 2" xfId="46776"/>
    <cellStyle name="Note 3 14 3" xfId="21163"/>
    <cellStyle name="Note 3 14 4" xfId="26866"/>
    <cellStyle name="Note 3 14 5" xfId="40379"/>
    <cellStyle name="Note 3 15" xfId="3195"/>
    <cellStyle name="Note 3 15 2" xfId="12010"/>
    <cellStyle name="Note 3 15 3" xfId="22961"/>
    <cellStyle name="Note 3 15 4" xfId="20652"/>
    <cellStyle name="Note 3 15 5" xfId="37493"/>
    <cellStyle name="Note 3 16" xfId="7411"/>
    <cellStyle name="Note 3 16 2" xfId="16113"/>
    <cellStyle name="Note 3 16 3" xfId="11561"/>
    <cellStyle name="Note 3 16 4" xfId="28289"/>
    <cellStyle name="Note 3 16 5" xfId="48020"/>
    <cellStyle name="Note 3 17" xfId="8176"/>
    <cellStyle name="Note 3 17 2" xfId="16878"/>
    <cellStyle name="Note 3 17 3" xfId="23821"/>
    <cellStyle name="Note 3 17 4" xfId="29054"/>
    <cellStyle name="Note 3 17 5" xfId="48694"/>
    <cellStyle name="Note 3 18" xfId="8179"/>
    <cellStyle name="Note 3 18 2" xfId="16881"/>
    <cellStyle name="Note 3 18 3" xfId="20846"/>
    <cellStyle name="Note 3 18 4" xfId="29057"/>
    <cellStyle name="Note 3 18 5" xfId="48697"/>
    <cellStyle name="Note 3 19" xfId="8228"/>
    <cellStyle name="Note 3 19 2" xfId="16930"/>
    <cellStyle name="Note 3 19 3" xfId="25431"/>
    <cellStyle name="Note 3 19 4" xfId="29106"/>
    <cellStyle name="Note 3 19 5" xfId="48742"/>
    <cellStyle name="Note 3 2" xfId="475"/>
    <cellStyle name="Note 3 2 10" xfId="5842"/>
    <cellStyle name="Note 3 2 10 2" xfId="14544"/>
    <cellStyle name="Note 3 2 10 3" xfId="11824"/>
    <cellStyle name="Note 3 2 10 4" xfId="26721"/>
    <cellStyle name="Note 3 2 10 5" xfId="40234"/>
    <cellStyle name="Note 3 2 11" xfId="7442"/>
    <cellStyle name="Note 3 2 11 2" xfId="16144"/>
    <cellStyle name="Note 3 2 11 3" xfId="20708"/>
    <cellStyle name="Note 3 2 11 4" xfId="28320"/>
    <cellStyle name="Note 3 2 11 5" xfId="48051"/>
    <cellStyle name="Note 3 2 12" xfId="7923"/>
    <cellStyle name="Note 3 2 12 2" xfId="16625"/>
    <cellStyle name="Note 3 2 12 3" xfId="22936"/>
    <cellStyle name="Note 3 2 12 4" xfId="28801"/>
    <cellStyle name="Note 3 2 12 5" xfId="48441"/>
    <cellStyle name="Note 3 2 13" xfId="7863"/>
    <cellStyle name="Note 3 2 13 2" xfId="16565"/>
    <cellStyle name="Note 3 2 13 3" xfId="21772"/>
    <cellStyle name="Note 3 2 13 4" xfId="28741"/>
    <cellStyle name="Note 3 2 13 5" xfId="48381"/>
    <cellStyle name="Note 3 2 14" xfId="7727"/>
    <cellStyle name="Note 3 2 14 2" xfId="16429"/>
    <cellStyle name="Note 3 2 14 3" xfId="25112"/>
    <cellStyle name="Note 3 2 14 4" xfId="28605"/>
    <cellStyle name="Note 3 2 14 5" xfId="48257"/>
    <cellStyle name="Note 3 2 15" xfId="2427"/>
    <cellStyle name="Note 3 2 16" xfId="24322"/>
    <cellStyle name="Note 3 2 17" xfId="24735"/>
    <cellStyle name="Note 3 2 18" xfId="31996"/>
    <cellStyle name="Note 3 2 19" xfId="34064"/>
    <cellStyle name="Note 3 2 2" xfId="723"/>
    <cellStyle name="Note 3 2 2 10" xfId="8031"/>
    <cellStyle name="Note 3 2 2 10 2" xfId="16733"/>
    <cellStyle name="Note 3 2 2 10 3" xfId="20721"/>
    <cellStyle name="Note 3 2 2 10 4" xfId="28909"/>
    <cellStyle name="Note 3 2 2 10 5" xfId="48549"/>
    <cellStyle name="Note 3 2 2 11" xfId="8375"/>
    <cellStyle name="Note 3 2 2 11 2" xfId="17077"/>
    <cellStyle name="Note 3 2 2 11 3" xfId="21414"/>
    <cellStyle name="Note 3 2 2 11 4" xfId="29253"/>
    <cellStyle name="Note 3 2 2 11 5" xfId="48833"/>
    <cellStyle name="Note 3 2 2 12" xfId="9147"/>
    <cellStyle name="Note 3 2 2 12 2" xfId="17849"/>
    <cellStyle name="Note 3 2 2 12 3" xfId="24436"/>
    <cellStyle name="Note 3 2 2 12 4" xfId="30025"/>
    <cellStyle name="Note 3 2 2 12 5" xfId="49068"/>
    <cellStyle name="Note 3 2 2 13" xfId="11272"/>
    <cellStyle name="Note 3 2 2 14" xfId="13078"/>
    <cellStyle name="Note 3 2 2 15" xfId="24414"/>
    <cellStyle name="Note 3 2 2 16" xfId="32071"/>
    <cellStyle name="Note 3 2 2 17" xfId="34102"/>
    <cellStyle name="Note 3 2 2 18" xfId="35118"/>
    <cellStyle name="Note 3 2 2 19" xfId="37365"/>
    <cellStyle name="Note 3 2 2 2" xfId="1493"/>
    <cellStyle name="Note 3 2 2 2 10" xfId="13190"/>
    <cellStyle name="Note 3 2 2 2 11" xfId="24589"/>
    <cellStyle name="Note 3 2 2 2 12" xfId="25529"/>
    <cellStyle name="Note 3 2 2 2 13" xfId="33286"/>
    <cellStyle name="Note 3 2 2 2 14" xfId="34404"/>
    <cellStyle name="Note 3 2 2 2 15" xfId="36333"/>
    <cellStyle name="Note 3 2 2 2 16" xfId="38860"/>
    <cellStyle name="Note 3 2 2 2 2" xfId="4993"/>
    <cellStyle name="Note 3 2 2 2 2 10" xfId="25872"/>
    <cellStyle name="Note 3 2 2 2 2 11" xfId="33811"/>
    <cellStyle name="Note 3 2 2 2 2 12" xfId="34747"/>
    <cellStyle name="Note 3 2 2 2 2 13" xfId="36858"/>
    <cellStyle name="Note 3 2 2 2 2 14" xfId="39385"/>
    <cellStyle name="Note 3 2 2 2 2 2" xfId="5715"/>
    <cellStyle name="Note 3 2 2 2 2 2 2" xfId="14417"/>
    <cellStyle name="Note 3 2 2 2 2 2 2 2" xfId="46528"/>
    <cellStyle name="Note 3 2 2 2 2 2 3" xfId="24773"/>
    <cellStyle name="Note 3 2 2 2 2 2 4" xfId="26594"/>
    <cellStyle name="Note 3 2 2 2 2 2 5" xfId="40107"/>
    <cellStyle name="Note 3 2 2 2 2 3" xfId="7084"/>
    <cellStyle name="Note 3 2 2 2 2 3 2" xfId="15786"/>
    <cellStyle name="Note 3 2 2 2 2 3 2 2" xfId="47762"/>
    <cellStyle name="Note 3 2 2 2 2 3 3" xfId="2330"/>
    <cellStyle name="Note 3 2 2 2 2 3 4" xfId="27962"/>
    <cellStyle name="Note 3 2 2 2 2 3 5" xfId="41475"/>
    <cellStyle name="Note 3 2 2 2 2 4" xfId="8749"/>
    <cellStyle name="Note 3 2 2 2 2 4 2" xfId="17451"/>
    <cellStyle name="Note 3 2 2 2 2 4 3" xfId="20583"/>
    <cellStyle name="Note 3 2 2 2 2 4 4" xfId="29627"/>
    <cellStyle name="Note 3 2 2 2 2 4 5" xfId="43401"/>
    <cellStyle name="Note 3 2 2 2 2 5" xfId="9504"/>
    <cellStyle name="Note 3 2 2 2 2 5 2" xfId="18206"/>
    <cellStyle name="Note 3 2 2 2 2 5 3" xfId="22847"/>
    <cellStyle name="Note 3 2 2 2 2 5 4" xfId="30382"/>
    <cellStyle name="Note 3 2 2 2 2 5 5" xfId="49425"/>
    <cellStyle name="Note 3 2 2 2 2 6" xfId="10198"/>
    <cellStyle name="Note 3 2 2 2 2 6 2" xfId="18900"/>
    <cellStyle name="Note 3 2 2 2 2 6 3" xfId="11680"/>
    <cellStyle name="Note 3 2 2 2 2 6 4" xfId="31076"/>
    <cellStyle name="Note 3 2 2 2 2 6 5" xfId="50119"/>
    <cellStyle name="Note 3 2 2 2 2 7" xfId="10816"/>
    <cellStyle name="Note 3 2 2 2 2 7 2" xfId="19518"/>
    <cellStyle name="Note 3 2 2 2 2 7 3" xfId="12528"/>
    <cellStyle name="Note 3 2 2 2 2 7 4" xfId="31694"/>
    <cellStyle name="Note 3 2 2 2 2 7 5" xfId="50737"/>
    <cellStyle name="Note 3 2 2 2 2 8" xfId="13695"/>
    <cellStyle name="Note 3 2 2 2 2 9" xfId="25383"/>
    <cellStyle name="Note 3 2 2 2 3" xfId="5187"/>
    <cellStyle name="Note 3 2 2 2 3 10" xfId="26066"/>
    <cellStyle name="Note 3 2 2 2 3 11" xfId="34005"/>
    <cellStyle name="Note 3 2 2 2 3 12" xfId="34941"/>
    <cellStyle name="Note 3 2 2 2 3 13" xfId="37052"/>
    <cellStyle name="Note 3 2 2 2 3 14" xfId="39579"/>
    <cellStyle name="Note 3 2 2 2 3 2" xfId="6230"/>
    <cellStyle name="Note 3 2 2 2 3 2 2" xfId="14932"/>
    <cellStyle name="Note 3 2 2 2 3 2 2 2" xfId="46995"/>
    <cellStyle name="Note 3 2 2 2 3 2 3" xfId="25482"/>
    <cellStyle name="Note 3 2 2 2 3 2 4" xfId="27109"/>
    <cellStyle name="Note 3 2 2 2 3 2 5" xfId="40622"/>
    <cellStyle name="Note 3 2 2 2 3 3" xfId="7278"/>
    <cellStyle name="Note 3 2 2 2 3 3 2" xfId="15980"/>
    <cellStyle name="Note 3 2 2 2 3 3 2 2" xfId="47956"/>
    <cellStyle name="Note 3 2 2 2 3 3 3" xfId="23772"/>
    <cellStyle name="Note 3 2 2 2 3 3 4" xfId="28156"/>
    <cellStyle name="Note 3 2 2 2 3 3 5" xfId="41669"/>
    <cellStyle name="Note 3 2 2 2 3 4" xfId="8943"/>
    <cellStyle name="Note 3 2 2 2 3 4 2" xfId="17645"/>
    <cellStyle name="Note 3 2 2 2 3 4 3" xfId="24400"/>
    <cellStyle name="Note 3 2 2 2 3 4 4" xfId="29821"/>
    <cellStyle name="Note 3 2 2 2 3 4 5" xfId="43595"/>
    <cellStyle name="Note 3 2 2 2 3 5" xfId="9698"/>
    <cellStyle name="Note 3 2 2 2 3 5 2" xfId="18400"/>
    <cellStyle name="Note 3 2 2 2 3 5 3" xfId="11618"/>
    <cellStyle name="Note 3 2 2 2 3 5 4" xfId="30576"/>
    <cellStyle name="Note 3 2 2 2 3 5 5" xfId="49619"/>
    <cellStyle name="Note 3 2 2 2 3 6" xfId="10392"/>
    <cellStyle name="Note 3 2 2 2 3 6 2" xfId="19094"/>
    <cellStyle name="Note 3 2 2 2 3 6 3" xfId="19917"/>
    <cellStyle name="Note 3 2 2 2 3 6 4" xfId="31270"/>
    <cellStyle name="Note 3 2 2 2 3 6 5" xfId="50313"/>
    <cellStyle name="Note 3 2 2 2 3 7" xfId="11010"/>
    <cellStyle name="Note 3 2 2 2 3 7 2" xfId="19712"/>
    <cellStyle name="Note 3 2 2 2 3 7 3" xfId="19997"/>
    <cellStyle name="Note 3 2 2 2 3 7 4" xfId="31888"/>
    <cellStyle name="Note 3 2 2 2 3 7 5" xfId="50931"/>
    <cellStyle name="Note 3 2 2 2 3 8" xfId="13889"/>
    <cellStyle name="Note 3 2 2 2 3 9" xfId="21502"/>
    <cellStyle name="Note 3 2 2 2 4" xfId="3151"/>
    <cellStyle name="Note 3 2 2 2 4 2" xfId="11966"/>
    <cellStyle name="Note 3 2 2 2 4 2 2" xfId="44691"/>
    <cellStyle name="Note 3 2 2 2 4 3" xfId="22761"/>
    <cellStyle name="Note 3 2 2 2 4 4" xfId="1864"/>
    <cellStyle name="Note 3 2 2 2 4 5" xfId="37449"/>
    <cellStyle name="Note 3 2 2 2 5" xfId="6675"/>
    <cellStyle name="Note 3 2 2 2 5 2" xfId="15377"/>
    <cellStyle name="Note 3 2 2 2 5 2 2" xfId="47380"/>
    <cellStyle name="Note 3 2 2 2 5 3" xfId="20792"/>
    <cellStyle name="Note 3 2 2 2 5 4" xfId="27553"/>
    <cellStyle name="Note 3 2 2 2 5 5" xfId="41066"/>
    <cellStyle name="Note 3 2 2 2 6" xfId="8311"/>
    <cellStyle name="Note 3 2 2 2 6 2" xfId="17013"/>
    <cellStyle name="Note 3 2 2 2 6 3" xfId="21971"/>
    <cellStyle name="Note 3 2 2 2 6 4" xfId="29189"/>
    <cellStyle name="Note 3 2 2 2 6 5" xfId="42876"/>
    <cellStyle name="Note 3 2 2 2 7" xfId="9086"/>
    <cellStyle name="Note 3 2 2 2 7 2" xfId="17788"/>
    <cellStyle name="Note 3 2 2 2 7 3" xfId="20827"/>
    <cellStyle name="Note 3 2 2 2 7 4" xfId="29964"/>
    <cellStyle name="Note 3 2 2 2 7 5" xfId="49007"/>
    <cellStyle name="Note 3 2 2 2 8" xfId="9814"/>
    <cellStyle name="Note 3 2 2 2 8 2" xfId="18516"/>
    <cellStyle name="Note 3 2 2 2 8 3" xfId="2005"/>
    <cellStyle name="Note 3 2 2 2 8 4" xfId="30692"/>
    <cellStyle name="Note 3 2 2 2 8 5" xfId="49735"/>
    <cellStyle name="Note 3 2 2 2 9" xfId="10473"/>
    <cellStyle name="Note 3 2 2 2 9 2" xfId="19175"/>
    <cellStyle name="Note 3 2 2 2 9 3" xfId="13357"/>
    <cellStyle name="Note 3 2 2 2 9 4" xfId="31351"/>
    <cellStyle name="Note 3 2 2 2 9 5" xfId="50394"/>
    <cellStyle name="Note 3 2 2 3" xfId="3762"/>
    <cellStyle name="Note 3 2 2 3 10" xfId="20492"/>
    <cellStyle name="Note 3 2 2 3 11" xfId="32477"/>
    <cellStyle name="Note 3 2 2 3 12" xfId="34235"/>
    <cellStyle name="Note 3 2 2 3 13" xfId="35524"/>
    <cellStyle name="Note 3 2 2 3 14" xfId="38060"/>
    <cellStyle name="Note 3 2 2 3 2" xfId="5895"/>
    <cellStyle name="Note 3 2 2 3 2 2" xfId="14597"/>
    <cellStyle name="Note 3 2 2 3 2 2 2" xfId="46692"/>
    <cellStyle name="Note 3 2 2 3 2 3" xfId="22462"/>
    <cellStyle name="Note 3 2 2 3 2 4" xfId="26774"/>
    <cellStyle name="Note 3 2 2 3 2 5" xfId="40287"/>
    <cellStyle name="Note 3 2 2 3 3" xfId="6321"/>
    <cellStyle name="Note 3 2 2 3 3 2" xfId="15023"/>
    <cellStyle name="Note 3 2 2 3 3 2 2" xfId="47078"/>
    <cellStyle name="Note 3 2 2 3 3 3" xfId="21477"/>
    <cellStyle name="Note 3 2 2 3 3 4" xfId="27200"/>
    <cellStyle name="Note 3 2 2 3 3 5" xfId="40713"/>
    <cellStyle name="Note 3 2 2 3 4" xfId="7790"/>
    <cellStyle name="Note 3 2 2 3 4 2" xfId="16492"/>
    <cellStyle name="Note 3 2 2 3 4 3" xfId="21261"/>
    <cellStyle name="Note 3 2 2 3 4 4" xfId="28668"/>
    <cellStyle name="Note 3 2 2 3 4 5" xfId="42218"/>
    <cellStyle name="Note 3 2 2 3 5" xfId="8288"/>
    <cellStyle name="Note 3 2 2 3 5 2" xfId="16990"/>
    <cellStyle name="Note 3 2 2 3 5 3" xfId="24401"/>
    <cellStyle name="Note 3 2 2 3 5 4" xfId="29166"/>
    <cellStyle name="Note 3 2 2 3 5 5" xfId="48802"/>
    <cellStyle name="Note 3 2 2 3 6" xfId="9067"/>
    <cellStyle name="Note 3 2 2 3 6 2" xfId="17769"/>
    <cellStyle name="Note 3 2 2 3 6 3" xfId="25186"/>
    <cellStyle name="Note 3 2 2 3 6 4" xfId="29945"/>
    <cellStyle name="Note 3 2 2 3 6 5" xfId="48988"/>
    <cellStyle name="Note 3 2 2 3 7" xfId="9797"/>
    <cellStyle name="Note 3 2 2 3 7 2" xfId="18499"/>
    <cellStyle name="Note 3 2 2 3 7 3" xfId="11524"/>
    <cellStyle name="Note 3 2 2 3 7 4" xfId="30675"/>
    <cellStyle name="Note 3 2 2 3 7 5" xfId="49718"/>
    <cellStyle name="Note 3 2 2 3 8" xfId="12545"/>
    <cellStyle name="Note 3 2 2 3 9" xfId="24491"/>
    <cellStyle name="Note 3 2 2 4" xfId="5051"/>
    <cellStyle name="Note 3 2 2 4 10" xfId="25930"/>
    <cellStyle name="Note 3 2 2 4 11" xfId="33869"/>
    <cellStyle name="Note 3 2 2 4 12" xfId="34805"/>
    <cellStyle name="Note 3 2 2 4 13" xfId="36916"/>
    <cellStyle name="Note 3 2 2 4 14" xfId="39443"/>
    <cellStyle name="Note 3 2 2 4 2" xfId="6259"/>
    <cellStyle name="Note 3 2 2 4 2 2" xfId="14961"/>
    <cellStyle name="Note 3 2 2 4 2 2 2" xfId="47023"/>
    <cellStyle name="Note 3 2 2 4 2 3" xfId="22737"/>
    <cellStyle name="Note 3 2 2 4 2 4" xfId="27138"/>
    <cellStyle name="Note 3 2 2 4 2 5" xfId="40651"/>
    <cellStyle name="Note 3 2 2 4 3" xfId="7142"/>
    <cellStyle name="Note 3 2 2 4 3 2" xfId="15844"/>
    <cellStyle name="Note 3 2 2 4 3 2 2" xfId="47820"/>
    <cellStyle name="Note 3 2 2 4 3 3" xfId="23730"/>
    <cellStyle name="Note 3 2 2 4 3 4" xfId="28020"/>
    <cellStyle name="Note 3 2 2 4 3 5" xfId="41533"/>
    <cellStyle name="Note 3 2 2 4 4" xfId="8807"/>
    <cellStyle name="Note 3 2 2 4 4 2" xfId="17509"/>
    <cellStyle name="Note 3 2 2 4 4 3" xfId="11173"/>
    <cellStyle name="Note 3 2 2 4 4 4" xfId="29685"/>
    <cellStyle name="Note 3 2 2 4 4 5" xfId="43459"/>
    <cellStyle name="Note 3 2 2 4 5" xfId="9562"/>
    <cellStyle name="Note 3 2 2 4 5 2" xfId="18264"/>
    <cellStyle name="Note 3 2 2 4 5 3" xfId="11805"/>
    <cellStyle name="Note 3 2 2 4 5 4" xfId="30440"/>
    <cellStyle name="Note 3 2 2 4 5 5" xfId="49483"/>
    <cellStyle name="Note 3 2 2 4 6" xfId="10256"/>
    <cellStyle name="Note 3 2 2 4 6 2" xfId="18958"/>
    <cellStyle name="Note 3 2 2 4 6 3" xfId="20422"/>
    <cellStyle name="Note 3 2 2 4 6 4" xfId="31134"/>
    <cellStyle name="Note 3 2 2 4 6 5" xfId="50177"/>
    <cellStyle name="Note 3 2 2 4 7" xfId="10874"/>
    <cellStyle name="Note 3 2 2 4 7 2" xfId="19576"/>
    <cellStyle name="Note 3 2 2 4 7 3" xfId="20315"/>
    <cellStyle name="Note 3 2 2 4 7 4" xfId="31752"/>
    <cellStyle name="Note 3 2 2 4 7 5" xfId="50795"/>
    <cellStyle name="Note 3 2 2 4 8" xfId="13753"/>
    <cellStyle name="Note 3 2 2 4 9" xfId="25484"/>
    <cellStyle name="Note 3 2 2 5" xfId="3354"/>
    <cellStyle name="Note 3 2 2 5 2" xfId="12163"/>
    <cellStyle name="Note 3 2 2 5 2 2" xfId="44881"/>
    <cellStyle name="Note 3 2 2 5 3" xfId="22262"/>
    <cellStyle name="Note 3 2 2 5 4" xfId="23539"/>
    <cellStyle name="Note 3 2 2 5 5" xfId="37652"/>
    <cellStyle name="Note 3 2 2 6" xfId="6340"/>
    <cellStyle name="Note 3 2 2 6 2" xfId="15042"/>
    <cellStyle name="Note 3 2 2 6 2 2" xfId="47096"/>
    <cellStyle name="Note 3 2 2 6 3" xfId="23322"/>
    <cellStyle name="Note 3 2 2 6 4" xfId="27219"/>
    <cellStyle name="Note 3 2 2 6 5" xfId="40732"/>
    <cellStyle name="Note 3 2 2 7" xfId="5369"/>
    <cellStyle name="Note 3 2 2 7 2" xfId="14071"/>
    <cellStyle name="Note 3 2 2 7 2 2" xfId="46209"/>
    <cellStyle name="Note 3 2 2 7 3" xfId="13071"/>
    <cellStyle name="Note 3 2 2 7 4" xfId="26248"/>
    <cellStyle name="Note 3 2 2 7 5" xfId="39761"/>
    <cellStyle name="Note 3 2 2 8" xfId="6276"/>
    <cellStyle name="Note 3 2 2 8 2" xfId="14978"/>
    <cellStyle name="Note 3 2 2 8 3" xfId="21985"/>
    <cellStyle name="Note 3 2 2 8 4" xfId="27155"/>
    <cellStyle name="Note 3 2 2 8 5" xfId="40668"/>
    <cellStyle name="Note 3 2 2 9" xfId="7499"/>
    <cellStyle name="Note 3 2 2 9 2" xfId="16201"/>
    <cellStyle name="Note 3 2 2 9 3" xfId="21931"/>
    <cellStyle name="Note 3 2 2 9 4" xfId="28377"/>
    <cellStyle name="Note 3 2 2 9 5" xfId="48108"/>
    <cellStyle name="Note 3 2 20" xfId="35043"/>
    <cellStyle name="Note 3 2 21" xfId="37154"/>
    <cellStyle name="Note 3 2 3" xfId="827"/>
    <cellStyle name="Note 3 2 3 10" xfId="7979"/>
    <cellStyle name="Note 3 2 3 10 2" xfId="16681"/>
    <cellStyle name="Note 3 2 3 10 3" xfId="22246"/>
    <cellStyle name="Note 3 2 3 10 4" xfId="28857"/>
    <cellStyle name="Note 3 2 3 10 5" xfId="48497"/>
    <cellStyle name="Note 3 2 3 11" xfId="7943"/>
    <cellStyle name="Note 3 2 3 11 2" xfId="16645"/>
    <cellStyle name="Note 3 2 3 11 3" xfId="24525"/>
    <cellStyle name="Note 3 2 3 11 4" xfId="28821"/>
    <cellStyle name="Note 3 2 3 11 5" xfId="48461"/>
    <cellStyle name="Note 3 2 3 12" xfId="11370"/>
    <cellStyle name="Note 3 2 3 13" xfId="2019"/>
    <cellStyle name="Note 3 2 3 14" xfId="22135"/>
    <cellStyle name="Note 3 2 3 15" xfId="32620"/>
    <cellStyle name="Note 3 2 3 16" xfId="34285"/>
    <cellStyle name="Note 3 2 3 17" xfId="35667"/>
    <cellStyle name="Note 3 2 3 18" xfId="38194"/>
    <cellStyle name="Note 3 2 3 2" xfId="4822"/>
    <cellStyle name="Note 3 2 3 2 10" xfId="25701"/>
    <cellStyle name="Note 3 2 3 2 11" xfId="33640"/>
    <cellStyle name="Note 3 2 3 2 12" xfId="34576"/>
    <cellStyle name="Note 3 2 3 2 13" xfId="36687"/>
    <cellStyle name="Note 3 2 3 2 14" xfId="39214"/>
    <cellStyle name="Note 3 2 3 2 2" xfId="5456"/>
    <cellStyle name="Note 3 2 3 2 2 2" xfId="14158"/>
    <cellStyle name="Note 3 2 3 2 2 2 2" xfId="46283"/>
    <cellStyle name="Note 3 2 3 2 2 3" xfId="11526"/>
    <cellStyle name="Note 3 2 3 2 2 4" xfId="26335"/>
    <cellStyle name="Note 3 2 3 2 2 5" xfId="39848"/>
    <cellStyle name="Note 3 2 3 2 3" xfId="6913"/>
    <cellStyle name="Note 3 2 3 2 3 2" xfId="15615"/>
    <cellStyle name="Note 3 2 3 2 3 2 2" xfId="47591"/>
    <cellStyle name="Note 3 2 3 2 3 3" xfId="19891"/>
    <cellStyle name="Note 3 2 3 2 3 4" xfId="27791"/>
    <cellStyle name="Note 3 2 3 2 3 5" xfId="41304"/>
    <cellStyle name="Note 3 2 3 2 4" xfId="8578"/>
    <cellStyle name="Note 3 2 3 2 4 2" xfId="17280"/>
    <cellStyle name="Note 3 2 3 2 4 3" xfId="21878"/>
    <cellStyle name="Note 3 2 3 2 4 4" xfId="29456"/>
    <cellStyle name="Note 3 2 3 2 4 5" xfId="43230"/>
    <cellStyle name="Note 3 2 3 2 5" xfId="9333"/>
    <cellStyle name="Note 3 2 3 2 5 2" xfId="18035"/>
    <cellStyle name="Note 3 2 3 2 5 3" xfId="21001"/>
    <cellStyle name="Note 3 2 3 2 5 4" xfId="30211"/>
    <cellStyle name="Note 3 2 3 2 5 5" xfId="49254"/>
    <cellStyle name="Note 3 2 3 2 6" xfId="10027"/>
    <cellStyle name="Note 3 2 3 2 6 2" xfId="18729"/>
    <cellStyle name="Note 3 2 3 2 6 3" xfId="12951"/>
    <cellStyle name="Note 3 2 3 2 6 4" xfId="30905"/>
    <cellStyle name="Note 3 2 3 2 6 5" xfId="49948"/>
    <cellStyle name="Note 3 2 3 2 7" xfId="10645"/>
    <cellStyle name="Note 3 2 3 2 7 2" xfId="19347"/>
    <cellStyle name="Note 3 2 3 2 7 3" xfId="13010"/>
    <cellStyle name="Note 3 2 3 2 7 4" xfId="31523"/>
    <cellStyle name="Note 3 2 3 2 7 5" xfId="50566"/>
    <cellStyle name="Note 3 2 3 2 8" xfId="13524"/>
    <cellStyle name="Note 3 2 3 2 9" xfId="12293"/>
    <cellStyle name="Note 3 2 3 3" xfId="5059"/>
    <cellStyle name="Note 3 2 3 3 10" xfId="25938"/>
    <cellStyle name="Note 3 2 3 3 11" xfId="33877"/>
    <cellStyle name="Note 3 2 3 3 12" xfId="34813"/>
    <cellStyle name="Note 3 2 3 3 13" xfId="36924"/>
    <cellStyle name="Note 3 2 3 3 14" xfId="39451"/>
    <cellStyle name="Note 3 2 3 3 2" xfId="5342"/>
    <cellStyle name="Note 3 2 3 3 2 2" xfId="14044"/>
    <cellStyle name="Note 3 2 3 3 2 2 2" xfId="46182"/>
    <cellStyle name="Note 3 2 3 3 2 3" xfId="23168"/>
    <cellStyle name="Note 3 2 3 3 2 4" xfId="26221"/>
    <cellStyle name="Note 3 2 3 3 2 5" xfId="39734"/>
    <cellStyle name="Note 3 2 3 3 3" xfId="7150"/>
    <cellStyle name="Note 3 2 3 3 3 2" xfId="15852"/>
    <cellStyle name="Note 3 2 3 3 3 2 2" xfId="47828"/>
    <cellStyle name="Note 3 2 3 3 3 3" xfId="21706"/>
    <cellStyle name="Note 3 2 3 3 3 4" xfId="28028"/>
    <cellStyle name="Note 3 2 3 3 3 5" xfId="41541"/>
    <cellStyle name="Note 3 2 3 3 4" xfId="8815"/>
    <cellStyle name="Note 3 2 3 3 4 2" xfId="17517"/>
    <cellStyle name="Note 3 2 3 3 4 3" xfId="25308"/>
    <cellStyle name="Note 3 2 3 3 4 4" xfId="29693"/>
    <cellStyle name="Note 3 2 3 3 4 5" xfId="43467"/>
    <cellStyle name="Note 3 2 3 3 5" xfId="9570"/>
    <cellStyle name="Note 3 2 3 3 5 2" xfId="18272"/>
    <cellStyle name="Note 3 2 3 3 5 3" xfId="20046"/>
    <cellStyle name="Note 3 2 3 3 5 4" xfId="30448"/>
    <cellStyle name="Note 3 2 3 3 5 5" xfId="49491"/>
    <cellStyle name="Note 3 2 3 3 6" xfId="10264"/>
    <cellStyle name="Note 3 2 3 3 6 2" xfId="18966"/>
    <cellStyle name="Note 3 2 3 3 6 3" xfId="19953"/>
    <cellStyle name="Note 3 2 3 3 6 4" xfId="31142"/>
    <cellStyle name="Note 3 2 3 3 6 5" xfId="50185"/>
    <cellStyle name="Note 3 2 3 3 7" xfId="10882"/>
    <cellStyle name="Note 3 2 3 3 7 2" xfId="19584"/>
    <cellStyle name="Note 3 2 3 3 7 3" xfId="11891"/>
    <cellStyle name="Note 3 2 3 3 7 4" xfId="31760"/>
    <cellStyle name="Note 3 2 3 3 7 5" xfId="50803"/>
    <cellStyle name="Note 3 2 3 3 8" xfId="13761"/>
    <cellStyle name="Note 3 2 3 3 9" xfId="24581"/>
    <cellStyle name="Note 3 2 3 4" xfId="3270"/>
    <cellStyle name="Note 3 2 3 4 2" xfId="12085"/>
    <cellStyle name="Note 3 2 3 4 2 2" xfId="44801"/>
    <cellStyle name="Note 3 2 3 4 3" xfId="12463"/>
    <cellStyle name="Note 3 2 3 4 4" xfId="21835"/>
    <cellStyle name="Note 3 2 3 4 5" xfId="37568"/>
    <cellStyle name="Note 3 2 3 5" xfId="3375"/>
    <cellStyle name="Note 3 2 3 5 2" xfId="12182"/>
    <cellStyle name="Note 3 2 3 5 2 2" xfId="44902"/>
    <cellStyle name="Note 3 2 3 5 3" xfId="20915"/>
    <cellStyle name="Note 3 2 3 5 4" xfId="24868"/>
    <cellStyle name="Note 3 2 3 5 5" xfId="37673"/>
    <cellStyle name="Note 3 2 3 6" xfId="6426"/>
    <cellStyle name="Note 3 2 3 6 2" xfId="15128"/>
    <cellStyle name="Note 3 2 3 6 2 2" xfId="47173"/>
    <cellStyle name="Note 3 2 3 6 3" xfId="21395"/>
    <cellStyle name="Note 3 2 3 6 4" xfId="27305"/>
    <cellStyle name="Note 3 2 3 6 5" xfId="40818"/>
    <cellStyle name="Note 3 2 3 7" xfId="7388"/>
    <cellStyle name="Note 3 2 3 7 2" xfId="16090"/>
    <cellStyle name="Note 3 2 3 7 3" xfId="25232"/>
    <cellStyle name="Note 3 2 3 7 4" xfId="28266"/>
    <cellStyle name="Note 3 2 3 7 5" xfId="41779"/>
    <cellStyle name="Note 3 2 3 8" xfId="7888"/>
    <cellStyle name="Note 3 2 3 8 2" xfId="16590"/>
    <cellStyle name="Note 3 2 3 8 3" xfId="24254"/>
    <cellStyle name="Note 3 2 3 8 4" xfId="28766"/>
    <cellStyle name="Note 3 2 3 8 5" xfId="48406"/>
    <cellStyle name="Note 3 2 3 9" xfId="8056"/>
    <cellStyle name="Note 3 2 3 9 2" xfId="16758"/>
    <cellStyle name="Note 3 2 3 9 3" xfId="23949"/>
    <cellStyle name="Note 3 2 3 9 4" xfId="28934"/>
    <cellStyle name="Note 3 2 3 9 5" xfId="48574"/>
    <cellStyle name="Note 3 2 4" xfId="1256"/>
    <cellStyle name="Note 3 2 4 10" xfId="8431"/>
    <cellStyle name="Note 3 2 4 10 2" xfId="17133"/>
    <cellStyle name="Note 3 2 4 10 3" xfId="23486"/>
    <cellStyle name="Note 3 2 4 10 4" xfId="29309"/>
    <cellStyle name="Note 3 2 4 10 5" xfId="48889"/>
    <cellStyle name="Note 3 2 4 11" xfId="9191"/>
    <cellStyle name="Note 3 2 4 11 2" xfId="17893"/>
    <cellStyle name="Note 3 2 4 11 3" xfId="11100"/>
    <cellStyle name="Note 3 2 4 11 4" xfId="30069"/>
    <cellStyle name="Note 3 2 4 11 5" xfId="49112"/>
    <cellStyle name="Note 3 2 4 12" xfId="1769"/>
    <cellStyle name="Note 3 2 4 13" xfId="20511"/>
    <cellStyle name="Note 3 2 4 14" xfId="12638"/>
    <cellStyle name="Note 3 2 4 15" xfId="33049"/>
    <cellStyle name="Note 3 2 4 16" xfId="34350"/>
    <cellStyle name="Note 3 2 4 17" xfId="36096"/>
    <cellStyle name="Note 3 2 4 18" xfId="38623"/>
    <cellStyle name="Note 3 2 4 2" xfId="5094"/>
    <cellStyle name="Note 3 2 4 2 10" xfId="25973"/>
    <cellStyle name="Note 3 2 4 2 11" xfId="33912"/>
    <cellStyle name="Note 3 2 4 2 12" xfId="34848"/>
    <cellStyle name="Note 3 2 4 2 13" xfId="36959"/>
    <cellStyle name="Note 3 2 4 2 14" xfId="39486"/>
    <cellStyle name="Note 3 2 4 2 2" xfId="5504"/>
    <cellStyle name="Note 3 2 4 2 2 2" xfId="14206"/>
    <cellStyle name="Note 3 2 4 2 2 2 2" xfId="46331"/>
    <cellStyle name="Note 3 2 4 2 2 3" xfId="22722"/>
    <cellStyle name="Note 3 2 4 2 2 4" xfId="26383"/>
    <cellStyle name="Note 3 2 4 2 2 5" xfId="39896"/>
    <cellStyle name="Note 3 2 4 2 3" xfId="7185"/>
    <cellStyle name="Note 3 2 4 2 3 2" xfId="15887"/>
    <cellStyle name="Note 3 2 4 2 3 2 2" xfId="47863"/>
    <cellStyle name="Note 3 2 4 2 3 3" xfId="24366"/>
    <cellStyle name="Note 3 2 4 2 3 4" xfId="28063"/>
    <cellStyle name="Note 3 2 4 2 3 5" xfId="41576"/>
    <cellStyle name="Note 3 2 4 2 4" xfId="8850"/>
    <cellStyle name="Note 3 2 4 2 4 2" xfId="17552"/>
    <cellStyle name="Note 3 2 4 2 4 3" xfId="22618"/>
    <cellStyle name="Note 3 2 4 2 4 4" xfId="29728"/>
    <cellStyle name="Note 3 2 4 2 4 5" xfId="43502"/>
    <cellStyle name="Note 3 2 4 2 5" xfId="9605"/>
    <cellStyle name="Note 3 2 4 2 5 2" xfId="18307"/>
    <cellStyle name="Note 3 2 4 2 5 3" xfId="12977"/>
    <cellStyle name="Note 3 2 4 2 5 4" xfId="30483"/>
    <cellStyle name="Note 3 2 4 2 5 5" xfId="49526"/>
    <cellStyle name="Note 3 2 4 2 6" xfId="10299"/>
    <cellStyle name="Note 3 2 4 2 6 2" xfId="19001"/>
    <cellStyle name="Note 3 2 4 2 6 3" xfId="11438"/>
    <cellStyle name="Note 3 2 4 2 6 4" xfId="31177"/>
    <cellStyle name="Note 3 2 4 2 6 5" xfId="50220"/>
    <cellStyle name="Note 3 2 4 2 7" xfId="10917"/>
    <cellStyle name="Note 3 2 4 2 7 2" xfId="19619"/>
    <cellStyle name="Note 3 2 4 2 7 3" xfId="2394"/>
    <cellStyle name="Note 3 2 4 2 7 4" xfId="31795"/>
    <cellStyle name="Note 3 2 4 2 7 5" xfId="50838"/>
    <cellStyle name="Note 3 2 4 2 8" xfId="13796"/>
    <cellStyle name="Note 3 2 4 2 9" xfId="23180"/>
    <cellStyle name="Note 3 2 4 3" xfId="5092"/>
    <cellStyle name="Note 3 2 4 3 10" xfId="25971"/>
    <cellStyle name="Note 3 2 4 3 11" xfId="33910"/>
    <cellStyle name="Note 3 2 4 3 12" xfId="34846"/>
    <cellStyle name="Note 3 2 4 3 13" xfId="36957"/>
    <cellStyle name="Note 3 2 4 3 14" xfId="39484"/>
    <cellStyle name="Note 3 2 4 3 2" xfId="5696"/>
    <cellStyle name="Note 3 2 4 3 2 2" xfId="14398"/>
    <cellStyle name="Note 3 2 4 3 2 2 2" xfId="46511"/>
    <cellStyle name="Note 3 2 4 3 2 3" xfId="24293"/>
    <cellStyle name="Note 3 2 4 3 2 4" xfId="26575"/>
    <cellStyle name="Note 3 2 4 3 2 5" xfId="40088"/>
    <cellStyle name="Note 3 2 4 3 3" xfId="7183"/>
    <cellStyle name="Note 3 2 4 3 3 2" xfId="15885"/>
    <cellStyle name="Note 3 2 4 3 3 2 2" xfId="47861"/>
    <cellStyle name="Note 3 2 4 3 3 3" xfId="25419"/>
    <cellStyle name="Note 3 2 4 3 3 4" xfId="28061"/>
    <cellStyle name="Note 3 2 4 3 3 5" xfId="41574"/>
    <cellStyle name="Note 3 2 4 3 4" xfId="8848"/>
    <cellStyle name="Note 3 2 4 3 4 2" xfId="17550"/>
    <cellStyle name="Note 3 2 4 3 4 3" xfId="12694"/>
    <cellStyle name="Note 3 2 4 3 4 4" xfId="29726"/>
    <cellStyle name="Note 3 2 4 3 4 5" xfId="43500"/>
    <cellStyle name="Note 3 2 4 3 5" xfId="9603"/>
    <cellStyle name="Note 3 2 4 3 5 2" xfId="18305"/>
    <cellStyle name="Note 3 2 4 3 5 3" xfId="12998"/>
    <cellStyle name="Note 3 2 4 3 5 4" xfId="30481"/>
    <cellStyle name="Note 3 2 4 3 5 5" xfId="49524"/>
    <cellStyle name="Note 3 2 4 3 6" xfId="10297"/>
    <cellStyle name="Note 3 2 4 3 6 2" xfId="18999"/>
    <cellStyle name="Note 3 2 4 3 6 3" xfId="12899"/>
    <cellStyle name="Note 3 2 4 3 6 4" xfId="31175"/>
    <cellStyle name="Note 3 2 4 3 6 5" xfId="50218"/>
    <cellStyle name="Note 3 2 4 3 7" xfId="10915"/>
    <cellStyle name="Note 3 2 4 3 7 2" xfId="19617"/>
    <cellStyle name="Note 3 2 4 3 7 3" xfId="19931"/>
    <cellStyle name="Note 3 2 4 3 7 4" xfId="31793"/>
    <cellStyle name="Note 3 2 4 3 7 5" xfId="50836"/>
    <cellStyle name="Note 3 2 4 3 8" xfId="13794"/>
    <cellStyle name="Note 3 2 4 3 9" xfId="20465"/>
    <cellStyle name="Note 3 2 4 4" xfId="6374"/>
    <cellStyle name="Note 3 2 4 4 2" xfId="15076"/>
    <cellStyle name="Note 3 2 4 4 2 2" xfId="47128"/>
    <cellStyle name="Note 3 2 4 4 3" xfId="23672"/>
    <cellStyle name="Note 3 2 4 4 4" xfId="27253"/>
    <cellStyle name="Note 3 2 4 4 5" xfId="40766"/>
    <cellStyle name="Note 3 2 4 5" xfId="5354"/>
    <cellStyle name="Note 3 2 4 5 2" xfId="14056"/>
    <cellStyle name="Note 3 2 4 5 2 2" xfId="46194"/>
    <cellStyle name="Note 3 2 4 5 3" xfId="20531"/>
    <cellStyle name="Note 3 2 4 5 4" xfId="26233"/>
    <cellStyle name="Note 3 2 4 5 5" xfId="39746"/>
    <cellStyle name="Note 3 2 4 6" xfId="6390"/>
    <cellStyle name="Note 3 2 4 6 2" xfId="15092"/>
    <cellStyle name="Note 3 2 4 6 2 2" xfId="47142"/>
    <cellStyle name="Note 3 2 4 6 3" xfId="21559"/>
    <cellStyle name="Note 3 2 4 6 4" xfId="27269"/>
    <cellStyle name="Note 3 2 4 6 5" xfId="40782"/>
    <cellStyle name="Note 3 2 4 7" xfId="6595"/>
    <cellStyle name="Note 3 2 4 7 2" xfId="15297"/>
    <cellStyle name="Note 3 2 4 7 3" xfId="21242"/>
    <cellStyle name="Note 3 2 4 7 4" xfId="27473"/>
    <cellStyle name="Note 3 2 4 7 5" xfId="40986"/>
    <cellStyle name="Note 3 2 4 8" xfId="8151"/>
    <cellStyle name="Note 3 2 4 8 2" xfId="16853"/>
    <cellStyle name="Note 3 2 4 8 3" xfId="21858"/>
    <cellStyle name="Note 3 2 4 8 4" xfId="29029"/>
    <cellStyle name="Note 3 2 4 8 5" xfId="48669"/>
    <cellStyle name="Note 3 2 4 9" xfId="2923"/>
    <cellStyle name="Note 3 2 4 9 2" xfId="11756"/>
    <cellStyle name="Note 3 2 4 9 3" xfId="21808"/>
    <cellStyle name="Note 3 2 4 9 4" xfId="23532"/>
    <cellStyle name="Note 3 2 4 9 5" xfId="44467"/>
    <cellStyle name="Note 3 2 5" xfId="4916"/>
    <cellStyle name="Note 3 2 5 10" xfId="25795"/>
    <cellStyle name="Note 3 2 5 11" xfId="33734"/>
    <cellStyle name="Note 3 2 5 12" xfId="34670"/>
    <cellStyle name="Note 3 2 5 13" xfId="36781"/>
    <cellStyle name="Note 3 2 5 14" xfId="39308"/>
    <cellStyle name="Note 3 2 5 2" xfId="6151"/>
    <cellStyle name="Note 3 2 5 2 2" xfId="14853"/>
    <cellStyle name="Note 3 2 5 2 2 2" xfId="46921"/>
    <cellStyle name="Note 3 2 5 2 3" xfId="20522"/>
    <cellStyle name="Note 3 2 5 2 4" xfId="27030"/>
    <cellStyle name="Note 3 2 5 2 5" xfId="40543"/>
    <cellStyle name="Note 3 2 5 3" xfId="7007"/>
    <cellStyle name="Note 3 2 5 3 2" xfId="15709"/>
    <cellStyle name="Note 3 2 5 3 2 2" xfId="47685"/>
    <cellStyle name="Note 3 2 5 3 3" xfId="12178"/>
    <cellStyle name="Note 3 2 5 3 4" xfId="27885"/>
    <cellStyle name="Note 3 2 5 3 5" xfId="41398"/>
    <cellStyle name="Note 3 2 5 4" xfId="8672"/>
    <cellStyle name="Note 3 2 5 4 2" xfId="17374"/>
    <cellStyle name="Note 3 2 5 4 3" xfId="21381"/>
    <cellStyle name="Note 3 2 5 4 4" xfId="29550"/>
    <cellStyle name="Note 3 2 5 4 5" xfId="43324"/>
    <cellStyle name="Note 3 2 5 5" xfId="9427"/>
    <cellStyle name="Note 3 2 5 5 2" xfId="18129"/>
    <cellStyle name="Note 3 2 5 5 3" xfId="24848"/>
    <cellStyle name="Note 3 2 5 5 4" xfId="30305"/>
    <cellStyle name="Note 3 2 5 5 5" xfId="49348"/>
    <cellStyle name="Note 3 2 5 6" xfId="10121"/>
    <cellStyle name="Note 3 2 5 6 2" xfId="18823"/>
    <cellStyle name="Note 3 2 5 6 3" xfId="11084"/>
    <cellStyle name="Note 3 2 5 6 4" xfId="30999"/>
    <cellStyle name="Note 3 2 5 6 5" xfId="50042"/>
    <cellStyle name="Note 3 2 5 7" xfId="10739"/>
    <cellStyle name="Note 3 2 5 7 2" xfId="19441"/>
    <cellStyle name="Note 3 2 5 7 3" xfId="12651"/>
    <cellStyle name="Note 3 2 5 7 4" xfId="31617"/>
    <cellStyle name="Note 3 2 5 7 5" xfId="50660"/>
    <cellStyle name="Note 3 2 5 8" xfId="13618"/>
    <cellStyle name="Note 3 2 5 9" xfId="11711"/>
    <cellStyle name="Note 3 2 6" xfId="4725"/>
    <cellStyle name="Note 3 2 6 10" xfId="25604"/>
    <cellStyle name="Note 3 2 6 11" xfId="33543"/>
    <cellStyle name="Note 3 2 6 12" xfId="34479"/>
    <cellStyle name="Note 3 2 6 13" xfId="36590"/>
    <cellStyle name="Note 3 2 6 14" xfId="39117"/>
    <cellStyle name="Note 3 2 6 2" xfId="5890"/>
    <cellStyle name="Note 3 2 6 2 2" xfId="14592"/>
    <cellStyle name="Note 3 2 6 2 2 2" xfId="46687"/>
    <cellStyle name="Note 3 2 6 2 3" xfId="11681"/>
    <cellStyle name="Note 3 2 6 2 4" xfId="26769"/>
    <cellStyle name="Note 3 2 6 2 5" xfId="40282"/>
    <cellStyle name="Note 3 2 6 3" xfId="6816"/>
    <cellStyle name="Note 3 2 6 3 2" xfId="15518"/>
    <cellStyle name="Note 3 2 6 3 2 2" xfId="47494"/>
    <cellStyle name="Note 3 2 6 3 3" xfId="11244"/>
    <cellStyle name="Note 3 2 6 3 4" xfId="27694"/>
    <cellStyle name="Note 3 2 6 3 5" xfId="41207"/>
    <cellStyle name="Note 3 2 6 4" xfId="8481"/>
    <cellStyle name="Note 3 2 6 4 2" xfId="17183"/>
    <cellStyle name="Note 3 2 6 4 3" xfId="22249"/>
    <cellStyle name="Note 3 2 6 4 4" xfId="29359"/>
    <cellStyle name="Note 3 2 6 4 5" xfId="43133"/>
    <cellStyle name="Note 3 2 6 5" xfId="9236"/>
    <cellStyle name="Note 3 2 6 5 2" xfId="17938"/>
    <cellStyle name="Note 3 2 6 5 3" xfId="21482"/>
    <cellStyle name="Note 3 2 6 5 4" xfId="30114"/>
    <cellStyle name="Note 3 2 6 5 5" xfId="49157"/>
    <cellStyle name="Note 3 2 6 6" xfId="9930"/>
    <cellStyle name="Note 3 2 6 6 2" xfId="18632"/>
    <cellStyle name="Note 3 2 6 6 3" xfId="13333"/>
    <cellStyle name="Note 3 2 6 6 4" xfId="30808"/>
    <cellStyle name="Note 3 2 6 6 5" xfId="49851"/>
    <cellStyle name="Note 3 2 6 7" xfId="10548"/>
    <cellStyle name="Note 3 2 6 7 2" xfId="19250"/>
    <cellStyle name="Note 3 2 6 7 3" xfId="11142"/>
    <cellStyle name="Note 3 2 6 7 4" xfId="31426"/>
    <cellStyle name="Note 3 2 6 7 5" xfId="50469"/>
    <cellStyle name="Note 3 2 6 8" xfId="13427"/>
    <cellStyle name="Note 3 2 6 9" xfId="23574"/>
    <cellStyle name="Note 3 2 7" xfId="6514"/>
    <cellStyle name="Note 3 2 7 2" xfId="15216"/>
    <cellStyle name="Note 3 2 7 2 2" xfId="47248"/>
    <cellStyle name="Note 3 2 7 3" xfId="23761"/>
    <cellStyle name="Note 3 2 7 4" xfId="27393"/>
    <cellStyle name="Note 3 2 7 5" xfId="40906"/>
    <cellStyle name="Note 3 2 8" xfId="6175"/>
    <cellStyle name="Note 3 2 8 2" xfId="14877"/>
    <cellStyle name="Note 3 2 8 2 2" xfId="46942"/>
    <cellStyle name="Note 3 2 8 3" xfId="23629"/>
    <cellStyle name="Note 3 2 8 4" xfId="27054"/>
    <cellStyle name="Note 3 2 8 5" xfId="40567"/>
    <cellStyle name="Note 3 2 9" xfId="6749"/>
    <cellStyle name="Note 3 2 9 2" xfId="15451"/>
    <cellStyle name="Note 3 2 9 2 2" xfId="47443"/>
    <cellStyle name="Note 3 2 9 3" xfId="13340"/>
    <cellStyle name="Note 3 2 9 4" xfId="27627"/>
    <cellStyle name="Note 3 2 9 5" xfId="41140"/>
    <cellStyle name="Note 3 20" xfId="1832"/>
    <cellStyle name="Note 3 21" xfId="20677"/>
    <cellStyle name="Note 3 22" xfId="22163"/>
    <cellStyle name="Note 3 23" xfId="31971"/>
    <cellStyle name="Note 3 24" xfId="34057"/>
    <cellStyle name="Note 3 25" xfId="35018"/>
    <cellStyle name="Note 3 26" xfId="37129"/>
    <cellStyle name="Note 3 3" xfId="492"/>
    <cellStyle name="Note 3 3 10" xfId="7355"/>
    <cellStyle name="Note 3 3 10 2" xfId="16057"/>
    <cellStyle name="Note 3 3 10 3" xfId="12158"/>
    <cellStyle name="Note 3 3 10 4" xfId="28233"/>
    <cellStyle name="Note 3 3 10 5" xfId="41746"/>
    <cellStyle name="Note 3 3 11" xfId="7459"/>
    <cellStyle name="Note 3 3 11 2" xfId="16161"/>
    <cellStyle name="Note 3 3 11 3" xfId="25365"/>
    <cellStyle name="Note 3 3 11 4" xfId="28337"/>
    <cellStyle name="Note 3 3 11 5" xfId="48068"/>
    <cellStyle name="Note 3 3 12" xfId="3117"/>
    <cellStyle name="Note 3 3 12 2" xfId="11936"/>
    <cellStyle name="Note 3 3 12 3" xfId="24834"/>
    <cellStyle name="Note 3 3 12 4" xfId="23896"/>
    <cellStyle name="Note 3 3 12 5" xfId="44661"/>
    <cellStyle name="Note 3 3 13" xfId="2876"/>
    <cellStyle name="Note 3 3 13 2" xfId="11710"/>
    <cellStyle name="Note 3 3 13 3" xfId="20497"/>
    <cellStyle name="Note 3 3 13 4" xfId="12409"/>
    <cellStyle name="Note 3 3 13 5" xfId="44420"/>
    <cellStyle name="Note 3 3 14" xfId="3892"/>
    <cellStyle name="Note 3 3 14 2" xfId="12666"/>
    <cellStyle name="Note 3 3 14 3" xfId="21621"/>
    <cellStyle name="Note 3 3 14 4" xfId="21915"/>
    <cellStyle name="Note 3 3 14 5" xfId="45325"/>
    <cellStyle name="Note 3 3 15" xfId="1828"/>
    <cellStyle name="Note 3 3 16" xfId="11238"/>
    <cellStyle name="Note 3 3 17" xfId="21331"/>
    <cellStyle name="Note 3 3 18" xfId="32013"/>
    <cellStyle name="Note 3 3 19" xfId="34081"/>
    <cellStyle name="Note 3 3 2" xfId="740"/>
    <cellStyle name="Note 3 3 2 10" xfId="8068"/>
    <cellStyle name="Note 3 3 2 10 2" xfId="16770"/>
    <cellStyle name="Note 3 3 2 10 3" xfId="24796"/>
    <cellStyle name="Note 3 3 2 10 4" xfId="28946"/>
    <cellStyle name="Note 3 3 2 10 5" xfId="48586"/>
    <cellStyle name="Note 3 3 2 11" xfId="7818"/>
    <cellStyle name="Note 3 3 2 11 2" xfId="16520"/>
    <cellStyle name="Note 3 3 2 11 3" xfId="21157"/>
    <cellStyle name="Note 3 3 2 11 4" xfId="28696"/>
    <cellStyle name="Note 3 3 2 11 5" xfId="48340"/>
    <cellStyle name="Note 3 3 2 12" xfId="7433"/>
    <cellStyle name="Note 3 3 2 12 2" xfId="16135"/>
    <cellStyle name="Note 3 3 2 12 3" xfId="22479"/>
    <cellStyle name="Note 3 3 2 12 4" xfId="28311"/>
    <cellStyle name="Note 3 3 2 12 5" xfId="48042"/>
    <cellStyle name="Note 3 3 2 13" xfId="11289"/>
    <cellStyle name="Note 3 3 2 14" xfId="2587"/>
    <cellStyle name="Note 3 3 2 15" xfId="21913"/>
    <cellStyle name="Note 3 3 2 16" xfId="32088"/>
    <cellStyle name="Note 3 3 2 17" xfId="34119"/>
    <cellStyle name="Note 3 3 2 18" xfId="35135"/>
    <cellStyle name="Note 3 3 2 19" xfId="37382"/>
    <cellStyle name="Note 3 3 2 2" xfId="1510"/>
    <cellStyle name="Note 3 3 2 2 10" xfId="13207"/>
    <cellStyle name="Note 3 3 2 2 11" xfId="12120"/>
    <cellStyle name="Note 3 3 2 2 12" xfId="25546"/>
    <cellStyle name="Note 3 3 2 2 13" xfId="33303"/>
    <cellStyle name="Note 3 3 2 2 14" xfId="34421"/>
    <cellStyle name="Note 3 3 2 2 15" xfId="36350"/>
    <cellStyle name="Note 3 3 2 2 16" xfId="38877"/>
    <cellStyle name="Note 3 3 2 2 2" xfId="4874"/>
    <cellStyle name="Note 3 3 2 2 2 10" xfId="25753"/>
    <cellStyle name="Note 3 3 2 2 2 11" xfId="33692"/>
    <cellStyle name="Note 3 3 2 2 2 12" xfId="34628"/>
    <cellStyle name="Note 3 3 2 2 2 13" xfId="36739"/>
    <cellStyle name="Note 3 3 2 2 2 14" xfId="39266"/>
    <cellStyle name="Note 3 3 2 2 2 2" xfId="6181"/>
    <cellStyle name="Note 3 3 2 2 2 2 2" xfId="14883"/>
    <cellStyle name="Note 3 3 2 2 2 2 2 2" xfId="46948"/>
    <cellStyle name="Note 3 3 2 2 2 2 3" xfId="11871"/>
    <cellStyle name="Note 3 3 2 2 2 2 4" xfId="27060"/>
    <cellStyle name="Note 3 3 2 2 2 2 5" xfId="40573"/>
    <cellStyle name="Note 3 3 2 2 2 3" xfId="6965"/>
    <cellStyle name="Note 3 3 2 2 2 3 2" xfId="15667"/>
    <cellStyle name="Note 3 3 2 2 2 3 2 2" xfId="47643"/>
    <cellStyle name="Note 3 3 2 2 2 3 3" xfId="12987"/>
    <cellStyle name="Note 3 3 2 2 2 3 4" xfId="27843"/>
    <cellStyle name="Note 3 3 2 2 2 3 5" xfId="41356"/>
    <cellStyle name="Note 3 3 2 2 2 4" xfId="8630"/>
    <cellStyle name="Note 3 3 2 2 2 4 2" xfId="17332"/>
    <cellStyle name="Note 3 3 2 2 2 4 3" xfId="25248"/>
    <cellStyle name="Note 3 3 2 2 2 4 4" xfId="29508"/>
    <cellStyle name="Note 3 3 2 2 2 4 5" xfId="43282"/>
    <cellStyle name="Note 3 3 2 2 2 5" xfId="9385"/>
    <cellStyle name="Note 3 3 2 2 2 5 2" xfId="18087"/>
    <cellStyle name="Note 3 3 2 2 2 5 3" xfId="20255"/>
    <cellStyle name="Note 3 3 2 2 2 5 4" xfId="30263"/>
    <cellStyle name="Note 3 3 2 2 2 5 5" xfId="49306"/>
    <cellStyle name="Note 3 3 2 2 2 6" xfId="10079"/>
    <cellStyle name="Note 3 3 2 2 2 6 2" xfId="18781"/>
    <cellStyle name="Note 3 3 2 2 2 6 3" xfId="1805"/>
    <cellStyle name="Note 3 3 2 2 2 6 4" xfId="30957"/>
    <cellStyle name="Note 3 3 2 2 2 6 5" xfId="50000"/>
    <cellStyle name="Note 3 3 2 2 2 7" xfId="10697"/>
    <cellStyle name="Note 3 3 2 2 2 7 2" xfId="19399"/>
    <cellStyle name="Note 3 3 2 2 2 7 3" xfId="11557"/>
    <cellStyle name="Note 3 3 2 2 2 7 4" xfId="31575"/>
    <cellStyle name="Note 3 3 2 2 2 7 5" xfId="50618"/>
    <cellStyle name="Note 3 3 2 2 2 8" xfId="13576"/>
    <cellStyle name="Note 3 3 2 2 2 9" xfId="21376"/>
    <cellStyle name="Note 3 3 2 2 3" xfId="5204"/>
    <cellStyle name="Note 3 3 2 2 3 10" xfId="26083"/>
    <cellStyle name="Note 3 3 2 2 3 11" xfId="34022"/>
    <cellStyle name="Note 3 3 2 2 3 12" xfId="34958"/>
    <cellStyle name="Note 3 3 2 2 3 13" xfId="37069"/>
    <cellStyle name="Note 3 3 2 2 3 14" xfId="39596"/>
    <cellStyle name="Note 3 3 2 2 3 2" xfId="3190"/>
    <cellStyle name="Note 3 3 2 2 3 2 2" xfId="12005"/>
    <cellStyle name="Note 3 3 2 2 3 2 2 2" xfId="44728"/>
    <cellStyle name="Note 3 3 2 2 3 2 3" xfId="23748"/>
    <cellStyle name="Note 3 3 2 2 3 2 4" xfId="22943"/>
    <cellStyle name="Note 3 3 2 2 3 2 5" xfId="37488"/>
    <cellStyle name="Note 3 3 2 2 3 3" xfId="7295"/>
    <cellStyle name="Note 3 3 2 2 3 3 2" xfId="15997"/>
    <cellStyle name="Note 3 3 2 2 3 3 2 2" xfId="47973"/>
    <cellStyle name="Note 3 3 2 2 3 3 3" xfId="11506"/>
    <cellStyle name="Note 3 3 2 2 3 3 4" xfId="28173"/>
    <cellStyle name="Note 3 3 2 2 3 3 5" xfId="41686"/>
    <cellStyle name="Note 3 3 2 2 3 4" xfId="8960"/>
    <cellStyle name="Note 3 3 2 2 3 4 2" xfId="17662"/>
    <cellStyle name="Note 3 3 2 2 3 4 3" xfId="23234"/>
    <cellStyle name="Note 3 3 2 2 3 4 4" xfId="29838"/>
    <cellStyle name="Note 3 3 2 2 3 4 5" xfId="43612"/>
    <cellStyle name="Note 3 3 2 2 3 5" xfId="9715"/>
    <cellStyle name="Note 3 3 2 2 3 5 2" xfId="18417"/>
    <cellStyle name="Note 3 3 2 2 3 5 3" xfId="11617"/>
    <cellStyle name="Note 3 3 2 2 3 5 4" xfId="30593"/>
    <cellStyle name="Note 3 3 2 2 3 5 5" xfId="49636"/>
    <cellStyle name="Note 3 3 2 2 3 6" xfId="10409"/>
    <cellStyle name="Note 3 3 2 2 3 6 2" xfId="19111"/>
    <cellStyle name="Note 3 3 2 2 3 6 3" xfId="20136"/>
    <cellStyle name="Note 3 3 2 2 3 6 4" xfId="31287"/>
    <cellStyle name="Note 3 3 2 2 3 6 5" xfId="50330"/>
    <cellStyle name="Note 3 3 2 2 3 7" xfId="11027"/>
    <cellStyle name="Note 3 3 2 2 3 7 2" xfId="19729"/>
    <cellStyle name="Note 3 3 2 2 3 7 3" xfId="12747"/>
    <cellStyle name="Note 3 3 2 2 3 7 4" xfId="31905"/>
    <cellStyle name="Note 3 3 2 2 3 7 5" xfId="50948"/>
    <cellStyle name="Note 3 3 2 2 3 8" xfId="13906"/>
    <cellStyle name="Note 3 3 2 2 3 9" xfId="21393"/>
    <cellStyle name="Note 3 3 2 2 4" xfId="5647"/>
    <cellStyle name="Note 3 3 2 2 4 2" xfId="14349"/>
    <cellStyle name="Note 3 3 2 2 4 2 2" xfId="46465"/>
    <cellStyle name="Note 3 3 2 2 4 3" xfId="21587"/>
    <cellStyle name="Note 3 3 2 2 4 4" xfId="26526"/>
    <cellStyle name="Note 3 3 2 2 4 5" xfId="40039"/>
    <cellStyle name="Note 3 3 2 2 5" xfId="6692"/>
    <cellStyle name="Note 3 3 2 2 5 2" xfId="15394"/>
    <cellStyle name="Note 3 3 2 2 5 2 2" xfId="47397"/>
    <cellStyle name="Note 3 3 2 2 5 3" xfId="23727"/>
    <cellStyle name="Note 3 3 2 2 5 4" xfId="27570"/>
    <cellStyle name="Note 3 3 2 2 5 5" xfId="41083"/>
    <cellStyle name="Note 3 3 2 2 6" xfId="8328"/>
    <cellStyle name="Note 3 3 2 2 6 2" xfId="17030"/>
    <cellStyle name="Note 3 3 2 2 6 3" xfId="23159"/>
    <cellStyle name="Note 3 3 2 2 6 4" xfId="29206"/>
    <cellStyle name="Note 3 3 2 2 6 5" xfId="42893"/>
    <cellStyle name="Note 3 3 2 2 7" xfId="9103"/>
    <cellStyle name="Note 3 3 2 2 7 2" xfId="17805"/>
    <cellStyle name="Note 3 3 2 2 7 3" xfId="25077"/>
    <cellStyle name="Note 3 3 2 2 7 4" xfId="29981"/>
    <cellStyle name="Note 3 3 2 2 7 5" xfId="49024"/>
    <cellStyle name="Note 3 3 2 2 8" xfId="9831"/>
    <cellStyle name="Note 3 3 2 2 8 2" xfId="18533"/>
    <cellStyle name="Note 3 3 2 2 8 3" xfId="12440"/>
    <cellStyle name="Note 3 3 2 2 8 4" xfId="30709"/>
    <cellStyle name="Note 3 3 2 2 8 5" xfId="49752"/>
    <cellStyle name="Note 3 3 2 2 9" xfId="10490"/>
    <cellStyle name="Note 3 3 2 2 9 2" xfId="19192"/>
    <cellStyle name="Note 3 3 2 2 9 3" xfId="20420"/>
    <cellStyle name="Note 3 3 2 2 9 4" xfId="31368"/>
    <cellStyle name="Note 3 3 2 2 9 5" xfId="50411"/>
    <cellStyle name="Note 3 3 2 3" xfId="5116"/>
    <cellStyle name="Note 3 3 2 3 10" xfId="25995"/>
    <cellStyle name="Note 3 3 2 3 11" xfId="33934"/>
    <cellStyle name="Note 3 3 2 3 12" xfId="34870"/>
    <cellStyle name="Note 3 3 2 3 13" xfId="36981"/>
    <cellStyle name="Note 3 3 2 3 14" xfId="39508"/>
    <cellStyle name="Note 3 3 2 3 2" xfId="6258"/>
    <cellStyle name="Note 3 3 2 3 2 2" xfId="14960"/>
    <cellStyle name="Note 3 3 2 3 2 2 2" xfId="47022"/>
    <cellStyle name="Note 3 3 2 3 2 3" xfId="22876"/>
    <cellStyle name="Note 3 3 2 3 2 4" xfId="27137"/>
    <cellStyle name="Note 3 3 2 3 2 5" xfId="40650"/>
    <cellStyle name="Note 3 3 2 3 3" xfId="7207"/>
    <cellStyle name="Note 3 3 2 3 3 2" xfId="15909"/>
    <cellStyle name="Note 3 3 2 3 3 2 2" xfId="47885"/>
    <cellStyle name="Note 3 3 2 3 3 3" xfId="22486"/>
    <cellStyle name="Note 3 3 2 3 3 4" xfId="28085"/>
    <cellStyle name="Note 3 3 2 3 3 5" xfId="41598"/>
    <cellStyle name="Note 3 3 2 3 4" xfId="8872"/>
    <cellStyle name="Note 3 3 2 3 4 2" xfId="17574"/>
    <cellStyle name="Note 3 3 2 3 4 3" xfId="21796"/>
    <cellStyle name="Note 3 3 2 3 4 4" xfId="29750"/>
    <cellStyle name="Note 3 3 2 3 4 5" xfId="43524"/>
    <cellStyle name="Note 3 3 2 3 5" xfId="9627"/>
    <cellStyle name="Note 3 3 2 3 5 2" xfId="18329"/>
    <cellStyle name="Note 3 3 2 3 5 3" xfId="12524"/>
    <cellStyle name="Note 3 3 2 3 5 4" xfId="30505"/>
    <cellStyle name="Note 3 3 2 3 5 5" xfId="49548"/>
    <cellStyle name="Note 3 3 2 3 6" xfId="10321"/>
    <cellStyle name="Note 3 3 2 3 6 2" xfId="19023"/>
    <cellStyle name="Note 3 3 2 3 6 3" xfId="19797"/>
    <cellStyle name="Note 3 3 2 3 6 4" xfId="31199"/>
    <cellStyle name="Note 3 3 2 3 6 5" xfId="50242"/>
    <cellStyle name="Note 3 3 2 3 7" xfId="10939"/>
    <cellStyle name="Note 3 3 2 3 7 2" xfId="19641"/>
    <cellStyle name="Note 3 3 2 3 7 3" xfId="1740"/>
    <cellStyle name="Note 3 3 2 3 7 4" xfId="31817"/>
    <cellStyle name="Note 3 3 2 3 7 5" xfId="50860"/>
    <cellStyle name="Note 3 3 2 3 8" xfId="13818"/>
    <cellStyle name="Note 3 3 2 3 9" xfId="23344"/>
    <cellStyle name="Note 3 3 2 4" xfId="3587"/>
    <cellStyle name="Note 3 3 2 4 10" xfId="22741"/>
    <cellStyle name="Note 3 3 2 4 11" xfId="32302"/>
    <cellStyle name="Note 3 3 2 4 12" xfId="34205"/>
    <cellStyle name="Note 3 3 2 4 13" xfId="35349"/>
    <cellStyle name="Note 3 3 2 4 14" xfId="37885"/>
    <cellStyle name="Note 3 3 2 4 2" xfId="6051"/>
    <cellStyle name="Note 3 3 2 4 2 2" xfId="14753"/>
    <cellStyle name="Note 3 3 2 4 2 2 2" xfId="46831"/>
    <cellStyle name="Note 3 3 2 4 2 3" xfId="21238"/>
    <cellStyle name="Note 3 3 2 4 2 4" xfId="26930"/>
    <cellStyle name="Note 3 3 2 4 2 5" xfId="40443"/>
    <cellStyle name="Note 3 3 2 4 3" xfId="6109"/>
    <cellStyle name="Note 3 3 2 4 3 2" xfId="14811"/>
    <cellStyle name="Note 3 3 2 4 3 2 2" xfId="46884"/>
    <cellStyle name="Note 3 3 2 4 3 3" xfId="21317"/>
    <cellStyle name="Note 3 3 2 4 3 4" xfId="26988"/>
    <cellStyle name="Note 3 3 2 4 3 5" xfId="40501"/>
    <cellStyle name="Note 3 3 2 4 4" xfId="7674"/>
    <cellStyle name="Note 3 3 2 4 4 2" xfId="16376"/>
    <cellStyle name="Note 3 3 2 4 4 3" xfId="21719"/>
    <cellStyle name="Note 3 3 2 4 4 4" xfId="28552"/>
    <cellStyle name="Note 3 3 2 4 4 5" xfId="42043"/>
    <cellStyle name="Note 3 3 2 4 5" xfId="8066"/>
    <cellStyle name="Note 3 3 2 4 5 2" xfId="16768"/>
    <cellStyle name="Note 3 3 2 4 5 3" xfId="20857"/>
    <cellStyle name="Note 3 3 2 4 5 4" xfId="28944"/>
    <cellStyle name="Note 3 3 2 4 5 5" xfId="48584"/>
    <cellStyle name="Note 3 3 2 4 6" xfId="8117"/>
    <cellStyle name="Note 3 3 2 4 6 2" xfId="16819"/>
    <cellStyle name="Note 3 3 2 4 6 3" xfId="24142"/>
    <cellStyle name="Note 3 3 2 4 6 4" xfId="28995"/>
    <cellStyle name="Note 3 3 2 4 6 5" xfId="48635"/>
    <cellStyle name="Note 3 3 2 4 7" xfId="8108"/>
    <cellStyle name="Note 3 3 2 4 7 2" xfId="16810"/>
    <cellStyle name="Note 3 3 2 4 7 3" xfId="25156"/>
    <cellStyle name="Note 3 3 2 4 7 4" xfId="28986"/>
    <cellStyle name="Note 3 3 2 4 7 5" xfId="48626"/>
    <cellStyle name="Note 3 3 2 4 8" xfId="12384"/>
    <cellStyle name="Note 3 3 2 4 9" xfId="21988"/>
    <cellStyle name="Note 3 3 2 5" xfId="3381"/>
    <cellStyle name="Note 3 3 2 5 2" xfId="12188"/>
    <cellStyle name="Note 3 3 2 5 2 2" xfId="44908"/>
    <cellStyle name="Note 3 3 2 5 3" xfId="23053"/>
    <cellStyle name="Note 3 3 2 5 4" xfId="24212"/>
    <cellStyle name="Note 3 3 2 5 5" xfId="37679"/>
    <cellStyle name="Note 3 3 2 6" xfId="5723"/>
    <cellStyle name="Note 3 3 2 6 2" xfId="14425"/>
    <cellStyle name="Note 3 3 2 6 2 2" xfId="46534"/>
    <cellStyle name="Note 3 3 2 6 3" xfId="23905"/>
    <cellStyle name="Note 3 3 2 6 4" xfId="26602"/>
    <cellStyle name="Note 3 3 2 6 5" xfId="40115"/>
    <cellStyle name="Note 3 3 2 7" xfId="6453"/>
    <cellStyle name="Note 3 3 2 7 2" xfId="15155"/>
    <cellStyle name="Note 3 3 2 7 2 2" xfId="47197"/>
    <cellStyle name="Note 3 3 2 7 3" xfId="23302"/>
    <cellStyle name="Note 3 3 2 7 4" xfId="27332"/>
    <cellStyle name="Note 3 3 2 7 5" xfId="40845"/>
    <cellStyle name="Note 3 3 2 8" xfId="7339"/>
    <cellStyle name="Note 3 3 2 8 2" xfId="16041"/>
    <cellStyle name="Note 3 3 2 8 3" xfId="25256"/>
    <cellStyle name="Note 3 3 2 8 4" xfId="28217"/>
    <cellStyle name="Note 3 3 2 8 5" xfId="41730"/>
    <cellStyle name="Note 3 3 2 9" xfId="7516"/>
    <cellStyle name="Note 3 3 2 9 2" xfId="16218"/>
    <cellStyle name="Note 3 3 2 9 3" xfId="22716"/>
    <cellStyle name="Note 3 3 2 9 4" xfId="28394"/>
    <cellStyle name="Note 3 3 2 9 5" xfId="48125"/>
    <cellStyle name="Note 3 3 20" xfId="35060"/>
    <cellStyle name="Note 3 3 21" xfId="37171"/>
    <cellStyle name="Note 3 3 3" xfId="844"/>
    <cellStyle name="Note 3 3 3 10" xfId="8135"/>
    <cellStyle name="Note 3 3 3 10 2" xfId="16837"/>
    <cellStyle name="Note 3 3 3 10 3" xfId="22391"/>
    <cellStyle name="Note 3 3 3 10 4" xfId="29013"/>
    <cellStyle name="Note 3 3 3 10 5" xfId="48653"/>
    <cellStyle name="Note 3 3 3 11" xfId="7876"/>
    <cellStyle name="Note 3 3 3 11 2" xfId="16578"/>
    <cellStyle name="Note 3 3 3 11 3" xfId="23410"/>
    <cellStyle name="Note 3 3 3 11 4" xfId="28754"/>
    <cellStyle name="Note 3 3 3 11 5" xfId="48394"/>
    <cellStyle name="Note 3 3 3 12" xfId="11387"/>
    <cellStyle name="Note 3 3 3 13" xfId="22054"/>
    <cellStyle name="Note 3 3 3 14" xfId="12889"/>
    <cellStyle name="Note 3 3 3 15" xfId="32637"/>
    <cellStyle name="Note 3 3 3 16" xfId="34302"/>
    <cellStyle name="Note 3 3 3 17" xfId="35684"/>
    <cellStyle name="Note 3 3 3 18" xfId="38211"/>
    <cellStyle name="Note 3 3 3 2" xfId="4774"/>
    <cellStyle name="Note 3 3 3 2 10" xfId="25653"/>
    <cellStyle name="Note 3 3 3 2 11" xfId="33592"/>
    <cellStyle name="Note 3 3 3 2 12" xfId="34528"/>
    <cellStyle name="Note 3 3 3 2 13" xfId="36639"/>
    <cellStyle name="Note 3 3 3 2 14" xfId="39166"/>
    <cellStyle name="Note 3 3 3 2 2" xfId="5291"/>
    <cellStyle name="Note 3 3 3 2 2 2" xfId="13993"/>
    <cellStyle name="Note 3 3 3 2 2 2 2" xfId="46134"/>
    <cellStyle name="Note 3 3 3 2 2 3" xfId="20244"/>
    <cellStyle name="Note 3 3 3 2 2 4" xfId="26170"/>
    <cellStyle name="Note 3 3 3 2 2 5" xfId="39683"/>
    <cellStyle name="Note 3 3 3 2 3" xfId="6865"/>
    <cellStyle name="Note 3 3 3 2 3 2" xfId="15567"/>
    <cellStyle name="Note 3 3 3 2 3 2 2" xfId="47543"/>
    <cellStyle name="Note 3 3 3 2 3 3" xfId="11722"/>
    <cellStyle name="Note 3 3 3 2 3 4" xfId="27743"/>
    <cellStyle name="Note 3 3 3 2 3 5" xfId="41256"/>
    <cellStyle name="Note 3 3 3 2 4" xfId="8530"/>
    <cellStyle name="Note 3 3 3 2 4 2" xfId="17232"/>
    <cellStyle name="Note 3 3 3 2 4 3" xfId="20713"/>
    <cellStyle name="Note 3 3 3 2 4 4" xfId="29408"/>
    <cellStyle name="Note 3 3 3 2 4 5" xfId="43182"/>
    <cellStyle name="Note 3 3 3 2 5" xfId="9285"/>
    <cellStyle name="Note 3 3 3 2 5 2" xfId="17987"/>
    <cellStyle name="Note 3 3 3 2 5 3" xfId="21696"/>
    <cellStyle name="Note 3 3 3 2 5 4" xfId="30163"/>
    <cellStyle name="Note 3 3 3 2 5 5" xfId="49206"/>
    <cellStyle name="Note 3 3 3 2 6" xfId="9979"/>
    <cellStyle name="Note 3 3 3 2 6 2" xfId="18681"/>
    <cellStyle name="Note 3 3 3 2 6 3" xfId="19939"/>
    <cellStyle name="Note 3 3 3 2 6 4" xfId="30857"/>
    <cellStyle name="Note 3 3 3 2 6 5" xfId="49900"/>
    <cellStyle name="Note 3 3 3 2 7" xfId="10597"/>
    <cellStyle name="Note 3 3 3 2 7 2" xfId="19299"/>
    <cellStyle name="Note 3 3 3 2 7 3" xfId="20284"/>
    <cellStyle name="Note 3 3 3 2 7 4" xfId="31475"/>
    <cellStyle name="Note 3 3 3 2 7 5" xfId="50518"/>
    <cellStyle name="Note 3 3 3 2 8" xfId="13476"/>
    <cellStyle name="Note 3 3 3 2 9" xfId="22408"/>
    <cellStyle name="Note 3 3 3 3" xfId="4823"/>
    <cellStyle name="Note 3 3 3 3 10" xfId="25702"/>
    <cellStyle name="Note 3 3 3 3 11" xfId="33641"/>
    <cellStyle name="Note 3 3 3 3 12" xfId="34577"/>
    <cellStyle name="Note 3 3 3 3 13" xfId="36688"/>
    <cellStyle name="Note 3 3 3 3 14" xfId="39215"/>
    <cellStyle name="Note 3 3 3 3 2" xfId="5979"/>
    <cellStyle name="Note 3 3 3 3 2 2" xfId="14681"/>
    <cellStyle name="Note 3 3 3 3 2 2 2" xfId="46768"/>
    <cellStyle name="Note 3 3 3 3 2 3" xfId="20712"/>
    <cellStyle name="Note 3 3 3 3 2 4" xfId="26858"/>
    <cellStyle name="Note 3 3 3 3 2 5" xfId="40371"/>
    <cellStyle name="Note 3 3 3 3 3" xfId="6914"/>
    <cellStyle name="Note 3 3 3 3 3 2" xfId="15616"/>
    <cellStyle name="Note 3 3 3 3 3 2 2" xfId="47592"/>
    <cellStyle name="Note 3 3 3 3 3 3" xfId="12490"/>
    <cellStyle name="Note 3 3 3 3 3 4" xfId="27792"/>
    <cellStyle name="Note 3 3 3 3 3 5" xfId="41305"/>
    <cellStyle name="Note 3 3 3 3 4" xfId="8579"/>
    <cellStyle name="Note 3 3 3 3 4 2" xfId="17281"/>
    <cellStyle name="Note 3 3 3 3 4 3" xfId="21530"/>
    <cellStyle name="Note 3 3 3 3 4 4" xfId="29457"/>
    <cellStyle name="Note 3 3 3 3 4 5" xfId="43231"/>
    <cellStyle name="Note 3 3 3 3 5" xfId="9334"/>
    <cellStyle name="Note 3 3 3 3 5 2" xfId="18036"/>
    <cellStyle name="Note 3 3 3 3 5 3" xfId="21409"/>
    <cellStyle name="Note 3 3 3 3 5 4" xfId="30212"/>
    <cellStyle name="Note 3 3 3 3 5 5" xfId="49255"/>
    <cellStyle name="Note 3 3 3 3 6" xfId="10028"/>
    <cellStyle name="Note 3 3 3 3 6 2" xfId="18730"/>
    <cellStyle name="Note 3 3 3 3 6 3" xfId="20211"/>
    <cellStyle name="Note 3 3 3 3 6 4" xfId="30906"/>
    <cellStyle name="Note 3 3 3 3 6 5" xfId="49949"/>
    <cellStyle name="Note 3 3 3 3 7" xfId="10646"/>
    <cellStyle name="Note 3 3 3 3 7 2" xfId="19348"/>
    <cellStyle name="Note 3 3 3 3 7 3" xfId="2515"/>
    <cellStyle name="Note 3 3 3 3 7 4" xfId="31524"/>
    <cellStyle name="Note 3 3 3 3 7 5" xfId="50567"/>
    <cellStyle name="Note 3 3 3 3 8" xfId="13525"/>
    <cellStyle name="Note 3 3 3 3 9" xfId="22638"/>
    <cellStyle name="Note 3 3 3 4" xfId="3168"/>
    <cellStyle name="Note 3 3 3 4 2" xfId="11983"/>
    <cellStyle name="Note 3 3 3 4 2 2" xfId="44708"/>
    <cellStyle name="Note 3 3 3 4 3" xfId="22266"/>
    <cellStyle name="Note 3 3 3 4 4" xfId="22192"/>
    <cellStyle name="Note 3 3 3 4 5" xfId="37466"/>
    <cellStyle name="Note 3 3 3 5" xfId="6308"/>
    <cellStyle name="Note 3 3 3 5 2" xfId="15010"/>
    <cellStyle name="Note 3 3 3 5 2 2" xfId="47066"/>
    <cellStyle name="Note 3 3 3 5 3" xfId="25158"/>
    <cellStyle name="Note 3 3 3 5 4" xfId="27187"/>
    <cellStyle name="Note 3 3 3 5 5" xfId="40700"/>
    <cellStyle name="Note 3 3 3 6" xfId="6040"/>
    <cellStyle name="Note 3 3 3 6 2" xfId="14742"/>
    <cellStyle name="Note 3 3 3 6 2 2" xfId="46822"/>
    <cellStyle name="Note 3 3 3 6 3" xfId="24778"/>
    <cellStyle name="Note 3 3 3 6 4" xfId="26919"/>
    <cellStyle name="Note 3 3 3 6 5" xfId="40432"/>
    <cellStyle name="Note 3 3 3 7" xfId="7356"/>
    <cellStyle name="Note 3 3 3 7 2" xfId="16058"/>
    <cellStyle name="Note 3 3 3 7 3" xfId="22928"/>
    <cellStyle name="Note 3 3 3 7 4" xfId="28234"/>
    <cellStyle name="Note 3 3 3 7 5" xfId="41747"/>
    <cellStyle name="Note 3 3 3 8" xfId="7905"/>
    <cellStyle name="Note 3 3 3 8 2" xfId="16607"/>
    <cellStyle name="Note 3 3 3 8 3" xfId="21206"/>
    <cellStyle name="Note 3 3 3 8 4" xfId="28783"/>
    <cellStyle name="Note 3 3 3 8 5" xfId="48423"/>
    <cellStyle name="Note 3 3 3 9" xfId="7820"/>
    <cellStyle name="Note 3 3 3 9 2" xfId="16522"/>
    <cellStyle name="Note 3 3 3 9 3" xfId="25242"/>
    <cellStyle name="Note 3 3 3 9 4" xfId="28698"/>
    <cellStyle name="Note 3 3 3 9 5" xfId="48342"/>
    <cellStyle name="Note 3 3 4" xfId="1273"/>
    <cellStyle name="Note 3 3 4 10" xfId="7532"/>
    <cellStyle name="Note 3 3 4 10 2" xfId="16234"/>
    <cellStyle name="Note 3 3 4 10 3" xfId="22783"/>
    <cellStyle name="Note 3 3 4 10 4" xfId="28410"/>
    <cellStyle name="Note 3 3 4 10 5" xfId="48141"/>
    <cellStyle name="Note 3 3 4 11" xfId="8293"/>
    <cellStyle name="Note 3 3 4 11 2" xfId="16995"/>
    <cellStyle name="Note 3 3 4 11 3" xfId="25327"/>
    <cellStyle name="Note 3 3 4 11 4" xfId="29171"/>
    <cellStyle name="Note 3 3 4 11 5" xfId="48807"/>
    <cellStyle name="Note 3 3 4 12" xfId="11069"/>
    <cellStyle name="Note 3 3 4 13" xfId="25193"/>
    <cellStyle name="Note 3 3 4 14" xfId="11842"/>
    <cellStyle name="Note 3 3 4 15" xfId="33066"/>
    <cellStyle name="Note 3 3 4 16" xfId="34367"/>
    <cellStyle name="Note 3 3 4 17" xfId="36113"/>
    <cellStyle name="Note 3 3 4 18" xfId="38640"/>
    <cellStyle name="Note 3 3 4 2" xfId="4996"/>
    <cellStyle name="Note 3 3 4 2 10" xfId="25875"/>
    <cellStyle name="Note 3 3 4 2 11" xfId="33814"/>
    <cellStyle name="Note 3 3 4 2 12" xfId="34750"/>
    <cellStyle name="Note 3 3 4 2 13" xfId="36861"/>
    <cellStyle name="Note 3 3 4 2 14" xfId="39388"/>
    <cellStyle name="Note 3 3 4 2 2" xfId="6058"/>
    <cellStyle name="Note 3 3 4 2 2 2" xfId="14760"/>
    <cellStyle name="Note 3 3 4 2 2 2 2" xfId="46838"/>
    <cellStyle name="Note 3 3 4 2 2 3" xfId="20830"/>
    <cellStyle name="Note 3 3 4 2 2 4" xfId="26937"/>
    <cellStyle name="Note 3 3 4 2 2 5" xfId="40450"/>
    <cellStyle name="Note 3 3 4 2 3" xfId="7087"/>
    <cellStyle name="Note 3 3 4 2 3 2" xfId="15789"/>
    <cellStyle name="Note 3 3 4 2 3 2 2" xfId="47765"/>
    <cellStyle name="Note 3 3 4 2 3 3" xfId="13257"/>
    <cellStyle name="Note 3 3 4 2 3 4" xfId="27965"/>
    <cellStyle name="Note 3 3 4 2 3 5" xfId="41478"/>
    <cellStyle name="Note 3 3 4 2 4" xfId="8752"/>
    <cellStyle name="Note 3 3 4 2 4 2" xfId="17454"/>
    <cellStyle name="Note 3 3 4 2 4 3" xfId="24180"/>
    <cellStyle name="Note 3 3 4 2 4 4" xfId="29630"/>
    <cellStyle name="Note 3 3 4 2 4 5" xfId="43404"/>
    <cellStyle name="Note 3 3 4 2 5" xfId="9507"/>
    <cellStyle name="Note 3 3 4 2 5 2" xfId="18209"/>
    <cellStyle name="Note 3 3 4 2 5 3" xfId="21795"/>
    <cellStyle name="Note 3 3 4 2 5 4" xfId="30385"/>
    <cellStyle name="Note 3 3 4 2 5 5" xfId="49428"/>
    <cellStyle name="Note 3 3 4 2 6" xfId="10201"/>
    <cellStyle name="Note 3 3 4 2 6 2" xfId="18903"/>
    <cellStyle name="Note 3 3 4 2 6 3" xfId="12736"/>
    <cellStyle name="Note 3 3 4 2 6 4" xfId="31079"/>
    <cellStyle name="Note 3 3 4 2 6 5" xfId="50122"/>
    <cellStyle name="Note 3 3 4 2 7" xfId="10819"/>
    <cellStyle name="Note 3 3 4 2 7 2" xfId="19521"/>
    <cellStyle name="Note 3 3 4 2 7 3" xfId="11086"/>
    <cellStyle name="Note 3 3 4 2 7 4" xfId="31697"/>
    <cellStyle name="Note 3 3 4 2 7 5" xfId="50740"/>
    <cellStyle name="Note 3 3 4 2 8" xfId="13698"/>
    <cellStyle name="Note 3 3 4 2 9" xfId="23736"/>
    <cellStyle name="Note 3 3 4 3" xfId="3563"/>
    <cellStyle name="Note 3 3 4 3 10" xfId="20953"/>
    <cellStyle name="Note 3 3 4 3 11" xfId="32278"/>
    <cellStyle name="Note 3 3 4 3 12" xfId="34181"/>
    <cellStyle name="Note 3 3 4 3 13" xfId="35325"/>
    <cellStyle name="Note 3 3 4 3 14" xfId="37861"/>
    <cellStyle name="Note 3 3 4 3 2" xfId="3257"/>
    <cellStyle name="Note 3 3 4 3 2 2" xfId="12072"/>
    <cellStyle name="Note 3 3 4 3 2 2 2" xfId="44788"/>
    <cellStyle name="Note 3 3 4 3 2 3" xfId="24058"/>
    <cellStyle name="Note 3 3 4 3 2 4" xfId="21884"/>
    <cellStyle name="Note 3 3 4 3 2 5" xfId="37555"/>
    <cellStyle name="Note 3 3 4 3 3" xfId="6448"/>
    <cellStyle name="Note 3 3 4 3 3 2" xfId="15150"/>
    <cellStyle name="Note 3 3 4 3 3 2 2" xfId="47193"/>
    <cellStyle name="Note 3 3 4 3 3 3" xfId="20961"/>
    <cellStyle name="Note 3 3 4 3 3 4" xfId="27327"/>
    <cellStyle name="Note 3 3 4 3 3 5" xfId="40840"/>
    <cellStyle name="Note 3 3 4 3 4" xfId="7650"/>
    <cellStyle name="Note 3 3 4 3 4 2" xfId="16352"/>
    <cellStyle name="Note 3 3 4 3 4 3" xfId="23190"/>
    <cellStyle name="Note 3 3 4 3 4 4" xfId="28528"/>
    <cellStyle name="Note 3 3 4 3 4 5" xfId="42019"/>
    <cellStyle name="Note 3 3 4 3 5" xfId="8145"/>
    <cellStyle name="Note 3 3 4 3 5 2" xfId="16847"/>
    <cellStyle name="Note 3 3 4 3 5 3" xfId="23167"/>
    <cellStyle name="Note 3 3 4 3 5 4" xfId="29023"/>
    <cellStyle name="Note 3 3 4 3 5 5" xfId="48663"/>
    <cellStyle name="Note 3 3 4 3 6" xfId="8393"/>
    <cellStyle name="Note 3 3 4 3 6 2" xfId="17095"/>
    <cellStyle name="Note 3 3 4 3 6 3" xfId="25026"/>
    <cellStyle name="Note 3 3 4 3 6 4" xfId="29271"/>
    <cellStyle name="Note 3 3 4 3 6 5" xfId="48851"/>
    <cellStyle name="Note 3 3 4 3 7" xfId="9162"/>
    <cellStyle name="Note 3 3 4 3 7 2" xfId="17864"/>
    <cellStyle name="Note 3 3 4 3 7 3" xfId="23169"/>
    <cellStyle name="Note 3 3 4 3 7 4" xfId="30040"/>
    <cellStyle name="Note 3 3 4 3 7 5" xfId="49083"/>
    <cellStyle name="Note 3 3 4 3 8" xfId="12360"/>
    <cellStyle name="Note 3 3 4 3 9" xfId="22725"/>
    <cellStyle name="Note 3 3 4 4" xfId="6399"/>
    <cellStyle name="Note 3 3 4 4 2" xfId="15101"/>
    <cellStyle name="Note 3 3 4 4 2 2" xfId="47150"/>
    <cellStyle name="Note 3 3 4 4 3" xfId="24618"/>
    <cellStyle name="Note 3 3 4 4 4" xfId="27278"/>
    <cellStyle name="Note 3 3 4 4 5" xfId="40791"/>
    <cellStyle name="Note 3 3 4 5" xfId="5321"/>
    <cellStyle name="Note 3 3 4 5 2" xfId="14023"/>
    <cellStyle name="Note 3 3 4 5 2 2" xfId="46161"/>
    <cellStyle name="Note 3 3 4 5 3" xfId="21237"/>
    <cellStyle name="Note 3 3 4 5 4" xfId="26200"/>
    <cellStyle name="Note 3 3 4 5 5" xfId="39713"/>
    <cellStyle name="Note 3 3 4 6" xfId="6776"/>
    <cellStyle name="Note 3 3 4 6 2" xfId="15478"/>
    <cellStyle name="Note 3 3 4 6 2 2" xfId="47460"/>
    <cellStyle name="Note 3 3 4 6 3" xfId="11241"/>
    <cellStyle name="Note 3 3 4 6 4" xfId="27654"/>
    <cellStyle name="Note 3 3 4 6 5" xfId="41167"/>
    <cellStyle name="Note 3 3 4 7" xfId="7398"/>
    <cellStyle name="Note 3 3 4 7 2" xfId="16100"/>
    <cellStyle name="Note 3 3 4 7 3" xfId="23254"/>
    <cellStyle name="Note 3 3 4 7 4" xfId="28276"/>
    <cellStyle name="Note 3 3 4 7 5" xfId="41789"/>
    <cellStyle name="Note 3 3 4 8" xfId="8168"/>
    <cellStyle name="Note 3 3 4 8 2" xfId="16870"/>
    <cellStyle name="Note 3 3 4 8 3" xfId="24505"/>
    <cellStyle name="Note 3 3 4 8 4" xfId="29046"/>
    <cellStyle name="Note 3 3 4 8 5" xfId="48686"/>
    <cellStyle name="Note 3 3 4 9" xfId="7588"/>
    <cellStyle name="Note 3 3 4 9 2" xfId="16290"/>
    <cellStyle name="Note 3 3 4 9 3" xfId="24835"/>
    <cellStyle name="Note 3 3 4 9 4" xfId="28466"/>
    <cellStyle name="Note 3 3 4 9 5" xfId="48197"/>
    <cellStyle name="Note 3 3 5" xfId="3569"/>
    <cellStyle name="Note 3 3 5 10" xfId="23870"/>
    <cellStyle name="Note 3 3 5 11" xfId="32284"/>
    <cellStyle name="Note 3 3 5 12" xfId="34187"/>
    <cellStyle name="Note 3 3 5 13" xfId="35331"/>
    <cellStyle name="Note 3 3 5 14" xfId="37867"/>
    <cellStyle name="Note 3 3 5 2" xfId="3261"/>
    <cellStyle name="Note 3 3 5 2 2" xfId="12076"/>
    <cellStyle name="Note 3 3 5 2 2 2" xfId="44792"/>
    <cellStyle name="Note 3 3 5 2 3" xfId="20484"/>
    <cellStyle name="Note 3 3 5 2 4" xfId="22528"/>
    <cellStyle name="Note 3 3 5 2 5" xfId="37559"/>
    <cellStyle name="Note 3 3 5 3" xfId="6322"/>
    <cellStyle name="Note 3 3 5 3 2" xfId="15024"/>
    <cellStyle name="Note 3 3 5 3 2 2" xfId="47079"/>
    <cellStyle name="Note 3 3 5 3 3" xfId="21207"/>
    <cellStyle name="Note 3 3 5 3 4" xfId="27201"/>
    <cellStyle name="Note 3 3 5 3 5" xfId="40714"/>
    <cellStyle name="Note 3 3 5 4" xfId="7656"/>
    <cellStyle name="Note 3 3 5 4 2" xfId="16358"/>
    <cellStyle name="Note 3 3 5 4 3" xfId="24577"/>
    <cellStyle name="Note 3 3 5 4 4" xfId="28534"/>
    <cellStyle name="Note 3 3 5 4 5" xfId="42025"/>
    <cellStyle name="Note 3 3 5 5" xfId="8120"/>
    <cellStyle name="Note 3 3 5 5 2" xfId="16822"/>
    <cellStyle name="Note 3 3 5 5 3" xfId="21156"/>
    <cellStyle name="Note 3 3 5 5 4" xfId="28998"/>
    <cellStyle name="Note 3 3 5 5 5" xfId="48638"/>
    <cellStyle name="Note 3 3 5 6" xfId="7589"/>
    <cellStyle name="Note 3 3 5 6 2" xfId="16291"/>
    <cellStyle name="Note 3 3 5 6 3" xfId="24281"/>
    <cellStyle name="Note 3 3 5 6 4" xfId="28467"/>
    <cellStyle name="Note 3 3 5 6 5" xfId="48198"/>
    <cellStyle name="Note 3 3 5 7" xfId="7701"/>
    <cellStyle name="Note 3 3 5 7 2" xfId="16403"/>
    <cellStyle name="Note 3 3 5 7 3" xfId="24611"/>
    <cellStyle name="Note 3 3 5 7 4" xfId="28579"/>
    <cellStyle name="Note 3 3 5 7 5" xfId="48240"/>
    <cellStyle name="Note 3 3 5 8" xfId="12366"/>
    <cellStyle name="Note 3 3 5 9" xfId="25298"/>
    <cellStyle name="Note 3 3 6" xfId="3562"/>
    <cellStyle name="Note 3 3 6 10" xfId="22954"/>
    <cellStyle name="Note 3 3 6 11" xfId="32277"/>
    <cellStyle name="Note 3 3 6 12" xfId="34180"/>
    <cellStyle name="Note 3 3 6 13" xfId="35324"/>
    <cellStyle name="Note 3 3 6 14" xfId="37860"/>
    <cellStyle name="Note 3 3 6 2" xfId="3256"/>
    <cellStyle name="Note 3 3 6 2 2" xfId="12071"/>
    <cellStyle name="Note 3 3 6 2 2 2" xfId="44787"/>
    <cellStyle name="Note 3 3 6 2 3" xfId="24601"/>
    <cellStyle name="Note 3 3 6 2 4" xfId="23004"/>
    <cellStyle name="Note 3 3 6 2 5" xfId="37554"/>
    <cellStyle name="Note 3 3 6 3" xfId="5374"/>
    <cellStyle name="Note 3 3 6 3 2" xfId="14076"/>
    <cellStyle name="Note 3 3 6 3 2 2" xfId="46213"/>
    <cellStyle name="Note 3 3 6 3 3" xfId="22150"/>
    <cellStyle name="Note 3 3 6 3 4" xfId="26253"/>
    <cellStyle name="Note 3 3 6 3 5" xfId="39766"/>
    <cellStyle name="Note 3 3 6 4" xfId="7649"/>
    <cellStyle name="Note 3 3 6 4 2" xfId="16351"/>
    <cellStyle name="Note 3 3 6 4 3" xfId="22707"/>
    <cellStyle name="Note 3 3 6 4 4" xfId="28527"/>
    <cellStyle name="Note 3 3 6 4 5" xfId="42018"/>
    <cellStyle name="Note 3 3 6 5" xfId="7699"/>
    <cellStyle name="Note 3 3 6 5 2" xfId="16401"/>
    <cellStyle name="Note 3 3 6 5 3" xfId="12516"/>
    <cellStyle name="Note 3 3 6 5 4" xfId="28577"/>
    <cellStyle name="Note 3 3 6 5 5" xfId="48238"/>
    <cellStyle name="Note 3 3 6 6" xfId="8137"/>
    <cellStyle name="Note 3 3 6 6 2" xfId="16839"/>
    <cellStyle name="Note 3 3 6 6 3" xfId="20735"/>
    <cellStyle name="Note 3 3 6 6 4" xfId="29015"/>
    <cellStyle name="Note 3 3 6 6 5" xfId="48655"/>
    <cellStyle name="Note 3 3 6 7" xfId="8116"/>
    <cellStyle name="Note 3 3 6 7 2" xfId="16818"/>
    <cellStyle name="Note 3 3 6 7 3" xfId="24685"/>
    <cellStyle name="Note 3 3 6 7 4" xfId="28994"/>
    <cellStyle name="Note 3 3 6 7 5" xfId="48634"/>
    <cellStyle name="Note 3 3 6 8" xfId="12359"/>
    <cellStyle name="Note 3 3 6 9" xfId="23166"/>
    <cellStyle name="Note 3 3 7" xfId="6364"/>
    <cellStyle name="Note 3 3 7 2" xfId="15066"/>
    <cellStyle name="Note 3 3 7 2 2" xfId="47119"/>
    <cellStyle name="Note 3 3 7 3" xfId="23362"/>
    <cellStyle name="Note 3 3 7 4" xfId="27243"/>
    <cellStyle name="Note 3 3 7 5" xfId="40756"/>
    <cellStyle name="Note 3 3 8" xfId="5547"/>
    <cellStyle name="Note 3 3 8 2" xfId="14249"/>
    <cellStyle name="Note 3 3 8 2 2" xfId="46372"/>
    <cellStyle name="Note 3 3 8 3" xfId="23011"/>
    <cellStyle name="Note 3 3 8 4" xfId="26426"/>
    <cellStyle name="Note 3 3 8 5" xfId="39939"/>
    <cellStyle name="Note 3 3 9" xfId="5303"/>
    <cellStyle name="Note 3 3 9 2" xfId="14005"/>
    <cellStyle name="Note 3 3 9 2 2" xfId="46144"/>
    <cellStyle name="Note 3 3 9 3" xfId="21641"/>
    <cellStyle name="Note 3 3 9 4" xfId="26182"/>
    <cellStyle name="Note 3 3 9 5" xfId="39695"/>
    <cellStyle name="Note 3 4" xfId="476"/>
    <cellStyle name="Note 3 4 10" xfId="6377"/>
    <cellStyle name="Note 3 4 10 2" xfId="15079"/>
    <cellStyle name="Note 3 4 10 3" xfId="20709"/>
    <cellStyle name="Note 3 4 10 4" xfId="27256"/>
    <cellStyle name="Note 3 4 10 5" xfId="40769"/>
    <cellStyle name="Note 3 4 11" xfId="7443"/>
    <cellStyle name="Note 3 4 11 2" xfId="16145"/>
    <cellStyle name="Note 3 4 11 3" xfId="25011"/>
    <cellStyle name="Note 3 4 11 4" xfId="28321"/>
    <cellStyle name="Note 3 4 11 5" xfId="48052"/>
    <cellStyle name="Note 3 4 12" xfId="8239"/>
    <cellStyle name="Note 3 4 12 2" xfId="16941"/>
    <cellStyle name="Note 3 4 12 3" xfId="22974"/>
    <cellStyle name="Note 3 4 12 4" xfId="29117"/>
    <cellStyle name="Note 3 4 12 5" xfId="48753"/>
    <cellStyle name="Note 3 4 13" xfId="9023"/>
    <cellStyle name="Note 3 4 13 2" xfId="17725"/>
    <cellStyle name="Note 3 4 13 3" xfId="22815"/>
    <cellStyle name="Note 3 4 13 4" xfId="29901"/>
    <cellStyle name="Note 3 4 13 5" xfId="48944"/>
    <cellStyle name="Note 3 4 14" xfId="9765"/>
    <cellStyle name="Note 3 4 14 2" xfId="18467"/>
    <cellStyle name="Note 3 4 14 3" xfId="11486"/>
    <cellStyle name="Note 3 4 14 4" xfId="30643"/>
    <cellStyle name="Note 3 4 14 5" xfId="49686"/>
    <cellStyle name="Note 3 4 15" xfId="2010"/>
    <cellStyle name="Note 3 4 16" xfId="23724"/>
    <cellStyle name="Note 3 4 17" xfId="21750"/>
    <cellStyle name="Note 3 4 18" xfId="31997"/>
    <cellStyle name="Note 3 4 19" xfId="34065"/>
    <cellStyle name="Note 3 4 2" xfId="724"/>
    <cellStyle name="Note 3 4 2 10" xfId="8363"/>
    <cellStyle name="Note 3 4 2 10 2" xfId="17065"/>
    <cellStyle name="Note 3 4 2 10 3" xfId="20566"/>
    <cellStyle name="Note 3 4 2 10 4" xfId="29241"/>
    <cellStyle name="Note 3 4 2 10 5" xfId="48821"/>
    <cellStyle name="Note 3 4 2 11" xfId="9138"/>
    <cellStyle name="Note 3 4 2 11 2" xfId="17840"/>
    <cellStyle name="Note 3 4 2 11 3" xfId="20722"/>
    <cellStyle name="Note 3 4 2 11 4" xfId="30016"/>
    <cellStyle name="Note 3 4 2 11 5" xfId="49059"/>
    <cellStyle name="Note 3 4 2 12" xfId="9866"/>
    <cellStyle name="Note 3 4 2 12 2" xfId="18568"/>
    <cellStyle name="Note 3 4 2 12 3" xfId="11835"/>
    <cellStyle name="Note 3 4 2 12 4" xfId="30744"/>
    <cellStyle name="Note 3 4 2 12 5" xfId="49787"/>
    <cellStyle name="Note 3 4 2 13" xfId="11273"/>
    <cellStyle name="Note 3 4 2 14" xfId="19996"/>
    <cellStyle name="Note 3 4 2 15" xfId="1846"/>
    <cellStyle name="Note 3 4 2 16" xfId="32072"/>
    <cellStyle name="Note 3 4 2 17" xfId="34103"/>
    <cellStyle name="Note 3 4 2 18" xfId="35119"/>
    <cellStyle name="Note 3 4 2 19" xfId="37366"/>
    <cellStyle name="Note 3 4 2 2" xfId="1494"/>
    <cellStyle name="Note 3 4 2 2 10" xfId="13191"/>
    <cellStyle name="Note 3 4 2 2 11" xfId="24047"/>
    <cellStyle name="Note 3 4 2 2 12" xfId="25530"/>
    <cellStyle name="Note 3 4 2 2 13" xfId="33287"/>
    <cellStyle name="Note 3 4 2 2 14" xfId="34405"/>
    <cellStyle name="Note 3 4 2 2 15" xfId="36334"/>
    <cellStyle name="Note 3 4 2 2 16" xfId="38861"/>
    <cellStyle name="Note 3 4 2 2 2" xfId="4911"/>
    <cellStyle name="Note 3 4 2 2 2 10" xfId="25790"/>
    <cellStyle name="Note 3 4 2 2 2 11" xfId="33729"/>
    <cellStyle name="Note 3 4 2 2 2 12" xfId="34665"/>
    <cellStyle name="Note 3 4 2 2 2 13" xfId="36776"/>
    <cellStyle name="Note 3 4 2 2 2 14" xfId="39303"/>
    <cellStyle name="Note 3 4 2 2 2 2" xfId="5479"/>
    <cellStyle name="Note 3 4 2 2 2 2 2" xfId="14181"/>
    <cellStyle name="Note 3 4 2 2 2 2 2 2" xfId="46306"/>
    <cellStyle name="Note 3 4 2 2 2 2 3" xfId="23325"/>
    <cellStyle name="Note 3 4 2 2 2 2 4" xfId="26358"/>
    <cellStyle name="Note 3 4 2 2 2 2 5" xfId="39871"/>
    <cellStyle name="Note 3 4 2 2 2 3" xfId="7002"/>
    <cellStyle name="Note 3 4 2 2 2 3 2" xfId="15704"/>
    <cellStyle name="Note 3 4 2 2 2 3 2 2" xfId="47680"/>
    <cellStyle name="Note 3 4 2 2 2 3 3" xfId="13185"/>
    <cellStyle name="Note 3 4 2 2 2 3 4" xfId="27880"/>
    <cellStyle name="Note 3 4 2 2 2 3 5" xfId="41393"/>
    <cellStyle name="Note 3 4 2 2 2 4" xfId="8667"/>
    <cellStyle name="Note 3 4 2 2 2 4 2" xfId="17369"/>
    <cellStyle name="Note 3 4 2 2 2 4 3" xfId="23403"/>
    <cellStyle name="Note 3 4 2 2 2 4 4" xfId="29545"/>
    <cellStyle name="Note 3 4 2 2 2 4 5" xfId="43319"/>
    <cellStyle name="Note 3 4 2 2 2 5" xfId="9422"/>
    <cellStyle name="Note 3 4 2 2 2 5 2" xfId="18124"/>
    <cellStyle name="Note 3 4 2 2 2 5 3" xfId="23673"/>
    <cellStyle name="Note 3 4 2 2 2 5 4" xfId="30300"/>
    <cellStyle name="Note 3 4 2 2 2 5 5" xfId="49343"/>
    <cellStyle name="Note 3 4 2 2 2 6" xfId="10116"/>
    <cellStyle name="Note 3 4 2 2 2 6 2" xfId="18818"/>
    <cellStyle name="Note 3 4 2 2 2 6 3" xfId="11653"/>
    <cellStyle name="Note 3 4 2 2 2 6 4" xfId="30994"/>
    <cellStyle name="Note 3 4 2 2 2 6 5" xfId="50037"/>
    <cellStyle name="Note 3 4 2 2 2 7" xfId="10734"/>
    <cellStyle name="Note 3 4 2 2 2 7 2" xfId="19436"/>
    <cellStyle name="Note 3 4 2 2 2 7 3" xfId="19776"/>
    <cellStyle name="Note 3 4 2 2 2 7 4" xfId="31612"/>
    <cellStyle name="Note 3 4 2 2 2 7 5" xfId="50655"/>
    <cellStyle name="Note 3 4 2 2 2 8" xfId="13613"/>
    <cellStyle name="Note 3 4 2 2 2 9" xfId="23967"/>
    <cellStyle name="Note 3 4 2 2 3" xfId="5188"/>
    <cellStyle name="Note 3 4 2 2 3 10" xfId="26067"/>
    <cellStyle name="Note 3 4 2 2 3 11" xfId="34006"/>
    <cellStyle name="Note 3 4 2 2 3 12" xfId="34942"/>
    <cellStyle name="Note 3 4 2 2 3 13" xfId="37053"/>
    <cellStyle name="Note 3 4 2 2 3 14" xfId="39580"/>
    <cellStyle name="Note 3 4 2 2 3 2" xfId="5712"/>
    <cellStyle name="Note 3 4 2 2 3 2 2" xfId="14414"/>
    <cellStyle name="Note 3 4 2 2 3 2 2 2" xfId="46525"/>
    <cellStyle name="Note 3 4 2 2 3 2 3" xfId="21442"/>
    <cellStyle name="Note 3 4 2 2 3 2 4" xfId="26591"/>
    <cellStyle name="Note 3 4 2 2 3 2 5" xfId="40104"/>
    <cellStyle name="Note 3 4 2 2 3 3" xfId="7279"/>
    <cellStyle name="Note 3 4 2 2 3 3 2" xfId="15981"/>
    <cellStyle name="Note 3 4 2 2 3 3 2 2" xfId="47957"/>
    <cellStyle name="Note 3 4 2 2 3 3 3" xfId="22457"/>
    <cellStyle name="Note 3 4 2 2 3 3 4" xfId="28157"/>
    <cellStyle name="Note 3 4 2 2 3 3 5" xfId="41670"/>
    <cellStyle name="Note 3 4 2 2 3 4" xfId="8944"/>
    <cellStyle name="Note 3 4 2 2 3 4 2" xfId="17646"/>
    <cellStyle name="Note 3 4 2 2 3 4 3" xfId="23809"/>
    <cellStyle name="Note 3 4 2 2 3 4 4" xfId="29822"/>
    <cellStyle name="Note 3 4 2 2 3 4 5" xfId="43596"/>
    <cellStyle name="Note 3 4 2 2 3 5" xfId="9699"/>
    <cellStyle name="Note 3 4 2 2 3 5 2" xfId="18401"/>
    <cellStyle name="Note 3 4 2 2 3 5 3" xfId="20071"/>
    <cellStyle name="Note 3 4 2 2 3 5 4" xfId="30577"/>
    <cellStyle name="Note 3 4 2 2 3 5 5" xfId="49620"/>
    <cellStyle name="Note 3 4 2 2 3 6" xfId="10393"/>
    <cellStyle name="Note 3 4 2 2 3 6 2" xfId="19095"/>
    <cellStyle name="Note 3 4 2 2 3 6 3" xfId="13335"/>
    <cellStyle name="Note 3 4 2 2 3 6 4" xfId="31271"/>
    <cellStyle name="Note 3 4 2 2 3 6 5" xfId="50314"/>
    <cellStyle name="Note 3 4 2 2 3 7" xfId="11011"/>
    <cellStyle name="Note 3 4 2 2 3 7 2" xfId="19713"/>
    <cellStyle name="Note 3 4 2 2 3 7 3" xfId="13267"/>
    <cellStyle name="Note 3 4 2 2 3 7 4" xfId="31889"/>
    <cellStyle name="Note 3 4 2 2 3 7 5" xfId="50932"/>
    <cellStyle name="Note 3 4 2 2 3 8" xfId="13890"/>
    <cellStyle name="Note 3 4 2 2 3 9" xfId="1873"/>
    <cellStyle name="Note 3 4 2 2 4" xfId="5558"/>
    <cellStyle name="Note 3 4 2 2 4 2" xfId="14260"/>
    <cellStyle name="Note 3 4 2 2 4 2 2" xfId="46383"/>
    <cellStyle name="Note 3 4 2 2 4 3" xfId="20604"/>
    <cellStyle name="Note 3 4 2 2 4 4" xfId="26437"/>
    <cellStyle name="Note 3 4 2 2 4 5" xfId="39950"/>
    <cellStyle name="Note 3 4 2 2 5" xfId="6676"/>
    <cellStyle name="Note 3 4 2 2 5 2" xfId="15378"/>
    <cellStyle name="Note 3 4 2 2 5 2 2" xfId="47381"/>
    <cellStyle name="Note 3 4 2 2 5 3" xfId="25036"/>
    <cellStyle name="Note 3 4 2 2 5 4" xfId="27554"/>
    <cellStyle name="Note 3 4 2 2 5 5" xfId="41067"/>
    <cellStyle name="Note 3 4 2 2 6" xfId="8312"/>
    <cellStyle name="Note 3 4 2 2 6 2" xfId="17014"/>
    <cellStyle name="Note 3 4 2 2 6 3" xfId="20972"/>
    <cellStyle name="Note 3 4 2 2 6 4" xfId="29190"/>
    <cellStyle name="Note 3 4 2 2 6 5" xfId="42877"/>
    <cellStyle name="Note 3 4 2 2 7" xfId="9087"/>
    <cellStyle name="Note 3 4 2 2 7 2" xfId="17789"/>
    <cellStyle name="Note 3 4 2 2 7 3" xfId="25078"/>
    <cellStyle name="Note 3 4 2 2 7 4" xfId="29965"/>
    <cellStyle name="Note 3 4 2 2 7 5" xfId="49008"/>
    <cellStyle name="Note 3 4 2 2 8" xfId="9815"/>
    <cellStyle name="Note 3 4 2 2 8 2" xfId="18517"/>
    <cellStyle name="Note 3 4 2 2 8 3" xfId="12870"/>
    <cellStyle name="Note 3 4 2 2 8 4" xfId="30693"/>
    <cellStyle name="Note 3 4 2 2 8 5" xfId="49736"/>
    <cellStyle name="Note 3 4 2 2 9" xfId="10474"/>
    <cellStyle name="Note 3 4 2 2 9 2" xfId="19176"/>
    <cellStyle name="Note 3 4 2 2 9 3" xfId="12758"/>
    <cellStyle name="Note 3 4 2 2 9 4" xfId="31352"/>
    <cellStyle name="Note 3 4 2 2 9 5" xfId="50395"/>
    <cellStyle name="Note 3 4 2 3" xfId="4957"/>
    <cellStyle name="Note 3 4 2 3 10" xfId="25836"/>
    <cellStyle name="Note 3 4 2 3 11" xfId="33775"/>
    <cellStyle name="Note 3 4 2 3 12" xfId="34711"/>
    <cellStyle name="Note 3 4 2 3 13" xfId="36822"/>
    <cellStyle name="Note 3 4 2 3 14" xfId="39349"/>
    <cellStyle name="Note 3 4 2 3 2" xfId="3120"/>
    <cellStyle name="Note 3 4 2 3 2 2" xfId="11939"/>
    <cellStyle name="Note 3 4 2 3 2 2 2" xfId="44663"/>
    <cellStyle name="Note 3 4 2 3 2 3" xfId="22372"/>
    <cellStyle name="Note 3 4 2 3 2 4" xfId="21265"/>
    <cellStyle name="Note 3 4 2 3 2 5" xfId="37418"/>
    <cellStyle name="Note 3 4 2 3 3" xfId="7048"/>
    <cellStyle name="Note 3 4 2 3 3 2" xfId="15750"/>
    <cellStyle name="Note 3 4 2 3 3 2 2" xfId="47726"/>
    <cellStyle name="Note 3 4 2 3 3 3" xfId="12311"/>
    <cellStyle name="Note 3 4 2 3 3 4" xfId="27926"/>
    <cellStyle name="Note 3 4 2 3 3 5" xfId="41439"/>
    <cellStyle name="Note 3 4 2 3 4" xfId="8713"/>
    <cellStyle name="Note 3 4 2 3 4 2" xfId="17415"/>
    <cellStyle name="Note 3 4 2 3 4 3" xfId="22025"/>
    <cellStyle name="Note 3 4 2 3 4 4" xfId="29591"/>
    <cellStyle name="Note 3 4 2 3 4 5" xfId="43365"/>
    <cellStyle name="Note 3 4 2 3 5" xfId="9468"/>
    <cellStyle name="Note 3 4 2 3 5 2" xfId="18170"/>
    <cellStyle name="Note 3 4 2 3 5 3" xfId="22339"/>
    <cellStyle name="Note 3 4 2 3 5 4" xfId="30346"/>
    <cellStyle name="Note 3 4 2 3 5 5" xfId="49389"/>
    <cellStyle name="Note 3 4 2 3 6" xfId="10162"/>
    <cellStyle name="Note 3 4 2 3 6 2" xfId="18864"/>
    <cellStyle name="Note 3 4 2 3 6 3" xfId="1794"/>
    <cellStyle name="Note 3 4 2 3 6 4" xfId="31040"/>
    <cellStyle name="Note 3 4 2 3 6 5" xfId="50083"/>
    <cellStyle name="Note 3 4 2 3 7" xfId="10780"/>
    <cellStyle name="Note 3 4 2 3 7 2" xfId="19482"/>
    <cellStyle name="Note 3 4 2 3 7 3" xfId="12341"/>
    <cellStyle name="Note 3 4 2 3 7 4" xfId="31658"/>
    <cellStyle name="Note 3 4 2 3 7 5" xfId="50701"/>
    <cellStyle name="Note 3 4 2 3 8" xfId="13659"/>
    <cellStyle name="Note 3 4 2 3 9" xfId="2415"/>
    <cellStyle name="Note 3 4 2 4" xfId="4712"/>
    <cellStyle name="Note 3 4 2 4 10" xfId="25591"/>
    <cellStyle name="Note 3 4 2 4 11" xfId="33530"/>
    <cellStyle name="Note 3 4 2 4 12" xfId="34466"/>
    <cellStyle name="Note 3 4 2 4 13" xfId="36577"/>
    <cellStyle name="Note 3 4 2 4 14" xfId="39104"/>
    <cellStyle name="Note 3 4 2 4 2" xfId="5793"/>
    <cellStyle name="Note 3 4 2 4 2 2" xfId="14495"/>
    <cellStyle name="Note 3 4 2 4 2 2 2" xfId="46597"/>
    <cellStyle name="Note 3 4 2 4 2 3" xfId="22837"/>
    <cellStyle name="Note 3 4 2 4 2 4" xfId="26672"/>
    <cellStyle name="Note 3 4 2 4 2 5" xfId="40185"/>
    <cellStyle name="Note 3 4 2 4 3" xfId="6803"/>
    <cellStyle name="Note 3 4 2 4 3 2" xfId="15505"/>
    <cellStyle name="Note 3 4 2 4 3 2 2" xfId="47481"/>
    <cellStyle name="Note 3 4 2 4 3 3" xfId="20146"/>
    <cellStyle name="Note 3 4 2 4 3 4" xfId="27681"/>
    <cellStyle name="Note 3 4 2 4 3 5" xfId="41194"/>
    <cellStyle name="Note 3 4 2 4 4" xfId="8468"/>
    <cellStyle name="Note 3 4 2 4 4 2" xfId="17170"/>
    <cellStyle name="Note 3 4 2 4 4 3" xfId="11140"/>
    <cellStyle name="Note 3 4 2 4 4 4" xfId="29346"/>
    <cellStyle name="Note 3 4 2 4 4 5" xfId="43120"/>
    <cellStyle name="Note 3 4 2 4 5" xfId="9223"/>
    <cellStyle name="Note 3 4 2 4 5 2" xfId="17925"/>
    <cellStyle name="Note 3 4 2 4 5 3" xfId="25100"/>
    <cellStyle name="Note 3 4 2 4 5 4" xfId="30101"/>
    <cellStyle name="Note 3 4 2 4 5 5" xfId="49144"/>
    <cellStyle name="Note 3 4 2 4 6" xfId="9917"/>
    <cellStyle name="Note 3 4 2 4 6 2" xfId="18619"/>
    <cellStyle name="Note 3 4 2 4 6 3" xfId="12830"/>
    <cellStyle name="Note 3 4 2 4 6 4" xfId="30795"/>
    <cellStyle name="Note 3 4 2 4 6 5" xfId="49838"/>
    <cellStyle name="Note 3 4 2 4 7" xfId="10535"/>
    <cellStyle name="Note 3 4 2 4 7 2" xfId="19237"/>
    <cellStyle name="Note 3 4 2 4 7 3" xfId="20302"/>
    <cellStyle name="Note 3 4 2 4 7 4" xfId="31413"/>
    <cellStyle name="Note 3 4 2 4 7 5" xfId="50456"/>
    <cellStyle name="Note 3 4 2 4 8" xfId="13414"/>
    <cellStyle name="Note 3 4 2 4 9" xfId="1928"/>
    <cellStyle name="Note 3 4 2 5" xfId="3121"/>
    <cellStyle name="Note 3 4 2 5 2" xfId="11940"/>
    <cellStyle name="Note 3 4 2 5 2 2" xfId="44664"/>
    <cellStyle name="Note 3 4 2 5 3" xfId="21231"/>
    <cellStyle name="Note 3 4 2 5 4" xfId="1837"/>
    <cellStyle name="Note 3 4 2 5 5" xfId="37419"/>
    <cellStyle name="Note 3 4 2 6" xfId="5764"/>
    <cellStyle name="Note 3 4 2 6 2" xfId="14466"/>
    <cellStyle name="Note 3 4 2 6 2 2" xfId="46572"/>
    <cellStyle name="Note 3 4 2 6 3" xfId="24076"/>
    <cellStyle name="Note 3 4 2 6 4" xfId="26643"/>
    <cellStyle name="Note 3 4 2 6 5" xfId="40156"/>
    <cellStyle name="Note 3 4 2 7" xfId="5566"/>
    <cellStyle name="Note 3 4 2 7 2" xfId="14268"/>
    <cellStyle name="Note 3 4 2 7 2 2" xfId="46391"/>
    <cellStyle name="Note 3 4 2 7 3" xfId="23057"/>
    <cellStyle name="Note 3 4 2 7 4" xfId="26445"/>
    <cellStyle name="Note 3 4 2 7 5" xfId="39958"/>
    <cellStyle name="Note 3 4 2 8" xfId="7374"/>
    <cellStyle name="Note 3 4 2 8 2" xfId="16076"/>
    <cellStyle name="Note 3 4 2 8 3" xfId="11466"/>
    <cellStyle name="Note 3 4 2 8 4" xfId="28252"/>
    <cellStyle name="Note 3 4 2 8 5" xfId="41765"/>
    <cellStyle name="Note 3 4 2 9" xfId="7500"/>
    <cellStyle name="Note 3 4 2 9 2" xfId="16202"/>
    <cellStyle name="Note 3 4 2 9 3" xfId="20859"/>
    <cellStyle name="Note 3 4 2 9 4" xfId="28378"/>
    <cellStyle name="Note 3 4 2 9 5" xfId="48109"/>
    <cellStyle name="Note 3 4 20" xfId="35044"/>
    <cellStyle name="Note 3 4 21" xfId="37155"/>
    <cellStyle name="Note 3 4 3" xfId="828"/>
    <cellStyle name="Note 3 4 3 10" xfId="9159"/>
    <cellStyle name="Note 3 4 3 10 2" xfId="17861"/>
    <cellStyle name="Note 3 4 3 10 3" xfId="20274"/>
    <cellStyle name="Note 3 4 3 10 4" xfId="30037"/>
    <cellStyle name="Note 3 4 3 10 5" xfId="49080"/>
    <cellStyle name="Note 3 4 3 11" xfId="9878"/>
    <cellStyle name="Note 3 4 3 11 2" xfId="18580"/>
    <cellStyle name="Note 3 4 3 11 3" xfId="13048"/>
    <cellStyle name="Note 3 4 3 11 4" xfId="30756"/>
    <cellStyle name="Note 3 4 3 11 5" xfId="49799"/>
    <cellStyle name="Note 3 4 3 12" xfId="11371"/>
    <cellStyle name="Note 3 4 3 13" xfId="12279"/>
    <cellStyle name="Note 3 4 3 14" xfId="24731"/>
    <cellStyle name="Note 3 4 3 15" xfId="32621"/>
    <cellStyle name="Note 3 4 3 16" xfId="34286"/>
    <cellStyle name="Note 3 4 3 17" xfId="35668"/>
    <cellStyle name="Note 3 4 3 18" xfId="38195"/>
    <cellStyle name="Note 3 4 3 2" xfId="5018"/>
    <cellStyle name="Note 3 4 3 2 10" xfId="25897"/>
    <cellStyle name="Note 3 4 3 2 11" xfId="33836"/>
    <cellStyle name="Note 3 4 3 2 12" xfId="34772"/>
    <cellStyle name="Note 3 4 3 2 13" xfId="36883"/>
    <cellStyle name="Note 3 4 3 2 14" xfId="39410"/>
    <cellStyle name="Note 3 4 3 2 2" xfId="5976"/>
    <cellStyle name="Note 3 4 3 2 2 2" xfId="14678"/>
    <cellStyle name="Note 3 4 3 2 2 2 2" xfId="46765"/>
    <cellStyle name="Note 3 4 3 2 2 3" xfId="23676"/>
    <cellStyle name="Note 3 4 3 2 2 4" xfId="26855"/>
    <cellStyle name="Note 3 4 3 2 2 5" xfId="40368"/>
    <cellStyle name="Note 3 4 3 2 3" xfId="7109"/>
    <cellStyle name="Note 3 4 3 2 3 2" xfId="15811"/>
    <cellStyle name="Note 3 4 3 2 3 2 2" xfId="47787"/>
    <cellStyle name="Note 3 4 3 2 3 3" xfId="11677"/>
    <cellStyle name="Note 3 4 3 2 3 4" xfId="27987"/>
    <cellStyle name="Note 3 4 3 2 3 5" xfId="41500"/>
    <cellStyle name="Note 3 4 3 2 4" xfId="8774"/>
    <cellStyle name="Note 3 4 3 2 4 2" xfId="17476"/>
    <cellStyle name="Note 3 4 3 2 4 3" xfId="22253"/>
    <cellStyle name="Note 3 4 3 2 4 4" xfId="29652"/>
    <cellStyle name="Note 3 4 3 2 4 5" xfId="43426"/>
    <cellStyle name="Note 3 4 3 2 5" xfId="9529"/>
    <cellStyle name="Note 3 4 3 2 5 2" xfId="18231"/>
    <cellStyle name="Note 3 4 3 2 5 3" xfId="19819"/>
    <cellStyle name="Note 3 4 3 2 5 4" xfId="30407"/>
    <cellStyle name="Note 3 4 3 2 5 5" xfId="49450"/>
    <cellStyle name="Note 3 4 3 2 6" xfId="10223"/>
    <cellStyle name="Note 3 4 3 2 6 2" xfId="18925"/>
    <cellStyle name="Note 3 4 3 2 6 3" xfId="13133"/>
    <cellStyle name="Note 3 4 3 2 6 4" xfId="31101"/>
    <cellStyle name="Note 3 4 3 2 6 5" xfId="50144"/>
    <cellStyle name="Note 3 4 3 2 7" xfId="10841"/>
    <cellStyle name="Note 3 4 3 2 7 2" xfId="19543"/>
    <cellStyle name="Note 3 4 3 2 7 3" xfId="20417"/>
    <cellStyle name="Note 3 4 3 2 7 4" xfId="31719"/>
    <cellStyle name="Note 3 4 3 2 7 5" xfId="50762"/>
    <cellStyle name="Note 3 4 3 2 8" xfId="13720"/>
    <cellStyle name="Note 3 4 3 2 9" xfId="24312"/>
    <cellStyle name="Note 3 4 3 3" xfId="4886"/>
    <cellStyle name="Note 3 4 3 3 10" xfId="25765"/>
    <cellStyle name="Note 3 4 3 3 11" xfId="33704"/>
    <cellStyle name="Note 3 4 3 3 12" xfId="34640"/>
    <cellStyle name="Note 3 4 3 3 13" xfId="36751"/>
    <cellStyle name="Note 3 4 3 3 14" xfId="39278"/>
    <cellStyle name="Note 3 4 3 3 2" xfId="5582"/>
    <cellStyle name="Note 3 4 3 3 2 2" xfId="14284"/>
    <cellStyle name="Note 3 4 3 3 2 2 2" xfId="46406"/>
    <cellStyle name="Note 3 4 3 3 2 3" xfId="24580"/>
    <cellStyle name="Note 3 4 3 3 2 4" xfId="26461"/>
    <cellStyle name="Note 3 4 3 3 2 5" xfId="39974"/>
    <cellStyle name="Note 3 4 3 3 3" xfId="6977"/>
    <cellStyle name="Note 3 4 3 3 3 2" xfId="15679"/>
    <cellStyle name="Note 3 4 3 3 3 2 2" xfId="47655"/>
    <cellStyle name="Note 3 4 3 3 3 3" xfId="11862"/>
    <cellStyle name="Note 3 4 3 3 3 4" xfId="27855"/>
    <cellStyle name="Note 3 4 3 3 3 5" xfId="41368"/>
    <cellStyle name="Note 3 4 3 3 4" xfId="8642"/>
    <cellStyle name="Note 3 4 3 3 4 2" xfId="17344"/>
    <cellStyle name="Note 3 4 3 3 4 3" xfId="13300"/>
    <cellStyle name="Note 3 4 3 3 4 4" xfId="29520"/>
    <cellStyle name="Note 3 4 3 3 4 5" xfId="43294"/>
    <cellStyle name="Note 3 4 3 3 5" xfId="9397"/>
    <cellStyle name="Note 3 4 3 3 5 2" xfId="18099"/>
    <cellStyle name="Note 3 4 3 3 5 3" xfId="21086"/>
    <cellStyle name="Note 3 4 3 3 5 4" xfId="30275"/>
    <cellStyle name="Note 3 4 3 3 5 5" xfId="49318"/>
    <cellStyle name="Note 3 4 3 3 6" xfId="10091"/>
    <cellStyle name="Note 3 4 3 3 6 2" xfId="18793"/>
    <cellStyle name="Note 3 4 3 3 6 3" xfId="11190"/>
    <cellStyle name="Note 3 4 3 3 6 4" xfId="30969"/>
    <cellStyle name="Note 3 4 3 3 6 5" xfId="50012"/>
    <cellStyle name="Note 3 4 3 3 7" xfId="10709"/>
    <cellStyle name="Note 3 4 3 3 7 2" xfId="19411"/>
    <cellStyle name="Note 3 4 3 3 7 3" xfId="20019"/>
    <cellStyle name="Note 3 4 3 3 7 4" xfId="31587"/>
    <cellStyle name="Note 3 4 3 3 7 5" xfId="50630"/>
    <cellStyle name="Note 3 4 3 3 8" xfId="13588"/>
    <cellStyle name="Note 3 4 3 3 9" xfId="24319"/>
    <cellStyle name="Note 3 4 3 4" xfId="3271"/>
    <cellStyle name="Note 3 4 3 4 2" xfId="12086"/>
    <cellStyle name="Note 3 4 3 4 2 2" xfId="44802"/>
    <cellStyle name="Note 3 4 3 4 3" xfId="12968"/>
    <cellStyle name="Note 3 4 3 4 4" xfId="12515"/>
    <cellStyle name="Note 3 4 3 4 5" xfId="37569"/>
    <cellStyle name="Note 3 4 3 5" xfId="6383"/>
    <cellStyle name="Note 3 4 3 5 2" xfId="15085"/>
    <cellStyle name="Note 3 4 3 5 2 2" xfId="47136"/>
    <cellStyle name="Note 3 4 3 5 3" xfId="20970"/>
    <cellStyle name="Note 3 4 3 5 4" xfId="27262"/>
    <cellStyle name="Note 3 4 3 5 5" xfId="40775"/>
    <cellStyle name="Note 3 4 3 6" xfId="5474"/>
    <cellStyle name="Note 3 4 3 6 2" xfId="14176"/>
    <cellStyle name="Note 3 4 3 6 2 2" xfId="46301"/>
    <cellStyle name="Note 3 4 3 6 3" xfId="21675"/>
    <cellStyle name="Note 3 4 3 6 4" xfId="26353"/>
    <cellStyle name="Note 3 4 3 6 5" xfId="39866"/>
    <cellStyle name="Note 3 4 3 7" xfId="7338"/>
    <cellStyle name="Note 3 4 3 7 2" xfId="16040"/>
    <cellStyle name="Note 3 4 3 7 3" xfId="21113"/>
    <cellStyle name="Note 3 4 3 7 4" xfId="28216"/>
    <cellStyle name="Note 3 4 3 7 5" xfId="41729"/>
    <cellStyle name="Note 3 4 3 8" xfId="7889"/>
    <cellStyle name="Note 3 4 3 8 2" xfId="16591"/>
    <cellStyle name="Note 3 4 3 8 3" xfId="23653"/>
    <cellStyle name="Note 3 4 3 8 4" xfId="28767"/>
    <cellStyle name="Note 3 4 3 8 5" xfId="48407"/>
    <cellStyle name="Note 3 4 3 9" xfId="8388"/>
    <cellStyle name="Note 3 4 3 9 2" xfId="17090"/>
    <cellStyle name="Note 3 4 3 9 3" xfId="24167"/>
    <cellStyle name="Note 3 4 3 9 4" xfId="29266"/>
    <cellStyle name="Note 3 4 3 9 5" xfId="48846"/>
    <cellStyle name="Note 3 4 4" xfId="1257"/>
    <cellStyle name="Note 3 4 4 10" xfId="8097"/>
    <cellStyle name="Note 3 4 4 10 2" xfId="16799"/>
    <cellStyle name="Note 3 4 4 10 3" xfId="22863"/>
    <cellStyle name="Note 3 4 4 10 4" xfId="28975"/>
    <cellStyle name="Note 3 4 4 10 5" xfId="48615"/>
    <cellStyle name="Note 3 4 4 11" xfId="8140"/>
    <cellStyle name="Note 3 4 4 11 2" xfId="16842"/>
    <cellStyle name="Note 3 4 4 11 3" xfId="24367"/>
    <cellStyle name="Note 3 4 4 11 4" xfId="29018"/>
    <cellStyle name="Note 3 4 4 11 5" xfId="48658"/>
    <cellStyle name="Note 3 4 4 12" xfId="1767"/>
    <cellStyle name="Note 3 4 4 13" xfId="25238"/>
    <cellStyle name="Note 3 4 4 14" xfId="20491"/>
    <cellStyle name="Note 3 4 4 15" xfId="33050"/>
    <cellStyle name="Note 3 4 4 16" xfId="34351"/>
    <cellStyle name="Note 3 4 4 17" xfId="36097"/>
    <cellStyle name="Note 3 4 4 18" xfId="38624"/>
    <cellStyle name="Note 3 4 4 2" xfId="4806"/>
    <cellStyle name="Note 3 4 4 2 10" xfId="25685"/>
    <cellStyle name="Note 3 4 4 2 11" xfId="33624"/>
    <cellStyle name="Note 3 4 4 2 12" xfId="34560"/>
    <cellStyle name="Note 3 4 4 2 13" xfId="36671"/>
    <cellStyle name="Note 3 4 4 2 14" xfId="39198"/>
    <cellStyle name="Note 3 4 4 2 2" xfId="5445"/>
    <cellStyle name="Note 3 4 4 2 2 2" xfId="14147"/>
    <cellStyle name="Note 3 4 4 2 2 2 2" xfId="46273"/>
    <cellStyle name="Note 3 4 4 2 2 3" xfId="21836"/>
    <cellStyle name="Note 3 4 4 2 2 4" xfId="26324"/>
    <cellStyle name="Note 3 4 4 2 2 5" xfId="39837"/>
    <cellStyle name="Note 3 4 4 2 3" xfId="6897"/>
    <cellStyle name="Note 3 4 4 2 3 2" xfId="15599"/>
    <cellStyle name="Note 3 4 4 2 3 2 2" xfId="47575"/>
    <cellStyle name="Note 3 4 4 2 3 3" xfId="11899"/>
    <cellStyle name="Note 3 4 4 2 3 4" xfId="27775"/>
    <cellStyle name="Note 3 4 4 2 3 5" xfId="41288"/>
    <cellStyle name="Note 3 4 4 2 4" xfId="8562"/>
    <cellStyle name="Note 3 4 4 2 4 2" xfId="17264"/>
    <cellStyle name="Note 3 4 4 2 4 3" xfId="24229"/>
    <cellStyle name="Note 3 4 4 2 4 4" xfId="29440"/>
    <cellStyle name="Note 3 4 4 2 4 5" xfId="43214"/>
    <cellStyle name="Note 3 4 4 2 5" xfId="9317"/>
    <cellStyle name="Note 3 4 4 2 5 2" xfId="18019"/>
    <cellStyle name="Note 3 4 4 2 5 3" xfId="22211"/>
    <cellStyle name="Note 3 4 4 2 5 4" xfId="30195"/>
    <cellStyle name="Note 3 4 4 2 5 5" xfId="49238"/>
    <cellStyle name="Note 3 4 4 2 6" xfId="10011"/>
    <cellStyle name="Note 3 4 4 2 6 2" xfId="18713"/>
    <cellStyle name="Note 3 4 4 2 6 3" xfId="11678"/>
    <cellStyle name="Note 3 4 4 2 6 4" xfId="30889"/>
    <cellStyle name="Note 3 4 4 2 6 5" xfId="49932"/>
    <cellStyle name="Note 3 4 4 2 7" xfId="10629"/>
    <cellStyle name="Note 3 4 4 2 7 2" xfId="19331"/>
    <cellStyle name="Note 3 4 4 2 7 3" xfId="20351"/>
    <cellStyle name="Note 3 4 4 2 7 4" xfId="31507"/>
    <cellStyle name="Note 3 4 4 2 7 5" xfId="50550"/>
    <cellStyle name="Note 3 4 4 2 8" xfId="13508"/>
    <cellStyle name="Note 3 4 4 2 9" xfId="25315"/>
    <cellStyle name="Note 3 4 4 3" xfId="4756"/>
    <cellStyle name="Note 3 4 4 3 10" xfId="25635"/>
    <cellStyle name="Note 3 4 4 3 11" xfId="33574"/>
    <cellStyle name="Note 3 4 4 3 12" xfId="34510"/>
    <cellStyle name="Note 3 4 4 3 13" xfId="36621"/>
    <cellStyle name="Note 3 4 4 3 14" xfId="39148"/>
    <cellStyle name="Note 3 4 4 3 2" xfId="5584"/>
    <cellStyle name="Note 3 4 4 3 2 2" xfId="14286"/>
    <cellStyle name="Note 3 4 4 3 2 2 2" xfId="46408"/>
    <cellStyle name="Note 3 4 4 3 2 3" xfId="23426"/>
    <cellStyle name="Note 3 4 4 3 2 4" xfId="26463"/>
    <cellStyle name="Note 3 4 4 3 2 5" xfId="39976"/>
    <cellStyle name="Note 3 4 4 3 3" xfId="6847"/>
    <cellStyle name="Note 3 4 4 3 3 2" xfId="15549"/>
    <cellStyle name="Note 3 4 4 3 3 2 2" xfId="47525"/>
    <cellStyle name="Note 3 4 4 3 3 3" xfId="20346"/>
    <cellStyle name="Note 3 4 4 3 3 4" xfId="27725"/>
    <cellStyle name="Note 3 4 4 3 3 5" xfId="41238"/>
    <cellStyle name="Note 3 4 4 3 4" xfId="8512"/>
    <cellStyle name="Note 3 4 4 3 4 2" xfId="17214"/>
    <cellStyle name="Note 3 4 4 3 4 3" xfId="22723"/>
    <cellStyle name="Note 3 4 4 3 4 4" xfId="29390"/>
    <cellStyle name="Note 3 4 4 3 4 5" xfId="43164"/>
    <cellStyle name="Note 3 4 4 3 5" xfId="9267"/>
    <cellStyle name="Note 3 4 4 3 5 2" xfId="17969"/>
    <cellStyle name="Note 3 4 4 3 5 3" xfId="24198"/>
    <cellStyle name="Note 3 4 4 3 5 4" xfId="30145"/>
    <cellStyle name="Note 3 4 4 3 5 5" xfId="49188"/>
    <cellStyle name="Note 3 4 4 3 6" xfId="9961"/>
    <cellStyle name="Note 3 4 4 3 6 2" xfId="18663"/>
    <cellStyle name="Note 3 4 4 3 6 3" xfId="12640"/>
    <cellStyle name="Note 3 4 4 3 6 4" xfId="30839"/>
    <cellStyle name="Note 3 4 4 3 6 5" xfId="49882"/>
    <cellStyle name="Note 3 4 4 3 7" xfId="10579"/>
    <cellStyle name="Note 3 4 4 3 7 2" xfId="19281"/>
    <cellStyle name="Note 3 4 4 3 7 3" xfId="2183"/>
    <cellStyle name="Note 3 4 4 3 7 4" xfId="31457"/>
    <cellStyle name="Note 3 4 4 3 7 5" xfId="50500"/>
    <cellStyle name="Note 3 4 4 3 8" xfId="13458"/>
    <cellStyle name="Note 3 4 4 3 9" xfId="19822"/>
    <cellStyle name="Note 3 4 4 4" xfId="6502"/>
    <cellStyle name="Note 3 4 4 4 2" xfId="15204"/>
    <cellStyle name="Note 3 4 4 4 2 2" xfId="47238"/>
    <cellStyle name="Note 3 4 4 4 3" xfId="13299"/>
    <cellStyle name="Note 3 4 4 4 4" xfId="27381"/>
    <cellStyle name="Note 3 4 4 4 5" xfId="40894"/>
    <cellStyle name="Note 3 4 4 5" xfId="3279"/>
    <cellStyle name="Note 3 4 4 5 2" xfId="12094"/>
    <cellStyle name="Note 3 4 4 5 2 2" xfId="44809"/>
    <cellStyle name="Note 3 4 4 5 3" xfId="24149"/>
    <cellStyle name="Note 3 4 4 5 4" xfId="25105"/>
    <cellStyle name="Note 3 4 4 5 5" xfId="37577"/>
    <cellStyle name="Note 3 4 4 6" xfId="5371"/>
    <cellStyle name="Note 3 4 4 6 2" xfId="14073"/>
    <cellStyle name="Note 3 4 4 6 2 2" xfId="46210"/>
    <cellStyle name="Note 3 4 4 6 3" xfId="24608"/>
    <cellStyle name="Note 3 4 4 6 4" xfId="26250"/>
    <cellStyle name="Note 3 4 4 6 5" xfId="39763"/>
    <cellStyle name="Note 3 4 4 7" xfId="7380"/>
    <cellStyle name="Note 3 4 4 7 2" xfId="16082"/>
    <cellStyle name="Note 3 4 4 7 3" xfId="21461"/>
    <cellStyle name="Note 3 4 4 7 4" xfId="28258"/>
    <cellStyle name="Note 3 4 4 7 5" xfId="41771"/>
    <cellStyle name="Note 3 4 4 8" xfId="8152"/>
    <cellStyle name="Note 3 4 4 8 2" xfId="16854"/>
    <cellStyle name="Note 3 4 4 8 3" xfId="1742"/>
    <cellStyle name="Note 3 4 4 8 4" xfId="29030"/>
    <cellStyle name="Note 3 4 4 8 5" xfId="48670"/>
    <cellStyle name="Note 3 4 4 9" xfId="2943"/>
    <cellStyle name="Note 3 4 4 9 2" xfId="11775"/>
    <cellStyle name="Note 3 4 4 9 3" xfId="21152"/>
    <cellStyle name="Note 3 4 4 9 4" xfId="25432"/>
    <cellStyle name="Note 3 4 4 9 5" xfId="44487"/>
    <cellStyle name="Note 3 4 5" xfId="5115"/>
    <cellStyle name="Note 3 4 5 10" xfId="25994"/>
    <cellStyle name="Note 3 4 5 11" xfId="33933"/>
    <cellStyle name="Note 3 4 5 12" xfId="34869"/>
    <cellStyle name="Note 3 4 5 13" xfId="36980"/>
    <cellStyle name="Note 3 4 5 14" xfId="39507"/>
    <cellStyle name="Note 3 4 5 2" xfId="5884"/>
    <cellStyle name="Note 3 4 5 2 2" xfId="14586"/>
    <cellStyle name="Note 3 4 5 2 2 2" xfId="46681"/>
    <cellStyle name="Note 3 4 5 2 3" xfId="12430"/>
    <cellStyle name="Note 3 4 5 2 4" xfId="26763"/>
    <cellStyle name="Note 3 4 5 2 5" xfId="40276"/>
    <cellStyle name="Note 3 4 5 3" xfId="7206"/>
    <cellStyle name="Note 3 4 5 3 2" xfId="15908"/>
    <cellStyle name="Note 3 4 5 3 2 2" xfId="47884"/>
    <cellStyle name="Note 3 4 5 3 3" xfId="23803"/>
    <cellStyle name="Note 3 4 5 3 4" xfId="28084"/>
    <cellStyle name="Note 3 4 5 3 5" xfId="41597"/>
    <cellStyle name="Note 3 4 5 4" xfId="8871"/>
    <cellStyle name="Note 3 4 5 4 2" xfId="17573"/>
    <cellStyle name="Note 3 4 5 4 3" xfId="23174"/>
    <cellStyle name="Note 3 4 5 4 4" xfId="29749"/>
    <cellStyle name="Note 3 4 5 4 5" xfId="43523"/>
    <cellStyle name="Note 3 4 5 5" xfId="9626"/>
    <cellStyle name="Note 3 4 5 5 2" xfId="18328"/>
    <cellStyle name="Note 3 4 5 5 3" xfId="12835"/>
    <cellStyle name="Note 3 4 5 5 4" xfId="30504"/>
    <cellStyle name="Note 3 4 5 5 5" xfId="49547"/>
    <cellStyle name="Note 3 4 5 6" xfId="10320"/>
    <cellStyle name="Note 3 4 5 6 2" xfId="19022"/>
    <cellStyle name="Note 3 4 5 6 3" xfId="12247"/>
    <cellStyle name="Note 3 4 5 6 4" xfId="31198"/>
    <cellStyle name="Note 3 4 5 6 5" xfId="50241"/>
    <cellStyle name="Note 3 4 5 7" xfId="10938"/>
    <cellStyle name="Note 3 4 5 7 2" xfId="19640"/>
    <cellStyle name="Note 3 4 5 7 3" xfId="2508"/>
    <cellStyle name="Note 3 4 5 7 4" xfId="31816"/>
    <cellStyle name="Note 3 4 5 7 5" xfId="50859"/>
    <cellStyle name="Note 3 4 5 8" xfId="13817"/>
    <cellStyle name="Note 3 4 5 9" xfId="12836"/>
    <cellStyle name="Note 3 4 6" xfId="5043"/>
    <cellStyle name="Note 3 4 6 10" xfId="25922"/>
    <cellStyle name="Note 3 4 6 11" xfId="33861"/>
    <cellStyle name="Note 3 4 6 12" xfId="34797"/>
    <cellStyle name="Note 3 4 6 13" xfId="36908"/>
    <cellStyle name="Note 3 4 6 14" xfId="39435"/>
    <cellStyle name="Note 3 4 6 2" xfId="5409"/>
    <cellStyle name="Note 3 4 6 2 2" xfId="14111"/>
    <cellStyle name="Note 3 4 6 2 2 2" xfId="46242"/>
    <cellStyle name="Note 3 4 6 2 3" xfId="22992"/>
    <cellStyle name="Note 3 4 6 2 4" xfId="26288"/>
    <cellStyle name="Note 3 4 6 2 5" xfId="39801"/>
    <cellStyle name="Note 3 4 6 3" xfId="7134"/>
    <cellStyle name="Note 3 4 6 3 2" xfId="15836"/>
    <cellStyle name="Note 3 4 6 3 2 2" xfId="47812"/>
    <cellStyle name="Note 3 4 6 3 3" xfId="22643"/>
    <cellStyle name="Note 3 4 6 3 4" xfId="28012"/>
    <cellStyle name="Note 3 4 6 3 5" xfId="41525"/>
    <cellStyle name="Note 3 4 6 4" xfId="8799"/>
    <cellStyle name="Note 3 4 6 4 2" xfId="17501"/>
    <cellStyle name="Note 3 4 6 4 3" xfId="20610"/>
    <cellStyle name="Note 3 4 6 4 4" xfId="29677"/>
    <cellStyle name="Note 3 4 6 4 5" xfId="43451"/>
    <cellStyle name="Note 3 4 6 5" xfId="9554"/>
    <cellStyle name="Note 3 4 6 5 2" xfId="18256"/>
    <cellStyle name="Note 3 4 6 5 3" xfId="12587"/>
    <cellStyle name="Note 3 4 6 5 4" xfId="30432"/>
    <cellStyle name="Note 3 4 6 5 5" xfId="49475"/>
    <cellStyle name="Note 3 4 6 6" xfId="10248"/>
    <cellStyle name="Note 3 4 6 6 2" xfId="18950"/>
    <cellStyle name="Note 3 4 6 6 3" xfId="13284"/>
    <cellStyle name="Note 3 4 6 6 4" xfId="31126"/>
    <cellStyle name="Note 3 4 6 6 5" xfId="50169"/>
    <cellStyle name="Note 3 4 6 7" xfId="10866"/>
    <cellStyle name="Note 3 4 6 7 2" xfId="19568"/>
    <cellStyle name="Note 3 4 6 7 3" xfId="11885"/>
    <cellStyle name="Note 3 4 6 7 4" xfId="31744"/>
    <cellStyle name="Note 3 4 6 7 5" xfId="50787"/>
    <cellStyle name="Note 3 4 6 8" xfId="13745"/>
    <cellStyle name="Note 3 4 6 9" xfId="21619"/>
    <cellStyle name="Note 3 4 7" xfId="6050"/>
    <cellStyle name="Note 3 4 7 2" xfId="14752"/>
    <cellStyle name="Note 3 4 7 2 2" xfId="46830"/>
    <cellStyle name="Note 3 4 7 3" xfId="22005"/>
    <cellStyle name="Note 3 4 7 4" xfId="26929"/>
    <cellStyle name="Note 3 4 7 5" xfId="40442"/>
    <cellStyle name="Note 3 4 8" xfId="5801"/>
    <cellStyle name="Note 3 4 8 2" xfId="14503"/>
    <cellStyle name="Note 3 4 8 2 2" xfId="46603"/>
    <cellStyle name="Note 3 4 8 3" xfId="24845"/>
    <cellStyle name="Note 3 4 8 4" xfId="26680"/>
    <cellStyle name="Note 3 4 8 5" xfId="40193"/>
    <cellStyle name="Note 3 4 9" xfId="5983"/>
    <cellStyle name="Note 3 4 9 2" xfId="14685"/>
    <cellStyle name="Note 3 4 9 2 2" xfId="46772"/>
    <cellStyle name="Note 3 4 9 3" xfId="22646"/>
    <cellStyle name="Note 3 4 9 4" xfId="26862"/>
    <cellStyle name="Note 3 4 9 5" xfId="40375"/>
    <cellStyle name="Note 3 5" xfId="655"/>
    <cellStyle name="Note 3 5 10" xfId="6030"/>
    <cellStyle name="Note 3 5 10 2" xfId="14732"/>
    <cellStyle name="Note 3 5 10 3" xfId="21052"/>
    <cellStyle name="Note 3 5 10 4" xfId="26909"/>
    <cellStyle name="Note 3 5 10 5" xfId="40422"/>
    <cellStyle name="Note 3 5 11" xfId="7574"/>
    <cellStyle name="Note 3 5 11 2" xfId="16276"/>
    <cellStyle name="Note 3 5 11 3" xfId="24306"/>
    <cellStyle name="Note 3 5 11 4" xfId="28452"/>
    <cellStyle name="Note 3 5 11 5" xfId="48183"/>
    <cellStyle name="Note 3 5 12" xfId="7869"/>
    <cellStyle name="Note 3 5 12 2" xfId="16571"/>
    <cellStyle name="Note 3 5 12 3" xfId="22779"/>
    <cellStyle name="Note 3 5 12 4" xfId="28747"/>
    <cellStyle name="Note 3 5 12 5" xfId="48387"/>
    <cellStyle name="Note 3 5 13" xfId="7630"/>
    <cellStyle name="Note 3 5 13 2" xfId="16332"/>
    <cellStyle name="Note 3 5 13 3" xfId="21541"/>
    <cellStyle name="Note 3 5 13 4" xfId="28508"/>
    <cellStyle name="Note 3 5 13 5" xfId="48228"/>
    <cellStyle name="Note 3 5 14" xfId="8014"/>
    <cellStyle name="Note 3 5 14 2" xfId="16716"/>
    <cellStyle name="Note 3 5 14 3" xfId="21966"/>
    <cellStyle name="Note 3 5 14 4" xfId="28892"/>
    <cellStyle name="Note 3 5 14 5" xfId="48532"/>
    <cellStyle name="Note 3 5 15" xfId="1811"/>
    <cellStyle name="Note 3 5 16" xfId="20275"/>
    <cellStyle name="Note 3 5 17" xfId="22136"/>
    <cellStyle name="Note 3 5 18" xfId="32168"/>
    <cellStyle name="Note 3 5 19" xfId="34144"/>
    <cellStyle name="Note 3 5 2" xfId="765"/>
    <cellStyle name="Note 3 5 2 10" xfId="7530"/>
    <cellStyle name="Note 3 5 2 10 2" xfId="16232"/>
    <cellStyle name="Note 3 5 2 10 3" xfId="23976"/>
    <cellStyle name="Note 3 5 2 10 4" xfId="28408"/>
    <cellStyle name="Note 3 5 2 10 5" xfId="48139"/>
    <cellStyle name="Note 3 5 2 11" xfId="8208"/>
    <cellStyle name="Note 3 5 2 11 2" xfId="16910"/>
    <cellStyle name="Note 3 5 2 11 3" xfId="25293"/>
    <cellStyle name="Note 3 5 2 11 4" xfId="29086"/>
    <cellStyle name="Note 3 5 2 11 5" xfId="48726"/>
    <cellStyle name="Note 3 5 2 12" xfId="9001"/>
    <cellStyle name="Note 3 5 2 12 2" xfId="17703"/>
    <cellStyle name="Note 3 5 2 12 3" xfId="23472"/>
    <cellStyle name="Note 3 5 2 12 4" xfId="29879"/>
    <cellStyle name="Note 3 5 2 12 5" xfId="48922"/>
    <cellStyle name="Note 3 5 2 13" xfId="11314"/>
    <cellStyle name="Note 3 5 2 14" xfId="12963"/>
    <cellStyle name="Note 3 5 2 15" xfId="1862"/>
    <cellStyle name="Note 3 5 2 16" xfId="32560"/>
    <cellStyle name="Note 3 5 2 17" xfId="34262"/>
    <cellStyle name="Note 3 5 2 18" xfId="35607"/>
    <cellStyle name="Note 3 5 2 19" xfId="37407"/>
    <cellStyle name="Note 3 5 2 2" xfId="1535"/>
    <cellStyle name="Note 3 5 2 2 10" xfId="13232"/>
    <cellStyle name="Note 3 5 2 2 11" xfId="24998"/>
    <cellStyle name="Note 3 5 2 2 12" xfId="25571"/>
    <cellStyle name="Note 3 5 2 2 13" xfId="33328"/>
    <cellStyle name="Note 3 5 2 2 14" xfId="34446"/>
    <cellStyle name="Note 3 5 2 2 15" xfId="36375"/>
    <cellStyle name="Note 3 5 2 2 16" xfId="38902"/>
    <cellStyle name="Note 3 5 2 2 2" xfId="5153"/>
    <cellStyle name="Note 3 5 2 2 2 10" xfId="26032"/>
    <cellStyle name="Note 3 5 2 2 2 11" xfId="33971"/>
    <cellStyle name="Note 3 5 2 2 2 12" xfId="34907"/>
    <cellStyle name="Note 3 5 2 2 2 13" xfId="37018"/>
    <cellStyle name="Note 3 5 2 2 2 14" xfId="39545"/>
    <cellStyle name="Note 3 5 2 2 2 2" xfId="5533"/>
    <cellStyle name="Note 3 5 2 2 2 2 2" xfId="14235"/>
    <cellStyle name="Note 3 5 2 2 2 2 2 2" xfId="46358"/>
    <cellStyle name="Note 3 5 2 2 2 2 3" xfId="22475"/>
    <cellStyle name="Note 3 5 2 2 2 2 4" xfId="26412"/>
    <cellStyle name="Note 3 5 2 2 2 2 5" xfId="39925"/>
    <cellStyle name="Note 3 5 2 2 2 3" xfId="7244"/>
    <cellStyle name="Note 3 5 2 2 2 3 2" xfId="15946"/>
    <cellStyle name="Note 3 5 2 2 2 3 2 2" xfId="47922"/>
    <cellStyle name="Note 3 5 2 2 2 3 3" xfId="21588"/>
    <cellStyle name="Note 3 5 2 2 2 3 4" xfId="28122"/>
    <cellStyle name="Note 3 5 2 2 2 3 5" xfId="41635"/>
    <cellStyle name="Note 3 5 2 2 2 4" xfId="8909"/>
    <cellStyle name="Note 3 5 2 2 2 4 2" xfId="17611"/>
    <cellStyle name="Note 3 5 2 2 2 4 3" xfId="22770"/>
    <cellStyle name="Note 3 5 2 2 2 4 4" xfId="29787"/>
    <cellStyle name="Note 3 5 2 2 2 4 5" xfId="43561"/>
    <cellStyle name="Note 3 5 2 2 2 5" xfId="9664"/>
    <cellStyle name="Note 3 5 2 2 2 5 2" xfId="18366"/>
    <cellStyle name="Note 3 5 2 2 2 5 3" xfId="13145"/>
    <cellStyle name="Note 3 5 2 2 2 5 4" xfId="30542"/>
    <cellStyle name="Note 3 5 2 2 2 5 5" xfId="49585"/>
    <cellStyle name="Note 3 5 2 2 2 6" xfId="10358"/>
    <cellStyle name="Note 3 5 2 2 2 6 2" xfId="19060"/>
    <cellStyle name="Note 3 5 2 2 2 6 3" xfId="20022"/>
    <cellStyle name="Note 3 5 2 2 2 6 4" xfId="31236"/>
    <cellStyle name="Note 3 5 2 2 2 6 5" xfId="50279"/>
    <cellStyle name="Note 3 5 2 2 2 7" xfId="10976"/>
    <cellStyle name="Note 3 5 2 2 2 7 2" xfId="19678"/>
    <cellStyle name="Note 3 5 2 2 2 7 3" xfId="11129"/>
    <cellStyle name="Note 3 5 2 2 2 7 4" xfId="31854"/>
    <cellStyle name="Note 3 5 2 2 2 7 5" xfId="50897"/>
    <cellStyle name="Note 3 5 2 2 2 8" xfId="13855"/>
    <cellStyle name="Note 3 5 2 2 2 9" xfId="24021"/>
    <cellStyle name="Note 3 5 2 2 3" xfId="5229"/>
    <cellStyle name="Note 3 5 2 2 3 10" xfId="26108"/>
    <cellStyle name="Note 3 5 2 2 3 11" xfId="34047"/>
    <cellStyle name="Note 3 5 2 2 3 12" xfId="34983"/>
    <cellStyle name="Note 3 5 2 2 3 13" xfId="37094"/>
    <cellStyle name="Note 3 5 2 2 3 14" xfId="39621"/>
    <cellStyle name="Note 3 5 2 2 3 2" xfId="6584"/>
    <cellStyle name="Note 3 5 2 2 3 2 2" xfId="15286"/>
    <cellStyle name="Note 3 5 2 2 3 2 2 2" xfId="47311"/>
    <cellStyle name="Note 3 5 2 2 3 2 3" xfId="11175"/>
    <cellStyle name="Note 3 5 2 2 3 2 4" xfId="27462"/>
    <cellStyle name="Note 3 5 2 2 3 2 5" xfId="40975"/>
    <cellStyle name="Note 3 5 2 2 3 3" xfId="7320"/>
    <cellStyle name="Note 3 5 2 2 3 3 2" xfId="16022"/>
    <cellStyle name="Note 3 5 2 2 3 3 2 2" xfId="47998"/>
    <cellStyle name="Note 3 5 2 2 3 3 3" xfId="22478"/>
    <cellStyle name="Note 3 5 2 2 3 3 4" xfId="28198"/>
    <cellStyle name="Note 3 5 2 2 3 3 5" xfId="41711"/>
    <cellStyle name="Note 3 5 2 2 3 4" xfId="8985"/>
    <cellStyle name="Note 3 5 2 2 3 4 2" xfId="17687"/>
    <cellStyle name="Note 3 5 2 2 3 4 3" xfId="23193"/>
    <cellStyle name="Note 3 5 2 2 3 4 4" xfId="29863"/>
    <cellStyle name="Note 3 5 2 2 3 4 5" xfId="43637"/>
    <cellStyle name="Note 3 5 2 2 3 5" xfId="9740"/>
    <cellStyle name="Note 3 5 2 2 3 5 2" xfId="18442"/>
    <cellStyle name="Note 3 5 2 2 3 5 3" xfId="12707"/>
    <cellStyle name="Note 3 5 2 2 3 5 4" xfId="30618"/>
    <cellStyle name="Note 3 5 2 2 3 5 5" xfId="49661"/>
    <cellStyle name="Note 3 5 2 2 3 6" xfId="10434"/>
    <cellStyle name="Note 3 5 2 2 3 6 2" xfId="19136"/>
    <cellStyle name="Note 3 5 2 2 3 6 3" xfId="20226"/>
    <cellStyle name="Note 3 5 2 2 3 6 4" xfId="31312"/>
    <cellStyle name="Note 3 5 2 2 3 6 5" xfId="50355"/>
    <cellStyle name="Note 3 5 2 2 3 7" xfId="11052"/>
    <cellStyle name="Note 3 5 2 2 3 7 2" xfId="19754"/>
    <cellStyle name="Note 3 5 2 2 3 7 3" xfId="11523"/>
    <cellStyle name="Note 3 5 2 2 3 7 4" xfId="31930"/>
    <cellStyle name="Note 3 5 2 2 3 7 5" xfId="50973"/>
    <cellStyle name="Note 3 5 2 2 3 8" xfId="13931"/>
    <cellStyle name="Note 3 5 2 2 3 9" xfId="23091"/>
    <cellStyle name="Note 3 5 2 2 4" xfId="6042"/>
    <cellStyle name="Note 3 5 2 2 4 2" xfId="14744"/>
    <cellStyle name="Note 3 5 2 2 4 2 2" xfId="46824"/>
    <cellStyle name="Note 3 5 2 2 4 3" xfId="23625"/>
    <cellStyle name="Note 3 5 2 2 4 4" xfId="26921"/>
    <cellStyle name="Note 3 5 2 2 4 5" xfId="40434"/>
    <cellStyle name="Note 3 5 2 2 5" xfId="6717"/>
    <cellStyle name="Note 3 5 2 2 5 2" xfId="15419"/>
    <cellStyle name="Note 3 5 2 2 5 2 2" xfId="47422"/>
    <cellStyle name="Note 3 5 2 2 5 3" xfId="23072"/>
    <cellStyle name="Note 3 5 2 2 5 4" xfId="27595"/>
    <cellStyle name="Note 3 5 2 2 5 5" xfId="41108"/>
    <cellStyle name="Note 3 5 2 2 6" xfId="8353"/>
    <cellStyle name="Note 3 5 2 2 6 2" xfId="17055"/>
    <cellStyle name="Note 3 5 2 2 6 3" xfId="21891"/>
    <cellStyle name="Note 3 5 2 2 6 4" xfId="29231"/>
    <cellStyle name="Note 3 5 2 2 6 5" xfId="42918"/>
    <cellStyle name="Note 3 5 2 2 7" xfId="9128"/>
    <cellStyle name="Note 3 5 2 2 7 2" xfId="17830"/>
    <cellStyle name="Note 3 5 2 2 7 3" xfId="22763"/>
    <cellStyle name="Note 3 5 2 2 7 4" xfId="30006"/>
    <cellStyle name="Note 3 5 2 2 7 5" xfId="49049"/>
    <cellStyle name="Note 3 5 2 2 8" xfId="9856"/>
    <cellStyle name="Note 3 5 2 2 8 2" xfId="18558"/>
    <cellStyle name="Note 3 5 2 2 8 3" xfId="12984"/>
    <cellStyle name="Note 3 5 2 2 8 4" xfId="30734"/>
    <cellStyle name="Note 3 5 2 2 8 5" xfId="49777"/>
    <cellStyle name="Note 3 5 2 2 9" xfId="10515"/>
    <cellStyle name="Note 3 5 2 2 9 2" xfId="19217"/>
    <cellStyle name="Note 3 5 2 2 9 3" xfId="13148"/>
    <cellStyle name="Note 3 5 2 2 9 4" xfId="31393"/>
    <cellStyle name="Note 3 5 2 2 9 5" xfId="50436"/>
    <cellStyle name="Note 3 5 2 3" xfId="4859"/>
    <cellStyle name="Note 3 5 2 3 10" xfId="25738"/>
    <cellStyle name="Note 3 5 2 3 11" xfId="33677"/>
    <cellStyle name="Note 3 5 2 3 12" xfId="34613"/>
    <cellStyle name="Note 3 5 2 3 13" xfId="36724"/>
    <cellStyle name="Note 3 5 2 3 14" xfId="39251"/>
    <cellStyle name="Note 3 5 2 3 2" xfId="5553"/>
    <cellStyle name="Note 3 5 2 3 2 2" xfId="14255"/>
    <cellStyle name="Note 3 5 2 3 2 2 2" xfId="46378"/>
    <cellStyle name="Note 3 5 2 3 2 3" xfId="24719"/>
    <cellStyle name="Note 3 5 2 3 2 4" xfId="26432"/>
    <cellStyle name="Note 3 5 2 3 2 5" xfId="39945"/>
    <cellStyle name="Note 3 5 2 3 3" xfId="6950"/>
    <cellStyle name="Note 3 5 2 3 3 2" xfId="15652"/>
    <cellStyle name="Note 3 5 2 3 3 2 2" xfId="47628"/>
    <cellStyle name="Note 3 5 2 3 3 3" xfId="11887"/>
    <cellStyle name="Note 3 5 2 3 3 4" xfId="27828"/>
    <cellStyle name="Note 3 5 2 3 3 5" xfId="41341"/>
    <cellStyle name="Note 3 5 2 3 4" xfId="8615"/>
    <cellStyle name="Note 3 5 2 3 4 2" xfId="17317"/>
    <cellStyle name="Note 3 5 2 3 4 3" xfId="20782"/>
    <cellStyle name="Note 3 5 2 3 4 4" xfId="29493"/>
    <cellStyle name="Note 3 5 2 3 4 5" xfId="43267"/>
    <cellStyle name="Note 3 5 2 3 5" xfId="9370"/>
    <cellStyle name="Note 3 5 2 3 5 2" xfId="18072"/>
    <cellStyle name="Note 3 5 2 3 5 3" xfId="20906"/>
    <cellStyle name="Note 3 5 2 3 5 4" xfId="30248"/>
    <cellStyle name="Note 3 5 2 3 5 5" xfId="49291"/>
    <cellStyle name="Note 3 5 2 3 6" xfId="10064"/>
    <cellStyle name="Note 3 5 2 3 6 2" xfId="18766"/>
    <cellStyle name="Note 3 5 2 3 6 3" xfId="19867"/>
    <cellStyle name="Note 3 5 2 3 6 4" xfId="30942"/>
    <cellStyle name="Note 3 5 2 3 6 5" xfId="49985"/>
    <cellStyle name="Note 3 5 2 3 7" xfId="10682"/>
    <cellStyle name="Note 3 5 2 3 7 2" xfId="19384"/>
    <cellStyle name="Note 3 5 2 3 7 3" xfId="2327"/>
    <cellStyle name="Note 3 5 2 3 7 4" xfId="31560"/>
    <cellStyle name="Note 3 5 2 3 7 5" xfId="50603"/>
    <cellStyle name="Note 3 5 2 3 8" xfId="13561"/>
    <cellStyle name="Note 3 5 2 3 9" xfId="22317"/>
    <cellStyle name="Note 3 5 2 4" xfId="4963"/>
    <cellStyle name="Note 3 5 2 4 10" xfId="25842"/>
    <cellStyle name="Note 3 5 2 4 11" xfId="33781"/>
    <cellStyle name="Note 3 5 2 4 12" xfId="34717"/>
    <cellStyle name="Note 3 5 2 4 13" xfId="36828"/>
    <cellStyle name="Note 3 5 2 4 14" xfId="39355"/>
    <cellStyle name="Note 3 5 2 4 2" xfId="5327"/>
    <cellStyle name="Note 3 5 2 4 2 2" xfId="14029"/>
    <cellStyle name="Note 3 5 2 4 2 2 2" xfId="46167"/>
    <cellStyle name="Note 3 5 2 4 2 3" xfId="24104"/>
    <cellStyle name="Note 3 5 2 4 2 4" xfId="26206"/>
    <cellStyle name="Note 3 5 2 4 2 5" xfId="39719"/>
    <cellStyle name="Note 3 5 2 4 3" xfId="7054"/>
    <cellStyle name="Note 3 5 2 4 3 2" xfId="15756"/>
    <cellStyle name="Note 3 5 2 4 3 2 2" xfId="47732"/>
    <cellStyle name="Note 3 5 2 4 3 3" xfId="12573"/>
    <cellStyle name="Note 3 5 2 4 3 4" xfId="27932"/>
    <cellStyle name="Note 3 5 2 4 3 5" xfId="41445"/>
    <cellStyle name="Note 3 5 2 4 4" xfId="8719"/>
    <cellStyle name="Note 3 5 2 4 4 2" xfId="17421"/>
    <cellStyle name="Note 3 5 2 4 4 3" xfId="22504"/>
    <cellStyle name="Note 3 5 2 4 4 4" xfId="29597"/>
    <cellStyle name="Note 3 5 2 4 4 5" xfId="43371"/>
    <cellStyle name="Note 3 5 2 4 5" xfId="9474"/>
    <cellStyle name="Note 3 5 2 4 5 2" xfId="18176"/>
    <cellStyle name="Note 3 5 2 4 5 3" xfId="22757"/>
    <cellStyle name="Note 3 5 2 4 5 4" xfId="30352"/>
    <cellStyle name="Note 3 5 2 4 5 5" xfId="49395"/>
    <cellStyle name="Note 3 5 2 4 6" xfId="10168"/>
    <cellStyle name="Note 3 5 2 4 6 2" xfId="18870"/>
    <cellStyle name="Note 3 5 2 4 6 3" xfId="12785"/>
    <cellStyle name="Note 3 5 2 4 6 4" xfId="31046"/>
    <cellStyle name="Note 3 5 2 4 6 5" xfId="50089"/>
    <cellStyle name="Note 3 5 2 4 7" xfId="10786"/>
    <cellStyle name="Note 3 5 2 4 7 2" xfId="19488"/>
    <cellStyle name="Note 3 5 2 4 7 3" xfId="12566"/>
    <cellStyle name="Note 3 5 2 4 7 4" xfId="31664"/>
    <cellStyle name="Note 3 5 2 4 7 5" xfId="50707"/>
    <cellStyle name="Note 3 5 2 4 8" xfId="13665"/>
    <cellStyle name="Note 3 5 2 4 9" xfId="21193"/>
    <cellStyle name="Note 3 5 2 5" xfId="5390"/>
    <cellStyle name="Note 3 5 2 5 2" xfId="14092"/>
    <cellStyle name="Note 3 5 2 5 2 2" xfId="46226"/>
    <cellStyle name="Note 3 5 2 5 3" xfId="25461"/>
    <cellStyle name="Note 3 5 2 5 4" xfId="26269"/>
    <cellStyle name="Note 3 5 2 5 5" xfId="39782"/>
    <cellStyle name="Note 3 5 2 6" xfId="6338"/>
    <cellStyle name="Note 3 5 2 6 2" xfId="15040"/>
    <cellStyle name="Note 3 5 2 6 2 2" xfId="47094"/>
    <cellStyle name="Note 3 5 2 6 3" xfId="24520"/>
    <cellStyle name="Note 3 5 2 6 4" xfId="27217"/>
    <cellStyle name="Note 3 5 2 6 5" xfId="40730"/>
    <cellStyle name="Note 3 5 2 7" xfId="6752"/>
    <cellStyle name="Note 3 5 2 7 2" xfId="15454"/>
    <cellStyle name="Note 3 5 2 7 2 2" xfId="47445"/>
    <cellStyle name="Note 3 5 2 7 3" xfId="20033"/>
    <cellStyle name="Note 3 5 2 7 4" xfId="27630"/>
    <cellStyle name="Note 3 5 2 7 5" xfId="41143"/>
    <cellStyle name="Note 3 5 2 8" xfId="5422"/>
    <cellStyle name="Note 3 5 2 8 2" xfId="14124"/>
    <cellStyle name="Note 3 5 2 8 3" xfId="11262"/>
    <cellStyle name="Note 3 5 2 8 4" xfId="26301"/>
    <cellStyle name="Note 3 5 2 8 5" xfId="39814"/>
    <cellStyle name="Note 3 5 2 9" xfId="7846"/>
    <cellStyle name="Note 3 5 2 9 2" xfId="16548"/>
    <cellStyle name="Note 3 5 2 9 3" xfId="20808"/>
    <cellStyle name="Note 3 5 2 9 4" xfId="28724"/>
    <cellStyle name="Note 3 5 2 9 5" xfId="48364"/>
    <cellStyle name="Note 3 5 20" xfId="35215"/>
    <cellStyle name="Note 3 5 21" xfId="37297"/>
    <cellStyle name="Note 3 5 3" xfId="924"/>
    <cellStyle name="Note 3 5 3 10" xfId="9164"/>
    <cellStyle name="Note 3 5 3 10 2" xfId="17866"/>
    <cellStyle name="Note 3 5 3 10 3" xfId="24442"/>
    <cellStyle name="Note 3 5 3 10 4" xfId="30042"/>
    <cellStyle name="Note 3 5 3 10 5" xfId="49085"/>
    <cellStyle name="Note 3 5 3 11" xfId="9881"/>
    <cellStyle name="Note 3 5 3 11 2" xfId="18583"/>
    <cellStyle name="Note 3 5 3 11 3" xfId="11114"/>
    <cellStyle name="Note 3 5 3 11 4" xfId="30759"/>
    <cellStyle name="Note 3 5 3 11 5" xfId="49802"/>
    <cellStyle name="Note 3 5 3 12" xfId="11455"/>
    <cellStyle name="Note 3 5 3 13" xfId="23732"/>
    <cellStyle name="Note 3 5 3 14" xfId="23903"/>
    <cellStyle name="Note 3 5 3 15" xfId="32717"/>
    <cellStyle name="Note 3 5 3 16" xfId="34327"/>
    <cellStyle name="Note 3 5 3 17" xfId="35764"/>
    <cellStyle name="Note 3 5 3 18" xfId="38291"/>
    <cellStyle name="Note 3 5 3 2" xfId="4974"/>
    <cellStyle name="Note 3 5 3 2 10" xfId="25853"/>
    <cellStyle name="Note 3 5 3 2 11" xfId="33792"/>
    <cellStyle name="Note 3 5 3 2 12" xfId="34728"/>
    <cellStyle name="Note 3 5 3 2 13" xfId="36839"/>
    <cellStyle name="Note 3 5 3 2 14" xfId="39366"/>
    <cellStyle name="Note 3 5 3 2 2" xfId="5626"/>
    <cellStyle name="Note 3 5 3 2 2 2" xfId="14328"/>
    <cellStyle name="Note 3 5 3 2 2 2 2" xfId="46446"/>
    <cellStyle name="Note 3 5 3 2 2 3" xfId="22137"/>
    <cellStyle name="Note 3 5 3 2 2 4" xfId="26505"/>
    <cellStyle name="Note 3 5 3 2 2 5" xfId="40018"/>
    <cellStyle name="Note 3 5 3 2 3" xfId="7065"/>
    <cellStyle name="Note 3 5 3 2 3 2" xfId="15767"/>
    <cellStyle name="Note 3 5 3 2 3 2 2" xfId="47743"/>
    <cellStyle name="Note 3 5 3 2 3 3" xfId="13032"/>
    <cellStyle name="Note 3 5 3 2 3 4" xfId="27943"/>
    <cellStyle name="Note 3 5 3 2 3 5" xfId="41456"/>
    <cellStyle name="Note 3 5 3 2 4" xfId="8730"/>
    <cellStyle name="Note 3 5 3 2 4 2" xfId="17432"/>
    <cellStyle name="Note 3 5 3 2 4 3" xfId="23872"/>
    <cellStyle name="Note 3 5 3 2 4 4" xfId="29608"/>
    <cellStyle name="Note 3 5 3 2 4 5" xfId="43382"/>
    <cellStyle name="Note 3 5 3 2 5" xfId="9485"/>
    <cellStyle name="Note 3 5 3 2 5 2" xfId="18187"/>
    <cellStyle name="Note 3 5 3 2 5 3" xfId="24615"/>
    <cellStyle name="Note 3 5 3 2 5 4" xfId="30363"/>
    <cellStyle name="Note 3 5 3 2 5 5" xfId="49406"/>
    <cellStyle name="Note 3 5 3 2 6" xfId="10179"/>
    <cellStyle name="Note 3 5 3 2 6 2" xfId="18881"/>
    <cellStyle name="Note 3 5 3 2 6 3" xfId="20041"/>
    <cellStyle name="Note 3 5 3 2 6 4" xfId="31057"/>
    <cellStyle name="Note 3 5 3 2 6 5" xfId="50100"/>
    <cellStyle name="Note 3 5 3 2 7" xfId="10797"/>
    <cellStyle name="Note 3 5 3 2 7 2" xfId="19499"/>
    <cellStyle name="Note 3 5 3 2 7 3" xfId="12849"/>
    <cellStyle name="Note 3 5 3 2 7 4" xfId="31675"/>
    <cellStyle name="Note 3 5 3 2 7 5" xfId="50718"/>
    <cellStyle name="Note 3 5 3 2 8" xfId="13676"/>
    <cellStyle name="Note 3 5 3 2 9" xfId="24692"/>
    <cellStyle name="Note 3 5 3 3" xfId="4869"/>
    <cellStyle name="Note 3 5 3 3 10" xfId="25748"/>
    <cellStyle name="Note 3 5 3 3 11" xfId="33687"/>
    <cellStyle name="Note 3 5 3 3 12" xfId="34623"/>
    <cellStyle name="Note 3 5 3 3 13" xfId="36734"/>
    <cellStyle name="Note 3 5 3 3 14" xfId="39261"/>
    <cellStyle name="Note 3 5 3 3 2" xfId="5686"/>
    <cellStyle name="Note 3 5 3 3 2 2" xfId="14388"/>
    <cellStyle name="Note 3 5 3 3 2 2 2" xfId="46502"/>
    <cellStyle name="Note 3 5 3 3 2 3" xfId="13030"/>
    <cellStyle name="Note 3 5 3 3 2 4" xfId="26565"/>
    <cellStyle name="Note 3 5 3 3 2 5" xfId="40078"/>
    <cellStyle name="Note 3 5 3 3 3" xfId="6960"/>
    <cellStyle name="Note 3 5 3 3 3 2" xfId="15662"/>
    <cellStyle name="Note 3 5 3 3 3 2 2" xfId="47638"/>
    <cellStyle name="Note 3 5 3 3 3 3" xfId="20379"/>
    <cellStyle name="Note 3 5 3 3 3 4" xfId="27838"/>
    <cellStyle name="Note 3 5 3 3 3 5" xfId="41351"/>
    <cellStyle name="Note 3 5 3 3 4" xfId="8625"/>
    <cellStyle name="Note 3 5 3 3 4 2" xfId="17327"/>
    <cellStyle name="Note 3 5 3 3 4 3" xfId="11830"/>
    <cellStyle name="Note 3 5 3 3 4 4" xfId="29503"/>
    <cellStyle name="Note 3 5 3 3 4 5" xfId="43277"/>
    <cellStyle name="Note 3 5 3 3 5" xfId="9380"/>
    <cellStyle name="Note 3 5 3 3 5 2" xfId="18082"/>
    <cellStyle name="Note 3 5 3 3 5 3" xfId="24205"/>
    <cellStyle name="Note 3 5 3 3 5 4" xfId="30258"/>
    <cellStyle name="Note 3 5 3 3 5 5" xfId="49301"/>
    <cellStyle name="Note 3 5 3 3 6" xfId="10074"/>
    <cellStyle name="Note 3 5 3 3 6 2" xfId="18776"/>
    <cellStyle name="Note 3 5 3 3 6 3" xfId="20005"/>
    <cellStyle name="Note 3 5 3 3 6 4" xfId="30952"/>
    <cellStyle name="Note 3 5 3 3 6 5" xfId="49995"/>
    <cellStyle name="Note 3 5 3 3 7" xfId="10692"/>
    <cellStyle name="Note 3 5 3 3 7 2" xfId="19394"/>
    <cellStyle name="Note 3 5 3 3 7 3" xfId="19899"/>
    <cellStyle name="Note 3 5 3 3 7 4" xfId="31570"/>
    <cellStyle name="Note 3 5 3 3 7 5" xfId="50613"/>
    <cellStyle name="Note 3 5 3 3 8" xfId="13571"/>
    <cellStyle name="Note 3 5 3 3 9" xfId="22856"/>
    <cellStyle name="Note 3 5 3 4" xfId="5799"/>
    <cellStyle name="Note 3 5 3 4 2" xfId="14501"/>
    <cellStyle name="Note 3 5 3 4 2 2" xfId="46601"/>
    <cellStyle name="Note 3 5 3 4 3" xfId="2628"/>
    <cellStyle name="Note 3 5 3 4 4" xfId="26678"/>
    <cellStyle name="Note 3 5 3 4 5" xfId="40191"/>
    <cellStyle name="Note 3 5 3 5" xfId="3251"/>
    <cellStyle name="Note 3 5 3 5 2" xfId="12066"/>
    <cellStyle name="Note 3 5 3 5 2 2" xfId="44782"/>
    <cellStyle name="Note 3 5 3 5 3" xfId="21959"/>
    <cellStyle name="Note 3 5 3 5 4" xfId="20624"/>
    <cellStyle name="Note 3 5 3 5 5" xfId="37549"/>
    <cellStyle name="Note 3 5 3 6" xfId="5921"/>
    <cellStyle name="Note 3 5 3 6 2" xfId="14623"/>
    <cellStyle name="Note 3 5 3 6 2 2" xfId="46716"/>
    <cellStyle name="Note 3 5 3 6 3" xfId="24762"/>
    <cellStyle name="Note 3 5 3 6 4" xfId="26800"/>
    <cellStyle name="Note 3 5 3 6 5" xfId="40313"/>
    <cellStyle name="Note 3 5 3 7" xfId="6670"/>
    <cellStyle name="Note 3 5 3 7 2" xfId="15372"/>
    <cellStyle name="Note 3 5 3 7 3" xfId="24916"/>
    <cellStyle name="Note 3 5 3 7 4" xfId="27548"/>
    <cellStyle name="Note 3 5 3 7 5" xfId="41061"/>
    <cellStyle name="Note 3 5 3 8" xfId="7961"/>
    <cellStyle name="Note 3 5 3 8 2" xfId="16663"/>
    <cellStyle name="Note 3 5 3 8 3" xfId="20764"/>
    <cellStyle name="Note 3 5 3 8 4" xfId="28839"/>
    <cellStyle name="Note 3 5 3 8 5" xfId="48479"/>
    <cellStyle name="Note 3 5 3 9" xfId="8395"/>
    <cellStyle name="Note 3 5 3 9 2" xfId="17097"/>
    <cellStyle name="Note 3 5 3 9 3" xfId="23923"/>
    <cellStyle name="Note 3 5 3 9 4" xfId="29273"/>
    <cellStyle name="Note 3 5 3 9 5" xfId="48853"/>
    <cellStyle name="Note 3 5 4" xfId="1425"/>
    <cellStyle name="Note 3 5 4 10" xfId="9784"/>
    <cellStyle name="Note 3 5 4 10 2" xfId="18486"/>
    <cellStyle name="Note 3 5 4 10 3" xfId="12417"/>
    <cellStyle name="Note 3 5 4 10 4" xfId="30662"/>
    <cellStyle name="Note 3 5 4 10 5" xfId="49705"/>
    <cellStyle name="Note 3 5 4 11" xfId="10459"/>
    <cellStyle name="Note 3 5 4 11 2" xfId="19161"/>
    <cellStyle name="Note 3 5 4 11 3" xfId="12312"/>
    <cellStyle name="Note 3 5 4 11 4" xfId="31337"/>
    <cellStyle name="Note 3 5 4 11 5" xfId="50380"/>
    <cellStyle name="Note 3 5 4 12" xfId="11207"/>
    <cellStyle name="Note 3 5 4 13" xfId="23311"/>
    <cellStyle name="Note 3 5 4 14" xfId="23292"/>
    <cellStyle name="Note 3 5 4 15" xfId="33218"/>
    <cellStyle name="Note 3 5 4 16" xfId="34390"/>
    <cellStyle name="Note 3 5 4 17" xfId="36265"/>
    <cellStyle name="Note 3 5 4 18" xfId="38792"/>
    <cellStyle name="Note 3 5 4 2" xfId="5154"/>
    <cellStyle name="Note 3 5 4 2 10" xfId="26033"/>
    <cellStyle name="Note 3 5 4 2 11" xfId="33972"/>
    <cellStyle name="Note 3 5 4 2 12" xfId="34908"/>
    <cellStyle name="Note 3 5 4 2 13" xfId="37019"/>
    <cellStyle name="Note 3 5 4 2 14" xfId="39546"/>
    <cellStyle name="Note 3 5 4 2 2" xfId="6068"/>
    <cellStyle name="Note 3 5 4 2 2 2" xfId="14770"/>
    <cellStyle name="Note 3 5 4 2 2 2 2" xfId="46846"/>
    <cellStyle name="Note 3 5 4 2 2 3" xfId="11267"/>
    <cellStyle name="Note 3 5 4 2 2 4" xfId="26947"/>
    <cellStyle name="Note 3 5 4 2 2 5" xfId="40460"/>
    <cellStyle name="Note 3 5 4 2 3" xfId="7245"/>
    <cellStyle name="Note 3 5 4 2 3 2" xfId="15947"/>
    <cellStyle name="Note 3 5 4 2 3 2 2" xfId="47923"/>
    <cellStyle name="Note 3 5 4 2 3 3" xfId="12859"/>
    <cellStyle name="Note 3 5 4 2 3 4" xfId="28123"/>
    <cellStyle name="Note 3 5 4 2 3 5" xfId="41636"/>
    <cellStyle name="Note 3 5 4 2 4" xfId="8910"/>
    <cellStyle name="Note 3 5 4 2 4 2" xfId="17612"/>
    <cellStyle name="Note 3 5 4 2 4 3" xfId="21540"/>
    <cellStyle name="Note 3 5 4 2 4 4" xfId="29788"/>
    <cellStyle name="Note 3 5 4 2 4 5" xfId="43562"/>
    <cellStyle name="Note 3 5 4 2 5" xfId="9665"/>
    <cellStyle name="Note 3 5 4 2 5 2" xfId="18367"/>
    <cellStyle name="Note 3 5 4 2 5 3" xfId="2497"/>
    <cellStyle name="Note 3 5 4 2 5 4" xfId="30543"/>
    <cellStyle name="Note 3 5 4 2 5 5" xfId="49586"/>
    <cellStyle name="Note 3 5 4 2 6" xfId="10359"/>
    <cellStyle name="Note 3 5 4 2 6 2" xfId="19061"/>
    <cellStyle name="Note 3 5 4 2 6 3" xfId="12628"/>
    <cellStyle name="Note 3 5 4 2 6 4" xfId="31237"/>
    <cellStyle name="Note 3 5 4 2 6 5" xfId="50280"/>
    <cellStyle name="Note 3 5 4 2 7" xfId="10977"/>
    <cellStyle name="Note 3 5 4 2 7 2" xfId="19679"/>
    <cellStyle name="Note 3 5 4 2 7 3" xfId="19912"/>
    <cellStyle name="Note 3 5 4 2 7 4" xfId="31855"/>
    <cellStyle name="Note 3 5 4 2 7 5" xfId="50898"/>
    <cellStyle name="Note 3 5 4 2 8" xfId="13856"/>
    <cellStyle name="Note 3 5 4 2 9" xfId="23409"/>
    <cellStyle name="Note 3 5 4 3" xfId="5173"/>
    <cellStyle name="Note 3 5 4 3 10" xfId="26052"/>
    <cellStyle name="Note 3 5 4 3 11" xfId="33991"/>
    <cellStyle name="Note 3 5 4 3 12" xfId="34927"/>
    <cellStyle name="Note 3 5 4 3 13" xfId="37038"/>
    <cellStyle name="Note 3 5 4 3 14" xfId="39565"/>
    <cellStyle name="Note 3 5 4 3 2" xfId="5407"/>
    <cellStyle name="Note 3 5 4 3 2 2" xfId="14109"/>
    <cellStyle name="Note 3 5 4 3 2 2 2" xfId="46240"/>
    <cellStyle name="Note 3 5 4 3 2 3" xfId="23066"/>
    <cellStyle name="Note 3 5 4 3 2 4" xfId="26286"/>
    <cellStyle name="Note 3 5 4 3 2 5" xfId="39799"/>
    <cellStyle name="Note 3 5 4 3 3" xfId="7264"/>
    <cellStyle name="Note 3 5 4 3 3 2" xfId="15966"/>
    <cellStyle name="Note 3 5 4 3 3 2 2" xfId="47942"/>
    <cellStyle name="Note 3 5 4 3 3 3" xfId="23962"/>
    <cellStyle name="Note 3 5 4 3 3 4" xfId="28142"/>
    <cellStyle name="Note 3 5 4 3 3 5" xfId="41655"/>
    <cellStyle name="Note 3 5 4 3 4" xfId="8929"/>
    <cellStyle name="Note 3 5 4 3 4 2" xfId="17631"/>
    <cellStyle name="Note 3 5 4 3 4 3" xfId="24875"/>
    <cellStyle name="Note 3 5 4 3 4 4" xfId="29807"/>
    <cellStyle name="Note 3 5 4 3 4 5" xfId="43581"/>
    <cellStyle name="Note 3 5 4 3 5" xfId="9684"/>
    <cellStyle name="Note 3 5 4 3 5 2" xfId="18386"/>
    <cellStyle name="Note 3 5 4 3 5 3" xfId="1927"/>
    <cellStyle name="Note 3 5 4 3 5 4" xfId="30562"/>
    <cellStyle name="Note 3 5 4 3 5 5" xfId="49605"/>
    <cellStyle name="Note 3 5 4 3 6" xfId="10378"/>
    <cellStyle name="Note 3 5 4 3 6 2" xfId="19080"/>
    <cellStyle name="Note 3 5 4 3 6 3" xfId="12483"/>
    <cellStyle name="Note 3 5 4 3 6 4" xfId="31256"/>
    <cellStyle name="Note 3 5 4 3 6 5" xfId="50299"/>
    <cellStyle name="Note 3 5 4 3 7" xfId="10996"/>
    <cellStyle name="Note 3 5 4 3 7 2" xfId="19698"/>
    <cellStyle name="Note 3 5 4 3 7 3" xfId="11820"/>
    <cellStyle name="Note 3 5 4 3 7 4" xfId="31874"/>
    <cellStyle name="Note 3 5 4 3 7 5" xfId="50917"/>
    <cellStyle name="Note 3 5 4 3 8" xfId="13875"/>
    <cellStyle name="Note 3 5 4 3 9" xfId="12876"/>
    <cellStyle name="Note 3 5 4 4" xfId="3386"/>
    <cellStyle name="Note 3 5 4 4 2" xfId="12193"/>
    <cellStyle name="Note 3 5 4 4 2 2" xfId="44913"/>
    <cellStyle name="Note 3 5 4 4 3" xfId="25353"/>
    <cellStyle name="Note 3 5 4 4 4" xfId="23716"/>
    <cellStyle name="Note 3 5 4 4 5" xfId="37684"/>
    <cellStyle name="Note 3 5 4 5" xfId="6643"/>
    <cellStyle name="Note 3 5 4 5 2" xfId="15345"/>
    <cellStyle name="Note 3 5 4 5 2 2" xfId="47357"/>
    <cellStyle name="Note 3 5 4 5 3" xfId="23762"/>
    <cellStyle name="Note 3 5 4 5 4" xfId="27521"/>
    <cellStyle name="Note 3 5 4 5 5" xfId="41034"/>
    <cellStyle name="Note 3 5 4 6" xfId="6658"/>
    <cellStyle name="Note 3 5 4 6 2" xfId="15360"/>
    <cellStyle name="Note 3 5 4 6 2 2" xfId="47368"/>
    <cellStyle name="Note 3 5 4 6 3" xfId="21428"/>
    <cellStyle name="Note 3 5 4 6 4" xfId="27536"/>
    <cellStyle name="Note 3 5 4 6 5" xfId="41049"/>
    <cellStyle name="Note 3 5 4 7" xfId="6618"/>
    <cellStyle name="Note 3 5 4 7 2" xfId="15320"/>
    <cellStyle name="Note 3 5 4 7 3" xfId="24664"/>
    <cellStyle name="Note 3 5 4 7 4" xfId="27496"/>
    <cellStyle name="Note 3 5 4 7 5" xfId="41009"/>
    <cellStyle name="Note 3 5 4 8" xfId="8270"/>
    <cellStyle name="Note 3 5 4 8 2" xfId="16972"/>
    <cellStyle name="Note 3 5 4 8 3" xfId="22417"/>
    <cellStyle name="Note 3 5 4 8 4" xfId="29148"/>
    <cellStyle name="Note 3 5 4 8 5" xfId="48784"/>
    <cellStyle name="Note 3 5 4 9" xfId="9051"/>
    <cellStyle name="Note 3 5 4 9 2" xfId="17753"/>
    <cellStyle name="Note 3 5 4 9 3" xfId="2164"/>
    <cellStyle name="Note 3 5 4 9 4" xfId="29929"/>
    <cellStyle name="Note 3 5 4 9 5" xfId="48972"/>
    <cellStyle name="Note 3 5 5" xfId="4745"/>
    <cellStyle name="Note 3 5 5 10" xfId="25624"/>
    <cellStyle name="Note 3 5 5 11" xfId="33563"/>
    <cellStyle name="Note 3 5 5 12" xfId="34499"/>
    <cellStyle name="Note 3 5 5 13" xfId="36610"/>
    <cellStyle name="Note 3 5 5 14" xfId="39137"/>
    <cellStyle name="Note 3 5 5 2" xfId="5643"/>
    <cellStyle name="Note 3 5 5 2 2" xfId="14345"/>
    <cellStyle name="Note 3 5 5 2 2 2" xfId="46462"/>
    <cellStyle name="Note 3 5 5 2 3" xfId="24660"/>
    <cellStyle name="Note 3 5 5 2 4" xfId="26522"/>
    <cellStyle name="Note 3 5 5 2 5" xfId="40035"/>
    <cellStyle name="Note 3 5 5 3" xfId="6836"/>
    <cellStyle name="Note 3 5 5 3 2" xfId="15538"/>
    <cellStyle name="Note 3 5 5 3 2 2" xfId="47514"/>
    <cellStyle name="Note 3 5 5 3 3" xfId="20381"/>
    <cellStyle name="Note 3 5 5 3 4" xfId="27714"/>
    <cellStyle name="Note 3 5 5 3 5" xfId="41227"/>
    <cellStyle name="Note 3 5 5 4" xfId="8501"/>
    <cellStyle name="Note 3 5 5 4 2" xfId="17203"/>
    <cellStyle name="Note 3 5 5 4 3" xfId="22264"/>
    <cellStyle name="Note 3 5 5 4 4" xfId="29379"/>
    <cellStyle name="Note 3 5 5 4 5" xfId="43153"/>
    <cellStyle name="Note 3 5 5 5" xfId="9256"/>
    <cellStyle name="Note 3 5 5 5 2" xfId="17958"/>
    <cellStyle name="Note 3 5 5 5 3" xfId="22009"/>
    <cellStyle name="Note 3 5 5 5 4" xfId="30134"/>
    <cellStyle name="Note 3 5 5 5 5" xfId="49177"/>
    <cellStyle name="Note 3 5 5 6" xfId="9950"/>
    <cellStyle name="Note 3 5 5 6 2" xfId="18652"/>
    <cellStyle name="Note 3 5 5 6 3" xfId="20307"/>
    <cellStyle name="Note 3 5 5 6 4" xfId="30828"/>
    <cellStyle name="Note 3 5 5 6 5" xfId="49871"/>
    <cellStyle name="Note 3 5 5 7" xfId="10568"/>
    <cellStyle name="Note 3 5 5 7 2" xfId="19270"/>
    <cellStyle name="Note 3 5 5 7 3" xfId="12879"/>
    <cellStyle name="Note 3 5 5 7 4" xfId="31446"/>
    <cellStyle name="Note 3 5 5 7 5" xfId="50489"/>
    <cellStyle name="Note 3 5 5 8" xfId="13447"/>
    <cellStyle name="Note 3 5 5 9" xfId="23766"/>
    <cellStyle name="Note 3 5 6" xfId="4988"/>
    <cellStyle name="Note 3 5 6 10" xfId="25867"/>
    <cellStyle name="Note 3 5 6 11" xfId="33806"/>
    <cellStyle name="Note 3 5 6 12" xfId="34742"/>
    <cellStyle name="Note 3 5 6 13" xfId="36853"/>
    <cellStyle name="Note 3 5 6 14" xfId="39380"/>
    <cellStyle name="Note 3 5 6 2" xfId="3163"/>
    <cellStyle name="Note 3 5 6 2 2" xfId="11978"/>
    <cellStyle name="Note 3 5 6 2 2 2" xfId="44703"/>
    <cellStyle name="Note 3 5 6 2 3" xfId="20513"/>
    <cellStyle name="Note 3 5 6 2 4" xfId="23233"/>
    <cellStyle name="Note 3 5 6 2 5" xfId="37461"/>
    <cellStyle name="Note 3 5 6 3" xfId="7079"/>
    <cellStyle name="Note 3 5 6 3 2" xfId="15781"/>
    <cellStyle name="Note 3 5 6 3 2 2" xfId="47757"/>
    <cellStyle name="Note 3 5 6 3 3" xfId="1822"/>
    <cellStyle name="Note 3 5 6 3 4" xfId="27957"/>
    <cellStyle name="Note 3 5 6 3 5" xfId="41470"/>
    <cellStyle name="Note 3 5 6 4" xfId="8744"/>
    <cellStyle name="Note 3 5 6 4 2" xfId="17446"/>
    <cellStyle name="Note 3 5 6 4 3" xfId="24697"/>
    <cellStyle name="Note 3 5 6 4 4" xfId="29622"/>
    <cellStyle name="Note 3 5 6 4 5" xfId="43396"/>
    <cellStyle name="Note 3 5 6 5" xfId="9499"/>
    <cellStyle name="Note 3 5 6 5 2" xfId="18201"/>
    <cellStyle name="Note 3 5 6 5 3" xfId="13101"/>
    <cellStyle name="Note 3 5 6 5 4" xfId="30377"/>
    <cellStyle name="Note 3 5 6 5 5" xfId="49420"/>
    <cellStyle name="Note 3 5 6 6" xfId="10193"/>
    <cellStyle name="Note 3 5 6 6 2" xfId="18895"/>
    <cellStyle name="Note 3 5 6 6 3" xfId="19832"/>
    <cellStyle name="Note 3 5 6 6 4" xfId="31071"/>
    <cellStyle name="Note 3 5 6 6 5" xfId="50114"/>
    <cellStyle name="Note 3 5 6 7" xfId="10811"/>
    <cellStyle name="Note 3 5 6 7 2" xfId="19513"/>
    <cellStyle name="Note 3 5 6 7 3" xfId="13389"/>
    <cellStyle name="Note 3 5 6 7 4" xfId="31689"/>
    <cellStyle name="Note 3 5 6 7 5" xfId="50732"/>
    <cellStyle name="Note 3 5 6 8" xfId="13690"/>
    <cellStyle name="Note 3 5 6 9" xfId="24389"/>
    <cellStyle name="Note 3 5 7" xfId="3239"/>
    <cellStyle name="Note 3 5 7 2" xfId="12054"/>
    <cellStyle name="Note 3 5 7 2 2" xfId="44771"/>
    <cellStyle name="Note 3 5 7 3" xfId="23158"/>
    <cellStyle name="Note 3 5 7 4" xfId="12642"/>
    <cellStyle name="Note 3 5 7 5" xfId="37537"/>
    <cellStyle name="Note 3 5 8" xfId="5576"/>
    <cellStyle name="Note 3 5 8 2" xfId="14278"/>
    <cellStyle name="Note 3 5 8 2 2" xfId="46401"/>
    <cellStyle name="Note 3 5 8 3" xfId="24074"/>
    <cellStyle name="Note 3 5 8 4" xfId="26455"/>
    <cellStyle name="Note 3 5 8 5" xfId="39968"/>
    <cellStyle name="Note 3 5 9" xfId="5540"/>
    <cellStyle name="Note 3 5 9 2" xfId="14242"/>
    <cellStyle name="Note 3 5 9 2 2" xfId="46365"/>
    <cellStyle name="Note 3 5 9 3" xfId="22184"/>
    <cellStyle name="Note 3 5 9 4" xfId="26419"/>
    <cellStyle name="Note 3 5 9 5" xfId="39932"/>
    <cellStyle name="Note 3 6" xfId="652"/>
    <cellStyle name="Note 3 6 10" xfId="6253"/>
    <cellStyle name="Note 3 6 10 2" xfId="14955"/>
    <cellStyle name="Note 3 6 10 3" xfId="22079"/>
    <cellStyle name="Note 3 6 10 4" xfId="27132"/>
    <cellStyle name="Note 3 6 10 5" xfId="40645"/>
    <cellStyle name="Note 3 6 11" xfId="7571"/>
    <cellStyle name="Note 3 6 11 2" xfId="16273"/>
    <cellStyle name="Note 3 6 11 3" xfId="20552"/>
    <cellStyle name="Note 3 6 11 4" xfId="28449"/>
    <cellStyle name="Note 3 6 11 5" xfId="48180"/>
    <cellStyle name="Note 3 6 12" xfId="8138"/>
    <cellStyle name="Note 3 6 12 2" xfId="16840"/>
    <cellStyle name="Note 3 6 12 3" xfId="25420"/>
    <cellStyle name="Note 3 6 12 4" xfId="29016"/>
    <cellStyle name="Note 3 6 12 5" xfId="48656"/>
    <cellStyle name="Note 3 6 13" xfId="7488"/>
    <cellStyle name="Note 3 6 13 2" xfId="16190"/>
    <cellStyle name="Note 3 6 13 3" xfId="25052"/>
    <cellStyle name="Note 3 6 13 4" xfId="28366"/>
    <cellStyle name="Note 3 6 13 5" xfId="48097"/>
    <cellStyle name="Note 3 6 14" xfId="7603"/>
    <cellStyle name="Note 3 6 14 2" xfId="16305"/>
    <cellStyle name="Note 3 6 14 3" xfId="23934"/>
    <cellStyle name="Note 3 6 14 4" xfId="28481"/>
    <cellStyle name="Note 3 6 14 5" xfId="48212"/>
    <cellStyle name="Note 3 6 15" xfId="1813"/>
    <cellStyle name="Note 3 6 16" xfId="22299"/>
    <cellStyle name="Note 3 6 17" xfId="20727"/>
    <cellStyle name="Note 3 6 18" xfId="32165"/>
    <cellStyle name="Note 3 6 19" xfId="34141"/>
    <cellStyle name="Note 3 6 2" xfId="762"/>
    <cellStyle name="Note 3 6 2 10" xfId="7920"/>
    <cellStyle name="Note 3 6 2 10 2" xfId="16622"/>
    <cellStyle name="Note 3 6 2 10 3" xfId="23892"/>
    <cellStyle name="Note 3 6 2 10 4" xfId="28798"/>
    <cellStyle name="Note 3 6 2 10 5" xfId="48438"/>
    <cellStyle name="Note 3 6 2 11" xfId="7432"/>
    <cellStyle name="Note 3 6 2 11 2" xfId="16134"/>
    <cellStyle name="Note 3 6 2 11 3" xfId="23794"/>
    <cellStyle name="Note 3 6 2 11 4" xfId="28310"/>
    <cellStyle name="Note 3 6 2 11 5" xfId="48041"/>
    <cellStyle name="Note 3 6 2 12" xfId="7992"/>
    <cellStyle name="Note 3 6 2 12 2" xfId="16694"/>
    <cellStyle name="Note 3 6 2 12 3" xfId="11811"/>
    <cellStyle name="Note 3 6 2 12 4" xfId="28870"/>
    <cellStyle name="Note 3 6 2 12 5" xfId="48510"/>
    <cellStyle name="Note 3 6 2 13" xfId="11311"/>
    <cellStyle name="Note 3 6 2 14" xfId="1942"/>
    <cellStyle name="Note 3 6 2 15" xfId="21066"/>
    <cellStyle name="Note 3 6 2 16" xfId="32557"/>
    <cellStyle name="Note 3 6 2 17" xfId="34259"/>
    <cellStyle name="Note 3 6 2 18" xfId="35604"/>
    <cellStyle name="Note 3 6 2 19" xfId="37404"/>
    <cellStyle name="Note 3 6 2 2" xfId="1532"/>
    <cellStyle name="Note 3 6 2 2 10" xfId="13229"/>
    <cellStyle name="Note 3 6 2 2 11" xfId="22049"/>
    <cellStyle name="Note 3 6 2 2 12" xfId="25568"/>
    <cellStyle name="Note 3 6 2 2 13" xfId="33325"/>
    <cellStyle name="Note 3 6 2 2 14" xfId="34443"/>
    <cellStyle name="Note 3 6 2 2 15" xfId="36372"/>
    <cellStyle name="Note 3 6 2 2 16" xfId="38899"/>
    <cellStyle name="Note 3 6 2 2 2" xfId="4804"/>
    <cellStyle name="Note 3 6 2 2 2 10" xfId="25683"/>
    <cellStyle name="Note 3 6 2 2 2 11" xfId="33622"/>
    <cellStyle name="Note 3 6 2 2 2 12" xfId="34558"/>
    <cellStyle name="Note 3 6 2 2 2 13" xfId="36669"/>
    <cellStyle name="Note 3 6 2 2 2 14" xfId="39196"/>
    <cellStyle name="Note 3 6 2 2 2 2" xfId="5687"/>
    <cellStyle name="Note 3 6 2 2 2 2 2" xfId="14389"/>
    <cellStyle name="Note 3 6 2 2 2 2 2 2" xfId="46503"/>
    <cellStyle name="Note 3 6 2 2 2 2 3" xfId="25414"/>
    <cellStyle name="Note 3 6 2 2 2 2 4" xfId="26566"/>
    <cellStyle name="Note 3 6 2 2 2 2 5" xfId="40079"/>
    <cellStyle name="Note 3 6 2 2 2 3" xfId="6895"/>
    <cellStyle name="Note 3 6 2 2 2 3 2" xfId="15597"/>
    <cellStyle name="Note 3 6 2 2 2 3 2 2" xfId="47573"/>
    <cellStyle name="Note 3 6 2 2 2 3 3" xfId="11816"/>
    <cellStyle name="Note 3 6 2 2 2 3 4" xfId="27773"/>
    <cellStyle name="Note 3 6 2 2 2 3 5" xfId="41286"/>
    <cellStyle name="Note 3 6 2 2 2 4" xfId="8560"/>
    <cellStyle name="Note 3 6 2 2 2 4 2" xfId="17262"/>
    <cellStyle name="Note 3 6 2 2 2 4 3" xfId="25280"/>
    <cellStyle name="Note 3 6 2 2 2 4 4" xfId="29438"/>
    <cellStyle name="Note 3 6 2 2 2 4 5" xfId="43212"/>
    <cellStyle name="Note 3 6 2 2 2 5" xfId="9315"/>
    <cellStyle name="Note 3 6 2 2 2 5 2" xfId="18017"/>
    <cellStyle name="Note 3 6 2 2 2 5 3" xfId="24124"/>
    <cellStyle name="Note 3 6 2 2 2 5 4" xfId="30193"/>
    <cellStyle name="Note 3 6 2 2 2 5 5" xfId="49236"/>
    <cellStyle name="Note 3 6 2 2 2 6" xfId="10009"/>
    <cellStyle name="Note 3 6 2 2 2 6 2" xfId="18711"/>
    <cellStyle name="Note 3 6 2 2 2 6 3" xfId="19850"/>
    <cellStyle name="Note 3 6 2 2 2 6 4" xfId="30887"/>
    <cellStyle name="Note 3 6 2 2 2 6 5" xfId="49930"/>
    <cellStyle name="Note 3 6 2 2 2 7" xfId="10627"/>
    <cellStyle name="Note 3 6 2 2 2 7 2" xfId="19329"/>
    <cellStyle name="Note 3 6 2 2 2 7 3" xfId="11639"/>
    <cellStyle name="Note 3 6 2 2 2 7 4" xfId="31505"/>
    <cellStyle name="Note 3 6 2 2 2 7 5" xfId="50548"/>
    <cellStyle name="Note 3 6 2 2 2 8" xfId="13506"/>
    <cellStyle name="Note 3 6 2 2 2 9" xfId="21146"/>
    <cellStyle name="Note 3 6 2 2 3" xfId="5226"/>
    <cellStyle name="Note 3 6 2 2 3 10" xfId="26105"/>
    <cellStyle name="Note 3 6 2 2 3 11" xfId="34044"/>
    <cellStyle name="Note 3 6 2 2 3 12" xfId="34980"/>
    <cellStyle name="Note 3 6 2 2 3 13" xfId="37091"/>
    <cellStyle name="Note 3 6 2 2 3 14" xfId="39618"/>
    <cellStyle name="Note 3 6 2 2 3 2" xfId="6581"/>
    <cellStyle name="Note 3 6 2 2 3 2 2" xfId="15283"/>
    <cellStyle name="Note 3 6 2 2 3 2 2 2" xfId="47308"/>
    <cellStyle name="Note 3 6 2 2 3 2 3" xfId="21727"/>
    <cellStyle name="Note 3 6 2 2 3 2 4" xfId="27459"/>
    <cellStyle name="Note 3 6 2 2 3 2 5" xfId="40972"/>
    <cellStyle name="Note 3 6 2 2 3 3" xfId="7317"/>
    <cellStyle name="Note 3 6 2 2 3 3 2" xfId="16019"/>
    <cellStyle name="Note 3 6 2 2 3 3 2 2" xfId="47995"/>
    <cellStyle name="Note 3 6 2 2 3 3 3" xfId="24946"/>
    <cellStyle name="Note 3 6 2 2 3 3 4" xfId="28195"/>
    <cellStyle name="Note 3 6 2 2 3 3 5" xfId="41708"/>
    <cellStyle name="Note 3 6 2 2 3 4" xfId="8982"/>
    <cellStyle name="Note 3 6 2 2 3 4 2" xfId="17684"/>
    <cellStyle name="Note 3 6 2 2 3 4 3" xfId="22213"/>
    <cellStyle name="Note 3 6 2 2 3 4 4" xfId="29860"/>
    <cellStyle name="Note 3 6 2 2 3 4 5" xfId="43634"/>
    <cellStyle name="Note 3 6 2 2 3 5" xfId="9737"/>
    <cellStyle name="Note 3 6 2 2 3 5 2" xfId="18439"/>
    <cellStyle name="Note 3 6 2 2 3 5 3" xfId="20410"/>
    <cellStyle name="Note 3 6 2 2 3 5 4" xfId="30615"/>
    <cellStyle name="Note 3 6 2 2 3 5 5" xfId="49658"/>
    <cellStyle name="Note 3 6 2 2 3 6" xfId="10431"/>
    <cellStyle name="Note 3 6 2 2 3 6 2" xfId="19133"/>
    <cellStyle name="Note 3 6 2 2 3 6 3" xfId="12956"/>
    <cellStyle name="Note 3 6 2 2 3 6 4" xfId="31309"/>
    <cellStyle name="Note 3 6 2 2 3 6 5" xfId="50352"/>
    <cellStyle name="Note 3 6 2 2 3 7" xfId="11049"/>
    <cellStyle name="Note 3 6 2 2 3 7 2" xfId="19751"/>
    <cellStyle name="Note 3 6 2 2 3 7 3" xfId="20148"/>
    <cellStyle name="Note 3 6 2 2 3 7 4" xfId="31927"/>
    <cellStyle name="Note 3 6 2 2 3 7 5" xfId="50970"/>
    <cellStyle name="Note 3 6 2 2 3 8" xfId="13928"/>
    <cellStyle name="Note 3 6 2 2 3 9" xfId="23997"/>
    <cellStyle name="Note 3 6 2 2 4" xfId="5704"/>
    <cellStyle name="Note 3 6 2 2 4 2" xfId="14406"/>
    <cellStyle name="Note 3 6 2 2 4 2 2" xfId="46518"/>
    <cellStyle name="Note 3 6 2 2 4 3" xfId="23301"/>
    <cellStyle name="Note 3 6 2 2 4 4" xfId="26583"/>
    <cellStyle name="Note 3 6 2 2 4 5" xfId="40096"/>
    <cellStyle name="Note 3 6 2 2 5" xfId="6714"/>
    <cellStyle name="Note 3 6 2 2 5 2" xfId="15416"/>
    <cellStyle name="Note 3 6 2 2 5 2 2" xfId="47419"/>
    <cellStyle name="Note 3 6 2 2 5 3" xfId="21491"/>
    <cellStyle name="Note 3 6 2 2 5 4" xfId="27592"/>
    <cellStyle name="Note 3 6 2 2 5 5" xfId="41105"/>
    <cellStyle name="Note 3 6 2 2 6" xfId="8350"/>
    <cellStyle name="Note 3 6 2 2 6 2" xfId="17052"/>
    <cellStyle name="Note 3 6 2 2 6 3" xfId="11429"/>
    <cellStyle name="Note 3 6 2 2 6 4" xfId="29228"/>
    <cellStyle name="Note 3 6 2 2 6 5" xfId="42915"/>
    <cellStyle name="Note 3 6 2 2 7" xfId="9125"/>
    <cellStyle name="Note 3 6 2 2 7 2" xfId="17827"/>
    <cellStyle name="Note 3 6 2 2 7 3" xfId="24533"/>
    <cellStyle name="Note 3 6 2 2 7 4" xfId="30003"/>
    <cellStyle name="Note 3 6 2 2 7 5" xfId="49046"/>
    <cellStyle name="Note 3 6 2 2 8" xfId="9853"/>
    <cellStyle name="Note 3 6 2 2 8 2" xfId="18555"/>
    <cellStyle name="Note 3 6 2 2 8 3" xfId="19801"/>
    <cellStyle name="Note 3 6 2 2 8 4" xfId="30731"/>
    <cellStyle name="Note 3 6 2 2 8 5" xfId="49774"/>
    <cellStyle name="Note 3 6 2 2 9" xfId="10512"/>
    <cellStyle name="Note 3 6 2 2 9 2" xfId="19214"/>
    <cellStyle name="Note 3 6 2 2 9 3" xfId="20352"/>
    <cellStyle name="Note 3 6 2 2 9 4" xfId="31390"/>
    <cellStyle name="Note 3 6 2 2 9 5" xfId="50433"/>
    <cellStyle name="Note 3 6 2 3" xfId="5048"/>
    <cellStyle name="Note 3 6 2 3 10" xfId="25927"/>
    <cellStyle name="Note 3 6 2 3 11" xfId="33866"/>
    <cellStyle name="Note 3 6 2 3 12" xfId="34802"/>
    <cellStyle name="Note 3 6 2 3 13" xfId="36913"/>
    <cellStyle name="Note 3 6 2 3 14" xfId="39440"/>
    <cellStyle name="Note 3 6 2 3 2" xfId="5467"/>
    <cellStyle name="Note 3 6 2 3 2 2" xfId="14169"/>
    <cellStyle name="Note 3 6 2 3 2 2 2" xfId="46294"/>
    <cellStyle name="Note 3 6 2 3 2 3" xfId="21503"/>
    <cellStyle name="Note 3 6 2 3 2 4" xfId="26346"/>
    <cellStyle name="Note 3 6 2 3 2 5" xfId="39859"/>
    <cellStyle name="Note 3 6 2 3 3" xfId="7139"/>
    <cellStyle name="Note 3 6 2 3 3 2" xfId="15841"/>
    <cellStyle name="Note 3 6 2 3 3 2 2" xfId="47817"/>
    <cellStyle name="Note 3 6 2 3 3 3" xfId="25378"/>
    <cellStyle name="Note 3 6 2 3 3 4" xfId="28017"/>
    <cellStyle name="Note 3 6 2 3 3 5" xfId="41530"/>
    <cellStyle name="Note 3 6 2 3 4" xfId="8804"/>
    <cellStyle name="Note 3 6 2 3 4 2" xfId="17506"/>
    <cellStyle name="Note 3 6 2 3 4 3" xfId="22562"/>
    <cellStyle name="Note 3 6 2 3 4 4" xfId="29682"/>
    <cellStyle name="Note 3 6 2 3 4 5" xfId="43456"/>
    <cellStyle name="Note 3 6 2 3 5" xfId="9559"/>
    <cellStyle name="Note 3 6 2 3 5 2" xfId="18261"/>
    <cellStyle name="Note 3 6 2 3 5 3" xfId="12295"/>
    <cellStyle name="Note 3 6 2 3 5 4" xfId="30437"/>
    <cellStyle name="Note 3 6 2 3 5 5" xfId="49480"/>
    <cellStyle name="Note 3 6 2 3 6" xfId="10253"/>
    <cellStyle name="Note 3 6 2 3 6 2" xfId="18955"/>
    <cellStyle name="Note 3 6 2 3 6 3" xfId="19986"/>
    <cellStyle name="Note 3 6 2 3 6 4" xfId="31131"/>
    <cellStyle name="Note 3 6 2 3 6 5" xfId="50174"/>
    <cellStyle name="Note 3 6 2 3 7" xfId="10871"/>
    <cellStyle name="Note 3 6 2 3 7 2" xfId="19573"/>
    <cellStyle name="Note 3 6 2 3 7 3" xfId="19879"/>
    <cellStyle name="Note 3 6 2 3 7 4" xfId="31749"/>
    <cellStyle name="Note 3 6 2 3 7 5" xfId="50792"/>
    <cellStyle name="Note 3 6 2 3 8" xfId="13750"/>
    <cellStyle name="Note 3 6 2 3 9" xfId="23323"/>
    <cellStyle name="Note 3 6 2 4" xfId="5140"/>
    <cellStyle name="Note 3 6 2 4 10" xfId="26019"/>
    <cellStyle name="Note 3 6 2 4 11" xfId="33958"/>
    <cellStyle name="Note 3 6 2 4 12" xfId="34894"/>
    <cellStyle name="Note 3 6 2 4 13" xfId="37005"/>
    <cellStyle name="Note 3 6 2 4 14" xfId="39532"/>
    <cellStyle name="Note 3 6 2 4 2" xfId="5360"/>
    <cellStyle name="Note 3 6 2 4 2 2" xfId="14062"/>
    <cellStyle name="Note 3 6 2 4 2 2 2" xfId="46200"/>
    <cellStyle name="Note 3 6 2 4 2 3" xfId="21316"/>
    <cellStyle name="Note 3 6 2 4 2 4" xfId="26239"/>
    <cellStyle name="Note 3 6 2 4 2 5" xfId="39752"/>
    <cellStyle name="Note 3 6 2 4 3" xfId="7231"/>
    <cellStyle name="Note 3 6 2 4 3 2" xfId="15933"/>
    <cellStyle name="Note 3 6 2 4 3 2 2" xfId="47909"/>
    <cellStyle name="Note 3 6 2 4 3 3" xfId="21920"/>
    <cellStyle name="Note 3 6 2 4 3 4" xfId="28109"/>
    <cellStyle name="Note 3 6 2 4 3 5" xfId="41622"/>
    <cellStyle name="Note 3 6 2 4 4" xfId="8896"/>
    <cellStyle name="Note 3 6 2 4 4 2" xfId="17598"/>
    <cellStyle name="Note 3 6 2 4 4 3" xfId="21951"/>
    <cellStyle name="Note 3 6 2 4 4 4" xfId="29774"/>
    <cellStyle name="Note 3 6 2 4 4 5" xfId="43548"/>
    <cellStyle name="Note 3 6 2 4 5" xfId="9651"/>
    <cellStyle name="Note 3 6 2 4 5 2" xfId="18353"/>
    <cellStyle name="Note 3 6 2 4 5 3" xfId="13028"/>
    <cellStyle name="Note 3 6 2 4 5 4" xfId="30529"/>
    <cellStyle name="Note 3 6 2 4 5 5" xfId="49572"/>
    <cellStyle name="Note 3 6 2 4 6" xfId="10345"/>
    <cellStyle name="Note 3 6 2 4 6 2" xfId="19047"/>
    <cellStyle name="Note 3 6 2 4 6 3" xfId="2435"/>
    <cellStyle name="Note 3 6 2 4 6 4" xfId="31223"/>
    <cellStyle name="Note 3 6 2 4 6 5" xfId="50266"/>
    <cellStyle name="Note 3 6 2 4 7" xfId="10963"/>
    <cellStyle name="Note 3 6 2 4 7 2" xfId="19665"/>
    <cellStyle name="Note 3 6 2 4 7 3" xfId="12648"/>
    <cellStyle name="Note 3 6 2 4 7 4" xfId="31841"/>
    <cellStyle name="Note 3 6 2 4 7 5" xfId="50884"/>
    <cellStyle name="Note 3 6 2 4 8" xfId="13842"/>
    <cellStyle name="Note 3 6 2 4 9" xfId="22088"/>
    <cellStyle name="Note 3 6 2 5" xfId="5562"/>
    <cellStyle name="Note 3 6 2 5 2" xfId="14264"/>
    <cellStyle name="Note 3 6 2 5 2 2" xfId="46387"/>
    <cellStyle name="Note 3 6 2 5 3" xfId="23502"/>
    <cellStyle name="Note 3 6 2 5 4" xfId="26441"/>
    <cellStyle name="Note 3 6 2 5 5" xfId="39954"/>
    <cellStyle name="Note 3 6 2 6" xfId="5905"/>
    <cellStyle name="Note 3 6 2 6 2" xfId="14607"/>
    <cellStyle name="Note 3 6 2 6 2 2" xfId="46702"/>
    <cellStyle name="Note 3 6 2 6 3" xfId="22843"/>
    <cellStyle name="Note 3 6 2 6 4" xfId="26784"/>
    <cellStyle name="Note 3 6 2 6 5" xfId="40297"/>
    <cellStyle name="Note 3 6 2 7" xfId="5557"/>
    <cellStyle name="Note 3 6 2 7 2" xfId="14259"/>
    <cellStyle name="Note 3 6 2 7 2 2" xfId="46382"/>
    <cellStyle name="Note 3 6 2 7 3" xfId="12874"/>
    <cellStyle name="Note 3 6 2 7 4" xfId="26436"/>
    <cellStyle name="Note 3 6 2 7 5" xfId="39949"/>
    <cellStyle name="Note 3 6 2 8" xfId="5780"/>
    <cellStyle name="Note 3 6 2 8 2" xfId="14482"/>
    <cellStyle name="Note 3 6 2 8 3" xfId="24156"/>
    <cellStyle name="Note 3 6 2 8 4" xfId="26659"/>
    <cellStyle name="Note 3 6 2 8 5" xfId="40172"/>
    <cellStyle name="Note 3 6 2 9" xfId="7843"/>
    <cellStyle name="Note 3 6 2 9 2" xfId="16545"/>
    <cellStyle name="Note 3 6 2 9 3" xfId="23781"/>
    <cellStyle name="Note 3 6 2 9 4" xfId="28721"/>
    <cellStyle name="Note 3 6 2 9 5" xfId="48361"/>
    <cellStyle name="Note 3 6 20" xfId="35212"/>
    <cellStyle name="Note 3 6 21" xfId="37294"/>
    <cellStyle name="Note 3 6 3" xfId="921"/>
    <cellStyle name="Note 3 6 3 10" xfId="7493"/>
    <cellStyle name="Note 3 6 3 10 2" xfId="16195"/>
    <cellStyle name="Note 3 6 3 10 3" xfId="21378"/>
    <cellStyle name="Note 3 6 3 10 4" xfId="28371"/>
    <cellStyle name="Note 3 6 3 10 5" xfId="48102"/>
    <cellStyle name="Note 3 6 3 11" xfId="8392"/>
    <cellStyle name="Note 3 6 3 11 2" xfId="17094"/>
    <cellStyle name="Note 3 6 3 11 3" xfId="20597"/>
    <cellStyle name="Note 3 6 3 11 4" xfId="29270"/>
    <cellStyle name="Note 3 6 3 11 5" xfId="48850"/>
    <cellStyle name="Note 3 6 3 12" xfId="11452"/>
    <cellStyle name="Note 3 6 3 13" xfId="25380"/>
    <cellStyle name="Note 3 6 3 14" xfId="23675"/>
    <cellStyle name="Note 3 6 3 15" xfId="32714"/>
    <cellStyle name="Note 3 6 3 16" xfId="34324"/>
    <cellStyle name="Note 3 6 3 17" xfId="35761"/>
    <cellStyle name="Note 3 6 3 18" xfId="38288"/>
    <cellStyle name="Note 3 6 3 2" xfId="5063"/>
    <cellStyle name="Note 3 6 3 2 10" xfId="25942"/>
    <cellStyle name="Note 3 6 3 2 11" xfId="33881"/>
    <cellStyle name="Note 3 6 3 2 12" xfId="34817"/>
    <cellStyle name="Note 3 6 3 2 13" xfId="36928"/>
    <cellStyle name="Note 3 6 3 2 14" xfId="39455"/>
    <cellStyle name="Note 3 6 3 2 2" xfId="6205"/>
    <cellStyle name="Note 3 6 3 2 2 2" xfId="14907"/>
    <cellStyle name="Note 3 6 3 2 2 2 2" xfId="46971"/>
    <cellStyle name="Note 3 6 3 2 2 3" xfId="22930"/>
    <cellStyle name="Note 3 6 3 2 2 4" xfId="27084"/>
    <cellStyle name="Note 3 6 3 2 2 5" xfId="40597"/>
    <cellStyle name="Note 3 6 3 2 3" xfId="7154"/>
    <cellStyle name="Note 3 6 3 2 3 2" xfId="15856"/>
    <cellStyle name="Note 3 6 3 2 3 2 2" xfId="47832"/>
    <cellStyle name="Note 3 6 3 2 3 3" xfId="23075"/>
    <cellStyle name="Note 3 6 3 2 3 4" xfId="28032"/>
    <cellStyle name="Note 3 6 3 2 3 5" xfId="41545"/>
    <cellStyle name="Note 3 6 3 2 4" xfId="8819"/>
    <cellStyle name="Note 3 6 3 2 4 2" xfId="17521"/>
    <cellStyle name="Note 3 6 3 2 4 3" xfId="22349"/>
    <cellStyle name="Note 3 6 3 2 4 4" xfId="29697"/>
    <cellStyle name="Note 3 6 3 2 4 5" xfId="43471"/>
    <cellStyle name="Note 3 6 3 2 5" xfId="9574"/>
    <cellStyle name="Note 3 6 3 2 5 2" xfId="18276"/>
    <cellStyle name="Note 3 6 3 2 5 3" xfId="12700"/>
    <cellStyle name="Note 3 6 3 2 5 4" xfId="30452"/>
    <cellStyle name="Note 3 6 3 2 5 5" xfId="49495"/>
    <cellStyle name="Note 3 6 3 2 6" xfId="10268"/>
    <cellStyle name="Note 3 6 3 2 6 2" xfId="18970"/>
    <cellStyle name="Note 3 6 3 2 6 3" xfId="12415"/>
    <cellStyle name="Note 3 6 3 2 6 4" xfId="31146"/>
    <cellStyle name="Note 3 6 3 2 6 5" xfId="50189"/>
    <cellStyle name="Note 3 6 3 2 7" xfId="10886"/>
    <cellStyle name="Note 3 6 3 2 7 2" xfId="19588"/>
    <cellStyle name="Note 3 6 3 2 7 3" xfId="20299"/>
    <cellStyle name="Note 3 6 3 2 7 4" xfId="31764"/>
    <cellStyle name="Note 3 6 3 2 7 5" xfId="50807"/>
    <cellStyle name="Note 3 6 3 2 8" xfId="13765"/>
    <cellStyle name="Note 3 6 3 2 9" xfId="21476"/>
    <cellStyle name="Note 3 6 3 3" xfId="5029"/>
    <cellStyle name="Note 3 6 3 3 10" xfId="25908"/>
    <cellStyle name="Note 3 6 3 3 11" xfId="33847"/>
    <cellStyle name="Note 3 6 3 3 12" xfId="34783"/>
    <cellStyle name="Note 3 6 3 3 13" xfId="36894"/>
    <cellStyle name="Note 3 6 3 3 14" xfId="39421"/>
    <cellStyle name="Note 3 6 3 3 2" xfId="5505"/>
    <cellStyle name="Note 3 6 3 3 2 2" xfId="14207"/>
    <cellStyle name="Note 3 6 3 3 2 2 2" xfId="46332"/>
    <cellStyle name="Note 3 6 3 3 2 3" xfId="12262"/>
    <cellStyle name="Note 3 6 3 3 2 4" xfId="26384"/>
    <cellStyle name="Note 3 6 3 3 2 5" xfId="39897"/>
    <cellStyle name="Note 3 6 3 3 3" xfId="7120"/>
    <cellStyle name="Note 3 6 3 3 3 2" xfId="15822"/>
    <cellStyle name="Note 3 6 3 3 3 2 2" xfId="47798"/>
    <cellStyle name="Note 3 6 3 3 3 3" xfId="23719"/>
    <cellStyle name="Note 3 6 3 3 3 4" xfId="27998"/>
    <cellStyle name="Note 3 6 3 3 3 5" xfId="41511"/>
    <cellStyle name="Note 3 6 3 3 4" xfId="8785"/>
    <cellStyle name="Note 3 6 3 3 4 2" xfId="17487"/>
    <cellStyle name="Note 3 6 3 3 4 3" xfId="12937"/>
    <cellStyle name="Note 3 6 3 3 4 4" xfId="29663"/>
    <cellStyle name="Note 3 6 3 3 4 5" xfId="43437"/>
    <cellStyle name="Note 3 6 3 3 5" xfId="9540"/>
    <cellStyle name="Note 3 6 3 3 5 2" xfId="18242"/>
    <cellStyle name="Note 3 6 3 3 5 3" xfId="19786"/>
    <cellStyle name="Note 3 6 3 3 5 4" xfId="30418"/>
    <cellStyle name="Note 3 6 3 3 5 5" xfId="49461"/>
    <cellStyle name="Note 3 6 3 3 6" xfId="10234"/>
    <cellStyle name="Note 3 6 3 3 6 2" xfId="18936"/>
    <cellStyle name="Note 3 6 3 3 6 3" xfId="11400"/>
    <cellStyle name="Note 3 6 3 3 6 4" xfId="31112"/>
    <cellStyle name="Note 3 6 3 3 6 5" xfId="50155"/>
    <cellStyle name="Note 3 6 3 3 7" xfId="10852"/>
    <cellStyle name="Note 3 6 3 3 7 2" xfId="19554"/>
    <cellStyle name="Note 3 6 3 3 7 3" xfId="20383"/>
    <cellStyle name="Note 3 6 3 3 7 4" xfId="31730"/>
    <cellStyle name="Note 3 6 3 3 7 5" xfId="50773"/>
    <cellStyle name="Note 3 6 3 3 8" xfId="13731"/>
    <cellStyle name="Note 3 6 3 3 9" xfId="21638"/>
    <cellStyle name="Note 3 6 3 4" xfId="5297"/>
    <cellStyle name="Note 3 6 3 4 2" xfId="13999"/>
    <cellStyle name="Note 3 6 3 4 2 2" xfId="46138"/>
    <cellStyle name="Note 3 6 3 4 3" xfId="12227"/>
    <cellStyle name="Note 3 6 3 4 4" xfId="26176"/>
    <cellStyle name="Note 3 6 3 4 5" xfId="39689"/>
    <cellStyle name="Note 3 6 3 5" xfId="6271"/>
    <cellStyle name="Note 3 6 3 5 2" xfId="14973"/>
    <cellStyle name="Note 3 6 3 5 2 2" xfId="47034"/>
    <cellStyle name="Note 3 6 3 5 3" xfId="20733"/>
    <cellStyle name="Note 3 6 3 5 4" xfId="27150"/>
    <cellStyle name="Note 3 6 3 5 5" xfId="40663"/>
    <cellStyle name="Note 3 6 3 6" xfId="5920"/>
    <cellStyle name="Note 3 6 3 6 2" xfId="14622"/>
    <cellStyle name="Note 3 6 3 6 2 2" xfId="46715"/>
    <cellStyle name="Note 3 6 3 6 3" xfId="25264"/>
    <cellStyle name="Note 3 6 3 6 4" xfId="26799"/>
    <cellStyle name="Note 3 6 3 6 5" xfId="40312"/>
    <cellStyle name="Note 3 6 3 7" xfId="7369"/>
    <cellStyle name="Note 3 6 3 7 2" xfId="16071"/>
    <cellStyle name="Note 3 6 3 7 3" xfId="23115"/>
    <cellStyle name="Note 3 6 3 7 4" xfId="28247"/>
    <cellStyle name="Note 3 6 3 7 5" xfId="41760"/>
    <cellStyle name="Note 3 6 3 8" xfId="7958"/>
    <cellStyle name="Note 3 6 3 8 2" xfId="16660"/>
    <cellStyle name="Note 3 6 3 8 3" xfId="23734"/>
    <cellStyle name="Note 3 6 3 8 4" xfId="28836"/>
    <cellStyle name="Note 3 6 3 8 5" xfId="48476"/>
    <cellStyle name="Note 3 6 3 9" xfId="7726"/>
    <cellStyle name="Note 3 6 3 9 2" xfId="16428"/>
    <cellStyle name="Note 3 6 3 9 3" xfId="20851"/>
    <cellStyle name="Note 3 6 3 9 4" xfId="28604"/>
    <cellStyle name="Note 3 6 3 9 5" xfId="48256"/>
    <cellStyle name="Note 3 6 4" xfId="1422"/>
    <cellStyle name="Note 3 6 4 10" xfId="9781"/>
    <cellStyle name="Note 3 6 4 10 2" xfId="18483"/>
    <cellStyle name="Note 3 6 4 10 3" xfId="12559"/>
    <cellStyle name="Note 3 6 4 10 4" xfId="30659"/>
    <cellStyle name="Note 3 6 4 10 5" xfId="49702"/>
    <cellStyle name="Note 3 6 4 11" xfId="10456"/>
    <cellStyle name="Note 3 6 4 11 2" xfId="19158"/>
    <cellStyle name="Note 3 6 4 11 3" xfId="20082"/>
    <cellStyle name="Note 3 6 4 11 4" xfId="31334"/>
    <cellStyle name="Note 3 6 4 11 5" xfId="50377"/>
    <cellStyle name="Note 3 6 4 12" xfId="11204"/>
    <cellStyle name="Note 3 6 4 13" xfId="25045"/>
    <cellStyle name="Note 3 6 4 14" xfId="25284"/>
    <cellStyle name="Note 3 6 4 15" xfId="33215"/>
    <cellStyle name="Note 3 6 4 16" xfId="34387"/>
    <cellStyle name="Note 3 6 4 17" xfId="36262"/>
    <cellStyle name="Note 3 6 4 18" xfId="38789"/>
    <cellStyle name="Note 3 6 4 2" xfId="4805"/>
    <cellStyle name="Note 3 6 4 2 10" xfId="25684"/>
    <cellStyle name="Note 3 6 4 2 11" xfId="33623"/>
    <cellStyle name="Note 3 6 4 2 12" xfId="34559"/>
    <cellStyle name="Note 3 6 4 2 13" xfId="36670"/>
    <cellStyle name="Note 3 6 4 2 14" xfId="39197"/>
    <cellStyle name="Note 3 6 4 2 2" xfId="5315"/>
    <cellStyle name="Note 3 6 4 2 2 2" xfId="14017"/>
    <cellStyle name="Note 3 6 4 2 2 2 2" xfId="46155"/>
    <cellStyle name="Note 3 6 4 2 2 3" xfId="23504"/>
    <cellStyle name="Note 3 6 4 2 2 4" xfId="26194"/>
    <cellStyle name="Note 3 6 4 2 2 5" xfId="39707"/>
    <cellStyle name="Note 3 6 4 2 3" xfId="6896"/>
    <cellStyle name="Note 3 6 4 2 3 2" xfId="15598"/>
    <cellStyle name="Note 3 6 4 2 3 2 2" xfId="47574"/>
    <cellStyle name="Note 3 6 4 2 3 3" xfId="2398"/>
    <cellStyle name="Note 3 6 4 2 3 4" xfId="27774"/>
    <cellStyle name="Note 3 6 4 2 3 5" xfId="41287"/>
    <cellStyle name="Note 3 6 4 2 4" xfId="8561"/>
    <cellStyle name="Note 3 6 4 2 4 2" xfId="17263"/>
    <cellStyle name="Note 3 6 4 2 4 3" xfId="24779"/>
    <cellStyle name="Note 3 6 4 2 4 4" xfId="29439"/>
    <cellStyle name="Note 3 6 4 2 4 5" xfId="43213"/>
    <cellStyle name="Note 3 6 4 2 5" xfId="9316"/>
    <cellStyle name="Note 3 6 4 2 5 2" xfId="18018"/>
    <cellStyle name="Note 3 6 4 2 5 3" xfId="23515"/>
    <cellStyle name="Note 3 6 4 2 5 4" xfId="30194"/>
    <cellStyle name="Note 3 6 4 2 5 5" xfId="49237"/>
    <cellStyle name="Note 3 6 4 2 6" xfId="10010"/>
    <cellStyle name="Note 3 6 4 2 6 2" xfId="18712"/>
    <cellStyle name="Note 3 6 4 2 6 3" xfId="11242"/>
    <cellStyle name="Note 3 6 4 2 6 4" xfId="30888"/>
    <cellStyle name="Note 3 6 4 2 6 5" xfId="49931"/>
    <cellStyle name="Note 3 6 4 2 7" xfId="10628"/>
    <cellStyle name="Note 3 6 4 2 7 2" xfId="19330"/>
    <cellStyle name="Note 3 6 4 2 7 3" xfId="12884"/>
    <cellStyle name="Note 3 6 4 2 7 4" xfId="31506"/>
    <cellStyle name="Note 3 6 4 2 7 5" xfId="50549"/>
    <cellStyle name="Note 3 6 4 2 8" xfId="13507"/>
    <cellStyle name="Note 3 6 4 2 9" xfId="11167"/>
    <cellStyle name="Note 3 6 4 3" xfId="5170"/>
    <cellStyle name="Note 3 6 4 3 10" xfId="26049"/>
    <cellStyle name="Note 3 6 4 3 11" xfId="33988"/>
    <cellStyle name="Note 3 6 4 3 12" xfId="34924"/>
    <cellStyle name="Note 3 6 4 3 13" xfId="37035"/>
    <cellStyle name="Note 3 6 4 3 14" xfId="39562"/>
    <cellStyle name="Note 3 6 4 3 2" xfId="6004"/>
    <cellStyle name="Note 3 6 4 3 2 2" xfId="14706"/>
    <cellStyle name="Note 3 6 4 3 2 2 2" xfId="46791"/>
    <cellStyle name="Note 3 6 4 3 2 3" xfId="21865"/>
    <cellStyle name="Note 3 6 4 3 2 4" xfId="26883"/>
    <cellStyle name="Note 3 6 4 3 2 5" xfId="40396"/>
    <cellStyle name="Note 3 6 4 3 3" xfId="7261"/>
    <cellStyle name="Note 3 6 4 3 3 2" xfId="15963"/>
    <cellStyle name="Note 3 6 4 3 3 2 2" xfId="47939"/>
    <cellStyle name="Note 3 6 4 3 3 3" xfId="20567"/>
    <cellStyle name="Note 3 6 4 3 3 4" xfId="28139"/>
    <cellStyle name="Note 3 6 4 3 3 5" xfId="41652"/>
    <cellStyle name="Note 3 6 4 3 4" xfId="8926"/>
    <cellStyle name="Note 3 6 4 3 4 2" xfId="17628"/>
    <cellStyle name="Note 3 6 4 3 4 3" xfId="13315"/>
    <cellStyle name="Note 3 6 4 3 4 4" xfId="29804"/>
    <cellStyle name="Note 3 6 4 3 4 5" xfId="43578"/>
    <cellStyle name="Note 3 6 4 3 5" xfId="9681"/>
    <cellStyle name="Note 3 6 4 3 5 2" xfId="18383"/>
    <cellStyle name="Note 3 6 4 3 5 3" xfId="19785"/>
    <cellStyle name="Note 3 6 4 3 5 4" xfId="30559"/>
    <cellStyle name="Note 3 6 4 3 5 5" xfId="49602"/>
    <cellStyle name="Note 3 6 4 3 6" xfId="10375"/>
    <cellStyle name="Note 3 6 4 3 6 2" xfId="19077"/>
    <cellStyle name="Note 3 6 4 3 6 3" xfId="11689"/>
    <cellStyle name="Note 3 6 4 3 6 4" xfId="31253"/>
    <cellStyle name="Note 3 6 4 3 6 5" xfId="50296"/>
    <cellStyle name="Note 3 6 4 3 7" xfId="10993"/>
    <cellStyle name="Note 3 6 4 3 7 2" xfId="19695"/>
    <cellStyle name="Note 3 6 4 3 7 3" xfId="11101"/>
    <cellStyle name="Note 3 6 4 3 7 4" xfId="31871"/>
    <cellStyle name="Note 3 6 4 3 7 5" xfId="50914"/>
    <cellStyle name="Note 3 6 4 3 8" xfId="13872"/>
    <cellStyle name="Note 3 6 4 3 9" xfId="20840"/>
    <cellStyle name="Note 3 6 4 4" xfId="6028"/>
    <cellStyle name="Note 3 6 4 4 2" xfId="14730"/>
    <cellStyle name="Note 3 6 4 4 2 2" xfId="46812"/>
    <cellStyle name="Note 3 6 4 4 3" xfId="13356"/>
    <cellStyle name="Note 3 6 4 4 4" xfId="26907"/>
    <cellStyle name="Note 3 6 4 4 5" xfId="40420"/>
    <cellStyle name="Note 3 6 4 5" xfId="6640"/>
    <cellStyle name="Note 3 6 4 5 2" xfId="15342"/>
    <cellStyle name="Note 3 6 4 5 2 2" xfId="47354"/>
    <cellStyle name="Note 3 6 4 5 3" xfId="25407"/>
    <cellStyle name="Note 3 6 4 5 4" xfId="27518"/>
    <cellStyle name="Note 3 6 4 5 5" xfId="41031"/>
    <cellStyle name="Note 3 6 4 6" xfId="5589"/>
    <cellStyle name="Note 3 6 4 6 2" xfId="14291"/>
    <cellStyle name="Note 3 6 4 6 2 2" xfId="46412"/>
    <cellStyle name="Note 3 6 4 6 3" xfId="24513"/>
    <cellStyle name="Note 3 6 4 6 4" xfId="26468"/>
    <cellStyle name="Note 3 6 4 6 5" xfId="39981"/>
    <cellStyle name="Note 3 6 4 7" xfId="6758"/>
    <cellStyle name="Note 3 6 4 7 2" xfId="15460"/>
    <cellStyle name="Note 3 6 4 7 3" xfId="12847"/>
    <cellStyle name="Note 3 6 4 7 4" xfId="27636"/>
    <cellStyle name="Note 3 6 4 7 5" xfId="41149"/>
    <cellStyle name="Note 3 6 4 8" xfId="8267"/>
    <cellStyle name="Note 3 6 4 8 2" xfId="16969"/>
    <cellStyle name="Note 3 6 4 8 3" xfId="24882"/>
    <cellStyle name="Note 3 6 4 8 4" xfId="29145"/>
    <cellStyle name="Note 3 6 4 8 5" xfId="48781"/>
    <cellStyle name="Note 3 6 4 9" xfId="9048"/>
    <cellStyle name="Note 3 6 4 9 2" xfId="17750"/>
    <cellStyle name="Note 3 6 4 9 3" xfId="23981"/>
    <cellStyle name="Note 3 6 4 9 4" xfId="29926"/>
    <cellStyle name="Note 3 6 4 9 5" xfId="48969"/>
    <cellStyle name="Note 3 6 5" xfId="4845"/>
    <cellStyle name="Note 3 6 5 10" xfId="25724"/>
    <cellStyle name="Note 3 6 5 11" xfId="33663"/>
    <cellStyle name="Note 3 6 5 12" xfId="34599"/>
    <cellStyle name="Note 3 6 5 13" xfId="36710"/>
    <cellStyle name="Note 3 6 5 14" xfId="39237"/>
    <cellStyle name="Note 3 6 5 2" xfId="6009"/>
    <cellStyle name="Note 3 6 5 2 2" xfId="14711"/>
    <cellStyle name="Note 3 6 5 2 2 2" xfId="46796"/>
    <cellStyle name="Note 3 6 5 2 3" xfId="24802"/>
    <cellStyle name="Note 3 6 5 2 4" xfId="26888"/>
    <cellStyle name="Note 3 6 5 2 5" xfId="40401"/>
    <cellStyle name="Note 3 6 5 3" xfId="6936"/>
    <cellStyle name="Note 3 6 5 3 2" xfId="15638"/>
    <cellStyle name="Note 3 6 5 3 2 2" xfId="47614"/>
    <cellStyle name="Note 3 6 5 3 3" xfId="11918"/>
    <cellStyle name="Note 3 6 5 3 4" xfId="27814"/>
    <cellStyle name="Note 3 6 5 3 5" xfId="41327"/>
    <cellStyle name="Note 3 6 5 4" xfId="8601"/>
    <cellStyle name="Note 3 6 5 4 2" xfId="17303"/>
    <cellStyle name="Note 3 6 5 4 3" xfId="21282"/>
    <cellStyle name="Note 3 6 5 4 4" xfId="29479"/>
    <cellStyle name="Note 3 6 5 4 5" xfId="43253"/>
    <cellStyle name="Note 3 6 5 5" xfId="9356"/>
    <cellStyle name="Note 3 6 5 5 2" xfId="18058"/>
    <cellStyle name="Note 3 6 5 5 3" xfId="21325"/>
    <cellStyle name="Note 3 6 5 5 4" xfId="30234"/>
    <cellStyle name="Note 3 6 5 5 5" xfId="49277"/>
    <cellStyle name="Note 3 6 5 6" xfId="10050"/>
    <cellStyle name="Note 3 6 5 6 2" xfId="18752"/>
    <cellStyle name="Note 3 6 5 6 3" xfId="20068"/>
    <cellStyle name="Note 3 6 5 6 4" xfId="30928"/>
    <cellStyle name="Note 3 6 5 6 5" xfId="49971"/>
    <cellStyle name="Note 3 6 5 7" xfId="10668"/>
    <cellStyle name="Note 3 6 5 7 2" xfId="19370"/>
    <cellStyle name="Note 3 6 5 7 3" xfId="20224"/>
    <cellStyle name="Note 3 6 5 7 4" xfId="31546"/>
    <cellStyle name="Note 3 6 5 7 5" xfId="50589"/>
    <cellStyle name="Note 3 6 5 8" xfId="13547"/>
    <cellStyle name="Note 3 6 5 9" xfId="23218"/>
    <cellStyle name="Note 3 6 6" xfId="3531"/>
    <cellStyle name="Note 3 6 6 10" xfId="21303"/>
    <cellStyle name="Note 3 6 6 11" xfId="32246"/>
    <cellStyle name="Note 3 6 6 12" xfId="34162"/>
    <cellStyle name="Note 3 6 6 13" xfId="35293"/>
    <cellStyle name="Note 3 6 6 14" xfId="37829"/>
    <cellStyle name="Note 3 6 6 2" xfId="5462"/>
    <cellStyle name="Note 3 6 6 2 2" xfId="14164"/>
    <cellStyle name="Note 3 6 6 2 2 2" xfId="46289"/>
    <cellStyle name="Note 3 6 6 2 3" xfId="25435"/>
    <cellStyle name="Note 3 6 6 2 4" xfId="26341"/>
    <cellStyle name="Note 3 6 6 2 5" xfId="39854"/>
    <cellStyle name="Note 3 6 6 3" xfId="5283"/>
    <cellStyle name="Note 3 6 6 3 2" xfId="13985"/>
    <cellStyle name="Note 3 6 6 3 2 2" xfId="46126"/>
    <cellStyle name="Note 3 6 6 3 3" xfId="20839"/>
    <cellStyle name="Note 3 6 6 3 4" xfId="26162"/>
    <cellStyle name="Note 3 6 6 3 5" xfId="39675"/>
    <cellStyle name="Note 3 6 6 4" xfId="7624"/>
    <cellStyle name="Note 3 6 6 4 2" xfId="16326"/>
    <cellStyle name="Note 3 6 6 4 3" xfId="23043"/>
    <cellStyle name="Note 3 6 6 4 4" xfId="28502"/>
    <cellStyle name="Note 3 6 6 4 5" xfId="41987"/>
    <cellStyle name="Note 3 6 6 5" xfId="3110"/>
    <cellStyle name="Note 3 6 6 5 2" xfId="11929"/>
    <cellStyle name="Note 3 6 6 5 3" xfId="24981"/>
    <cellStyle name="Note 3 6 6 5 4" xfId="1888"/>
    <cellStyle name="Note 3 6 6 5 5" xfId="44654"/>
    <cellStyle name="Note 3 6 6 6" xfId="7914"/>
    <cellStyle name="Note 3 6 6 6 2" xfId="16616"/>
    <cellStyle name="Note 3 6 6 6 3" xfId="24652"/>
    <cellStyle name="Note 3 6 6 6 4" xfId="28792"/>
    <cellStyle name="Note 3 6 6 6 5" xfId="48432"/>
    <cellStyle name="Note 3 6 6 7" xfId="7583"/>
    <cellStyle name="Note 3 6 6 7 2" xfId="16285"/>
    <cellStyle name="Note 3 6 6 7 3" xfId="22550"/>
    <cellStyle name="Note 3 6 6 7 4" xfId="28461"/>
    <cellStyle name="Note 3 6 6 7 5" xfId="48192"/>
    <cellStyle name="Note 3 6 6 8" xfId="12329"/>
    <cellStyle name="Note 3 6 6 9" xfId="23697"/>
    <cellStyle name="Note 3 6 7" xfId="3237"/>
    <cellStyle name="Note 3 6 7 2" xfId="12052"/>
    <cellStyle name="Note 3 6 7 2 2" xfId="44769"/>
    <cellStyle name="Note 3 6 7 3" xfId="23069"/>
    <cellStyle name="Note 3 6 7 4" xfId="22234"/>
    <cellStyle name="Note 3 6 7 5" xfId="37535"/>
    <cellStyle name="Note 3 6 8" xfId="6342"/>
    <cellStyle name="Note 3 6 8 2" xfId="15044"/>
    <cellStyle name="Note 3 6 8 2 2" xfId="47098"/>
    <cellStyle name="Note 3 6 8 3" xfId="21256"/>
    <cellStyle name="Note 3 6 8 4" xfId="27221"/>
    <cellStyle name="Note 3 6 8 5" xfId="40734"/>
    <cellStyle name="Note 3 6 9" xfId="6754"/>
    <cellStyle name="Note 3 6 9 2" xfId="15456"/>
    <cellStyle name="Note 3 6 9 2 2" xfId="47447"/>
    <cellStyle name="Note 3 6 9 3" xfId="19858"/>
    <cellStyle name="Note 3 6 9 4" xfId="27632"/>
    <cellStyle name="Note 3 6 9 5" xfId="41145"/>
    <cellStyle name="Note 3 7" xfId="698"/>
    <cellStyle name="Note 3 7 10" xfId="6628"/>
    <cellStyle name="Note 3 7 10 2" xfId="15330"/>
    <cellStyle name="Note 3 7 10 3" xfId="22384"/>
    <cellStyle name="Note 3 7 10 4" xfId="27506"/>
    <cellStyle name="Note 3 7 10 5" xfId="41019"/>
    <cellStyle name="Note 3 7 11" xfId="7600"/>
    <cellStyle name="Note 3 7 11 2" xfId="16302"/>
    <cellStyle name="Note 3 7 11 3" xfId="20577"/>
    <cellStyle name="Note 3 7 11 4" xfId="28478"/>
    <cellStyle name="Note 3 7 11 5" xfId="48209"/>
    <cellStyle name="Note 3 7 12" xfId="7610"/>
    <cellStyle name="Note 3 7 12 2" xfId="16312"/>
    <cellStyle name="Note 3 7 12 3" xfId="23819"/>
    <cellStyle name="Note 3 7 12 4" xfId="28488"/>
    <cellStyle name="Note 3 7 12 5" xfId="48219"/>
    <cellStyle name="Note 3 7 13" xfId="2912"/>
    <cellStyle name="Note 3 7 13 2" xfId="11745"/>
    <cellStyle name="Note 3 7 13 3" xfId="24905"/>
    <cellStyle name="Note 3 7 13 4" xfId="25489"/>
    <cellStyle name="Note 3 7 13 5" xfId="44456"/>
    <cellStyle name="Note 3 7 14" xfId="7412"/>
    <cellStyle name="Note 3 7 14 2" xfId="16114"/>
    <cellStyle name="Note 3 7 14 3" xfId="22754"/>
    <cellStyle name="Note 3 7 14 4" xfId="28290"/>
    <cellStyle name="Note 3 7 14 5" xfId="48021"/>
    <cellStyle name="Note 3 7 15" xfId="4490"/>
    <cellStyle name="Note 3 7 16" xfId="24233"/>
    <cellStyle name="Note 3 7 17" xfId="22823"/>
    <cellStyle name="Note 3 7 18" xfId="32211"/>
    <cellStyle name="Note 3 7 19" xfId="34151"/>
    <cellStyle name="Note 3 7 2" xfId="772"/>
    <cellStyle name="Note 3 7 2 10" xfId="8221"/>
    <cellStyle name="Note 3 7 2 10 2" xfId="16923"/>
    <cellStyle name="Note 3 7 2 10 3" xfId="25351"/>
    <cellStyle name="Note 3 7 2 10 4" xfId="29099"/>
    <cellStyle name="Note 3 7 2 10 5" xfId="48735"/>
    <cellStyle name="Note 3 7 2 11" xfId="9013"/>
    <cellStyle name="Note 3 7 2 11 2" xfId="17715"/>
    <cellStyle name="Note 3 7 2 11 3" xfId="25259"/>
    <cellStyle name="Note 3 7 2 11 4" xfId="29891"/>
    <cellStyle name="Note 3 7 2 11 5" xfId="48934"/>
    <cellStyle name="Note 3 7 2 12" xfId="9760"/>
    <cellStyle name="Note 3 7 2 12 2" xfId="18462"/>
    <cellStyle name="Note 3 7 2 12 3" xfId="2433"/>
    <cellStyle name="Note 3 7 2 12 4" xfId="30638"/>
    <cellStyle name="Note 3 7 2 12 5" xfId="49681"/>
    <cellStyle name="Note 3 7 2 13" xfId="11321"/>
    <cellStyle name="Note 3 7 2 14" xfId="20016"/>
    <cellStyle name="Note 3 7 2 15" xfId="21008"/>
    <cellStyle name="Note 3 7 2 16" xfId="32567"/>
    <cellStyle name="Note 3 7 2 17" xfId="34269"/>
    <cellStyle name="Note 3 7 2 18" xfId="35614"/>
    <cellStyle name="Note 3 7 2 19" xfId="37414"/>
    <cellStyle name="Note 3 7 2 2" xfId="1542"/>
    <cellStyle name="Note 3 7 2 2 10" xfId="13239"/>
    <cellStyle name="Note 3 7 2 2 11" xfId="24856"/>
    <cellStyle name="Note 3 7 2 2 12" xfId="25578"/>
    <cellStyle name="Note 3 7 2 2 13" xfId="33335"/>
    <cellStyle name="Note 3 7 2 2 14" xfId="34453"/>
    <cellStyle name="Note 3 7 2 2 15" xfId="36382"/>
    <cellStyle name="Note 3 7 2 2 16" xfId="38909"/>
    <cellStyle name="Note 3 7 2 2 2" xfId="4769"/>
    <cellStyle name="Note 3 7 2 2 2 10" xfId="25648"/>
    <cellStyle name="Note 3 7 2 2 2 11" xfId="33587"/>
    <cellStyle name="Note 3 7 2 2 2 12" xfId="34523"/>
    <cellStyle name="Note 3 7 2 2 2 13" xfId="36634"/>
    <cellStyle name="Note 3 7 2 2 2 14" xfId="39161"/>
    <cellStyle name="Note 3 7 2 2 2 2" xfId="5509"/>
    <cellStyle name="Note 3 7 2 2 2 2 2" xfId="14211"/>
    <cellStyle name="Note 3 7 2 2 2 2 2 2" xfId="46336"/>
    <cellStyle name="Note 3 7 2 2 2 2 3" xfId="25079"/>
    <cellStyle name="Note 3 7 2 2 2 2 4" xfId="26388"/>
    <cellStyle name="Note 3 7 2 2 2 2 5" xfId="39901"/>
    <cellStyle name="Note 3 7 2 2 2 3" xfId="6860"/>
    <cellStyle name="Note 3 7 2 2 2 3 2" xfId="15562"/>
    <cellStyle name="Note 3 7 2 2 2 3 2 2" xfId="47538"/>
    <cellStyle name="Note 3 7 2 2 2 3 3" xfId="12449"/>
    <cellStyle name="Note 3 7 2 2 2 3 4" xfId="27738"/>
    <cellStyle name="Note 3 7 2 2 2 3 5" xfId="41251"/>
    <cellStyle name="Note 3 7 2 2 2 4" xfId="8525"/>
    <cellStyle name="Note 3 7 2 2 2 4 2" xfId="17227"/>
    <cellStyle name="Note 3 7 2 2 2 4 3" xfId="24832"/>
    <cellStyle name="Note 3 7 2 2 2 4 4" xfId="29403"/>
    <cellStyle name="Note 3 7 2 2 2 4 5" xfId="43177"/>
    <cellStyle name="Note 3 7 2 2 2 5" xfId="9280"/>
    <cellStyle name="Note 3 7 2 2 2 5 2" xfId="17982"/>
    <cellStyle name="Note 3 7 2 2 2 5 3" xfId="22612"/>
    <cellStyle name="Note 3 7 2 2 2 5 4" xfId="30158"/>
    <cellStyle name="Note 3 7 2 2 2 5 5" xfId="49201"/>
    <cellStyle name="Note 3 7 2 2 2 6" xfId="9974"/>
    <cellStyle name="Note 3 7 2 2 2 6 2" xfId="18676"/>
    <cellStyle name="Note 3 7 2 2 2 6 3" xfId="12875"/>
    <cellStyle name="Note 3 7 2 2 2 6 4" xfId="30852"/>
    <cellStyle name="Note 3 7 2 2 2 6 5" xfId="49895"/>
    <cellStyle name="Note 3 7 2 2 2 7" xfId="10592"/>
    <cellStyle name="Note 3 7 2 2 2 7 2" xfId="19294"/>
    <cellStyle name="Note 3 7 2 2 2 7 3" xfId="20020"/>
    <cellStyle name="Note 3 7 2 2 2 7 4" xfId="31470"/>
    <cellStyle name="Note 3 7 2 2 2 7 5" xfId="50513"/>
    <cellStyle name="Note 3 7 2 2 2 8" xfId="13471"/>
    <cellStyle name="Note 3 7 2 2 2 9" xfId="20814"/>
    <cellStyle name="Note 3 7 2 2 3" xfId="5236"/>
    <cellStyle name="Note 3 7 2 2 3 10" xfId="26115"/>
    <cellStyle name="Note 3 7 2 2 3 11" xfId="34054"/>
    <cellStyle name="Note 3 7 2 2 3 12" xfId="34990"/>
    <cellStyle name="Note 3 7 2 2 3 13" xfId="37101"/>
    <cellStyle name="Note 3 7 2 2 3 14" xfId="39628"/>
    <cellStyle name="Note 3 7 2 2 3 2" xfId="6591"/>
    <cellStyle name="Note 3 7 2 2 3 2 2" xfId="15293"/>
    <cellStyle name="Note 3 7 2 2 3 2 2 2" xfId="47318"/>
    <cellStyle name="Note 3 7 2 2 3 2 3" xfId="20052"/>
    <cellStyle name="Note 3 7 2 2 3 2 4" xfId="27469"/>
    <cellStyle name="Note 3 7 2 2 3 2 5" xfId="40982"/>
    <cellStyle name="Note 3 7 2 2 3 3" xfId="7327"/>
    <cellStyle name="Note 3 7 2 2 3 3 2" xfId="16029"/>
    <cellStyle name="Note 3 7 2 2 3 3 2 2" xfId="48005"/>
    <cellStyle name="Note 3 7 2 2 3 3 3" xfId="22203"/>
    <cellStyle name="Note 3 7 2 2 3 3 4" xfId="28205"/>
    <cellStyle name="Note 3 7 2 2 3 3 5" xfId="41718"/>
    <cellStyle name="Note 3 7 2 2 3 4" xfId="8992"/>
    <cellStyle name="Note 3 7 2 2 3 4 2" xfId="17694"/>
    <cellStyle name="Note 3 7 2 2 3 4 3" xfId="23121"/>
    <cellStyle name="Note 3 7 2 2 3 4 4" xfId="29870"/>
    <cellStyle name="Note 3 7 2 2 3 4 5" xfId="43644"/>
    <cellStyle name="Note 3 7 2 2 3 5" xfId="9747"/>
    <cellStyle name="Note 3 7 2 2 3 5 2" xfId="18449"/>
    <cellStyle name="Note 3 7 2 2 3 5 3" xfId="19769"/>
    <cellStyle name="Note 3 7 2 2 3 5 4" xfId="30625"/>
    <cellStyle name="Note 3 7 2 2 3 5 5" xfId="49668"/>
    <cellStyle name="Note 3 7 2 2 3 6" xfId="10441"/>
    <cellStyle name="Note 3 7 2 2 3 6 2" xfId="19143"/>
    <cellStyle name="Note 3 7 2 2 3 6 3" xfId="2329"/>
    <cellStyle name="Note 3 7 2 2 3 6 4" xfId="31319"/>
    <cellStyle name="Note 3 7 2 2 3 6 5" xfId="50362"/>
    <cellStyle name="Note 3 7 2 2 3 7" xfId="11059"/>
    <cellStyle name="Note 3 7 2 2 3 7 2" xfId="19761"/>
    <cellStyle name="Note 3 7 2 2 3 7 3" xfId="25496"/>
    <cellStyle name="Note 3 7 2 2 3 7 4" xfId="31937"/>
    <cellStyle name="Note 3 7 2 2 3 7 5" xfId="50980"/>
    <cellStyle name="Note 3 7 2 2 3 8" xfId="13938"/>
    <cellStyle name="Note 3 7 2 2 3 9" xfId="24886"/>
    <cellStyle name="Note 3 7 2 2 4" xfId="5796"/>
    <cellStyle name="Note 3 7 2 2 4 2" xfId="14498"/>
    <cellStyle name="Note 3 7 2 2 4 2 2" xfId="46599"/>
    <cellStyle name="Note 3 7 2 2 4 3" xfId="22006"/>
    <cellStyle name="Note 3 7 2 2 4 4" xfId="26675"/>
    <cellStyle name="Note 3 7 2 2 4 5" xfId="40188"/>
    <cellStyle name="Note 3 7 2 2 5" xfId="6724"/>
    <cellStyle name="Note 3 7 2 2 5 2" xfId="15426"/>
    <cellStyle name="Note 3 7 2 2 5 2 2" xfId="47429"/>
    <cellStyle name="Note 3 7 2 2 5 3" xfId="24025"/>
    <cellStyle name="Note 3 7 2 2 5 4" xfId="27602"/>
    <cellStyle name="Note 3 7 2 2 5 5" xfId="41115"/>
    <cellStyle name="Note 3 7 2 2 6" xfId="8360"/>
    <cellStyle name="Note 3 7 2 2 6 2" xfId="17062"/>
    <cellStyle name="Note 3 7 2 2 6 3" xfId="23528"/>
    <cellStyle name="Note 3 7 2 2 6 4" xfId="29238"/>
    <cellStyle name="Note 3 7 2 2 6 5" xfId="42925"/>
    <cellStyle name="Note 3 7 2 2 7" xfId="9135"/>
    <cellStyle name="Note 3 7 2 2 7 2" xfId="17837"/>
    <cellStyle name="Note 3 7 2 2 7 3" xfId="23684"/>
    <cellStyle name="Note 3 7 2 2 7 4" xfId="30013"/>
    <cellStyle name="Note 3 7 2 2 7 5" xfId="49056"/>
    <cellStyle name="Note 3 7 2 2 8" xfId="9863"/>
    <cellStyle name="Note 3 7 2 2 8 2" xfId="18565"/>
    <cellStyle name="Note 3 7 2 2 8 3" xfId="1897"/>
    <cellStyle name="Note 3 7 2 2 8 4" xfId="30741"/>
    <cellStyle name="Note 3 7 2 2 8 5" xfId="49784"/>
    <cellStyle name="Note 3 7 2 2 9" xfId="10522"/>
    <cellStyle name="Note 3 7 2 2 9 2" xfId="19224"/>
    <cellStyle name="Note 3 7 2 2 9 3" xfId="12405"/>
    <cellStyle name="Note 3 7 2 2 9 4" xfId="31400"/>
    <cellStyle name="Note 3 7 2 2 9 5" xfId="50443"/>
    <cellStyle name="Note 3 7 2 3" xfId="4989"/>
    <cellStyle name="Note 3 7 2 3 10" xfId="25868"/>
    <cellStyle name="Note 3 7 2 3 11" xfId="33807"/>
    <cellStyle name="Note 3 7 2 3 12" xfId="34743"/>
    <cellStyle name="Note 3 7 2 3 13" xfId="36854"/>
    <cellStyle name="Note 3 7 2 3 14" xfId="39381"/>
    <cellStyle name="Note 3 7 2 3 2" xfId="5551"/>
    <cellStyle name="Note 3 7 2 3 2 2" xfId="14253"/>
    <cellStyle name="Note 3 7 2 3 2 2 2" xfId="46376"/>
    <cellStyle name="Note 3 7 2 3 2 3" xfId="21019"/>
    <cellStyle name="Note 3 7 2 3 2 4" xfId="26430"/>
    <cellStyle name="Note 3 7 2 3 2 5" xfId="39943"/>
    <cellStyle name="Note 3 7 2 3 3" xfId="7080"/>
    <cellStyle name="Note 3 7 2 3 3 2" xfId="15782"/>
    <cellStyle name="Note 3 7 2 3 3 2 2" xfId="47758"/>
    <cellStyle name="Note 3 7 2 3 3 3" xfId="19910"/>
    <cellStyle name="Note 3 7 2 3 3 4" xfId="27958"/>
    <cellStyle name="Note 3 7 2 3 3 5" xfId="41471"/>
    <cellStyle name="Note 3 7 2 3 4" xfId="8745"/>
    <cellStyle name="Note 3 7 2 3 4 2" xfId="17447"/>
    <cellStyle name="Note 3 7 2 3 4 3" xfId="24151"/>
    <cellStyle name="Note 3 7 2 3 4 4" xfId="29623"/>
    <cellStyle name="Note 3 7 2 3 4 5" xfId="43397"/>
    <cellStyle name="Note 3 7 2 3 5" xfId="9500"/>
    <cellStyle name="Note 3 7 2 3 5 2" xfId="18202"/>
    <cellStyle name="Note 3 7 2 3 5 3" xfId="22587"/>
    <cellStyle name="Note 3 7 2 3 5 4" xfId="30378"/>
    <cellStyle name="Note 3 7 2 3 5 5" xfId="49421"/>
    <cellStyle name="Note 3 7 2 3 6" xfId="10194"/>
    <cellStyle name="Note 3 7 2 3 6 2" xfId="18896"/>
    <cellStyle name="Note 3 7 2 3 6 3" xfId="20440"/>
    <cellStyle name="Note 3 7 2 3 6 4" xfId="31072"/>
    <cellStyle name="Note 3 7 2 3 6 5" xfId="50115"/>
    <cellStyle name="Note 3 7 2 3 7" xfId="10812"/>
    <cellStyle name="Note 3 7 2 3 7 2" xfId="19514"/>
    <cellStyle name="Note 3 7 2 3 7 3" xfId="20333"/>
    <cellStyle name="Note 3 7 2 3 7 4" xfId="31690"/>
    <cellStyle name="Note 3 7 2 3 7 5" xfId="50733"/>
    <cellStyle name="Note 3 7 2 3 8" xfId="13691"/>
    <cellStyle name="Note 3 7 2 3 9" xfId="23797"/>
    <cellStyle name="Note 3 7 2 4" xfId="4951"/>
    <cellStyle name="Note 3 7 2 4 10" xfId="25830"/>
    <cellStyle name="Note 3 7 2 4 11" xfId="33769"/>
    <cellStyle name="Note 3 7 2 4 12" xfId="34705"/>
    <cellStyle name="Note 3 7 2 4 13" xfId="36816"/>
    <cellStyle name="Note 3 7 2 4 14" xfId="39343"/>
    <cellStyle name="Note 3 7 2 4 2" xfId="5581"/>
    <cellStyle name="Note 3 7 2 4 2 2" xfId="14283"/>
    <cellStyle name="Note 3 7 2 4 2 2 2" xfId="46405"/>
    <cellStyle name="Note 3 7 2 4 2 3" xfId="25085"/>
    <cellStyle name="Note 3 7 2 4 2 4" xfId="26460"/>
    <cellStyle name="Note 3 7 2 4 2 5" xfId="39973"/>
    <cellStyle name="Note 3 7 2 4 3" xfId="7042"/>
    <cellStyle name="Note 3 7 2 4 3 2" xfId="15744"/>
    <cellStyle name="Note 3 7 2 4 3 2 2" xfId="47720"/>
    <cellStyle name="Note 3 7 2 4 3 3" xfId="12924"/>
    <cellStyle name="Note 3 7 2 4 3 4" xfId="27920"/>
    <cellStyle name="Note 3 7 2 4 3 5" xfId="41433"/>
    <cellStyle name="Note 3 7 2 4 4" xfId="8707"/>
    <cellStyle name="Note 3 7 2 4 4 2" xfId="17409"/>
    <cellStyle name="Note 3 7 2 4 4 3" xfId="21681"/>
    <cellStyle name="Note 3 7 2 4 4 4" xfId="29585"/>
    <cellStyle name="Note 3 7 2 4 4 5" xfId="43359"/>
    <cellStyle name="Note 3 7 2 4 5" xfId="9462"/>
    <cellStyle name="Note 3 7 2 4 5 2" xfId="18164"/>
    <cellStyle name="Note 3 7 2 4 5 3" xfId="21651"/>
    <cellStyle name="Note 3 7 2 4 5 4" xfId="30340"/>
    <cellStyle name="Note 3 7 2 4 5 5" xfId="49383"/>
    <cellStyle name="Note 3 7 2 4 6" xfId="10156"/>
    <cellStyle name="Note 3 7 2 4 6 2" xfId="18858"/>
    <cellStyle name="Note 3 7 2 4 6 3" xfId="20171"/>
    <cellStyle name="Note 3 7 2 4 6 4" xfId="31034"/>
    <cellStyle name="Note 3 7 2 4 6 5" xfId="50077"/>
    <cellStyle name="Note 3 7 2 4 7" xfId="10774"/>
    <cellStyle name="Note 3 7 2 4 7 2" xfId="19476"/>
    <cellStyle name="Note 3 7 2 4 7 3" xfId="20116"/>
    <cellStyle name="Note 3 7 2 4 7 4" xfId="31652"/>
    <cellStyle name="Note 3 7 2 4 7 5" xfId="50695"/>
    <cellStyle name="Note 3 7 2 4 8" xfId="13653"/>
    <cellStyle name="Note 3 7 2 4 9" xfId="21440"/>
    <cellStyle name="Note 3 7 2 5" xfId="6288"/>
    <cellStyle name="Note 3 7 2 5 2" xfId="14990"/>
    <cellStyle name="Note 3 7 2 5 2 2" xfId="47049"/>
    <cellStyle name="Note 3 7 2 5 3" xfId="23568"/>
    <cellStyle name="Note 3 7 2 5 4" xfId="27167"/>
    <cellStyle name="Note 3 7 2 5 5" xfId="40680"/>
    <cellStyle name="Note 3 7 2 6" xfId="3212"/>
    <cellStyle name="Note 3 7 2 6 2" xfId="12027"/>
    <cellStyle name="Note 3 7 2 6 2 2" xfId="44745"/>
    <cellStyle name="Note 3 7 2 6 3" xfId="22768"/>
    <cellStyle name="Note 3 7 2 6 4" xfId="24395"/>
    <cellStyle name="Note 3 7 2 6 5" xfId="37510"/>
    <cellStyle name="Note 3 7 2 7" xfId="6265"/>
    <cellStyle name="Note 3 7 2 7 2" xfId="14967"/>
    <cellStyle name="Note 3 7 2 7 2 2" xfId="47029"/>
    <cellStyle name="Note 3 7 2 7 3" xfId="25350"/>
    <cellStyle name="Note 3 7 2 7 4" xfId="27144"/>
    <cellStyle name="Note 3 7 2 7 5" xfId="40657"/>
    <cellStyle name="Note 3 7 2 8" xfId="6506"/>
    <cellStyle name="Note 3 7 2 8 2" xfId="15208"/>
    <cellStyle name="Note 3 7 2 8 3" xfId="24189"/>
    <cellStyle name="Note 3 7 2 8 4" xfId="27385"/>
    <cellStyle name="Note 3 7 2 8 5" xfId="40898"/>
    <cellStyle name="Note 3 7 2 9" xfId="7853"/>
    <cellStyle name="Note 3 7 2 9 2" xfId="16555"/>
    <cellStyle name="Note 3 7 2 9 3" xfId="11886"/>
    <cellStyle name="Note 3 7 2 9 4" xfId="28731"/>
    <cellStyle name="Note 3 7 2 9 5" xfId="48371"/>
    <cellStyle name="Note 3 7 20" xfId="35258"/>
    <cellStyle name="Note 3 7 21" xfId="37340"/>
    <cellStyle name="Note 3 7 3" xfId="967"/>
    <cellStyle name="Note 3 7 3 10" xfId="7810"/>
    <cellStyle name="Note 3 7 3 10 2" xfId="16512"/>
    <cellStyle name="Note 3 7 3 10 3" xfId="11669"/>
    <cellStyle name="Note 3 7 3 10 4" xfId="28688"/>
    <cellStyle name="Note 3 7 3 10 5" xfId="48334"/>
    <cellStyle name="Note 3 7 3 11" xfId="8000"/>
    <cellStyle name="Note 3 7 3 11 2" xfId="16702"/>
    <cellStyle name="Note 3 7 3 11 3" xfId="20911"/>
    <cellStyle name="Note 3 7 3 11 4" xfId="28878"/>
    <cellStyle name="Note 3 7 3 11 5" xfId="48518"/>
    <cellStyle name="Note 3 7 3 12" xfId="11495"/>
    <cellStyle name="Note 3 7 3 13" xfId="23639"/>
    <cellStyle name="Note 3 7 3 14" xfId="19877"/>
    <cellStyle name="Note 3 7 3 15" xfId="32760"/>
    <cellStyle name="Note 3 7 3 16" xfId="34334"/>
    <cellStyle name="Note 3 7 3 17" xfId="35807"/>
    <cellStyle name="Note 3 7 3 18" xfId="38334"/>
    <cellStyle name="Note 3 7 3 2" xfId="3625"/>
    <cellStyle name="Note 3 7 3 2 10" xfId="21377"/>
    <cellStyle name="Note 3 7 3 2 11" xfId="32340"/>
    <cellStyle name="Note 3 7 3 2 12" xfId="34225"/>
    <cellStyle name="Note 3 7 3 2 13" xfId="35387"/>
    <cellStyle name="Note 3 7 3 2 14" xfId="37923"/>
    <cellStyle name="Note 3 7 3 2 2" xfId="6112"/>
    <cellStyle name="Note 3 7 3 2 2 2" xfId="14814"/>
    <cellStyle name="Note 3 7 3 2 2 2 2" xfId="46886"/>
    <cellStyle name="Note 3 7 3 2 2 3" xfId="24531"/>
    <cellStyle name="Note 3 7 3 2 2 4" xfId="26991"/>
    <cellStyle name="Note 3 7 3 2 2 5" xfId="40504"/>
    <cellStyle name="Note 3 7 3 2 3" xfId="6555"/>
    <cellStyle name="Note 3 7 3 2 3 2" xfId="15257"/>
    <cellStyle name="Note 3 7 3 2 3 2 2" xfId="47282"/>
    <cellStyle name="Note 3 7 3 2 3 3" xfId="20619"/>
    <cellStyle name="Note 3 7 3 2 3 4" xfId="27433"/>
    <cellStyle name="Note 3 7 3 2 3 5" xfId="40946"/>
    <cellStyle name="Note 3 7 3 2 4" xfId="7703"/>
    <cellStyle name="Note 3 7 3 2 4 2" xfId="16405"/>
    <cellStyle name="Note 3 7 3 2 4 3" xfId="23458"/>
    <cellStyle name="Note 3 7 3 2 4 4" xfId="28581"/>
    <cellStyle name="Note 3 7 3 2 4 5" xfId="42081"/>
    <cellStyle name="Note 3 7 3 2 5" xfId="7738"/>
    <cellStyle name="Note 3 7 3 2 5 2" xfId="16440"/>
    <cellStyle name="Note 3 7 3 2 5 3" xfId="1925"/>
    <cellStyle name="Note 3 7 3 2 5 4" xfId="28616"/>
    <cellStyle name="Note 3 7 3 2 5 5" xfId="48268"/>
    <cellStyle name="Note 3 7 3 2 6" xfId="2942"/>
    <cellStyle name="Note 3 7 3 2 6 2" xfId="11774"/>
    <cellStyle name="Note 3 7 3 2 6 3" xfId="22437"/>
    <cellStyle name="Note 3 7 3 2 6 4" xfId="23876"/>
    <cellStyle name="Note 3 7 3 2 6 5" xfId="44486"/>
    <cellStyle name="Note 3 7 3 2 7" xfId="7420"/>
    <cellStyle name="Note 3 7 3 2 7 2" xfId="16122"/>
    <cellStyle name="Note 3 7 3 2 7 3" xfId="21028"/>
    <cellStyle name="Note 3 7 3 2 7 4" xfId="28298"/>
    <cellStyle name="Note 3 7 3 2 7 5" xfId="48029"/>
    <cellStyle name="Note 3 7 3 2 8" xfId="12420"/>
    <cellStyle name="Note 3 7 3 2 9" xfId="20669"/>
    <cellStyle name="Note 3 7 3 3" xfId="5053"/>
    <cellStyle name="Note 3 7 3 3 10" xfId="25932"/>
    <cellStyle name="Note 3 7 3 3 11" xfId="33871"/>
    <cellStyle name="Note 3 7 3 3 12" xfId="34807"/>
    <cellStyle name="Note 3 7 3 3 13" xfId="36918"/>
    <cellStyle name="Note 3 7 3 3 14" xfId="39445"/>
    <cellStyle name="Note 3 7 3 3 2" xfId="3164"/>
    <cellStyle name="Note 3 7 3 3 2 2" xfId="11979"/>
    <cellStyle name="Note 3 7 3 3 2 2 2" xfId="44704"/>
    <cellStyle name="Note 3 7 3 3 2 3" xfId="25224"/>
    <cellStyle name="Note 3 7 3 3 2 4" xfId="21098"/>
    <cellStyle name="Note 3 7 3 3 2 5" xfId="37462"/>
    <cellStyle name="Note 3 7 3 3 3" xfId="7144"/>
    <cellStyle name="Note 3 7 3 3 3 2" xfId="15846"/>
    <cellStyle name="Note 3 7 3 3 3 2 2" xfId="47822"/>
    <cellStyle name="Note 3 7 3 3 3 3" xfId="12706"/>
    <cellStyle name="Note 3 7 3 3 3 4" xfId="28022"/>
    <cellStyle name="Note 3 7 3 3 3 5" xfId="41535"/>
    <cellStyle name="Note 3 7 3 3 4" xfId="8809"/>
    <cellStyle name="Note 3 7 3 3 4 2" xfId="17511"/>
    <cellStyle name="Note 3 7 3 3 4 3" xfId="23098"/>
    <cellStyle name="Note 3 7 3 3 4 4" xfId="29687"/>
    <cellStyle name="Note 3 7 3 3 4 5" xfId="43461"/>
    <cellStyle name="Note 3 7 3 3 5" xfId="9564"/>
    <cellStyle name="Note 3 7 3 3 5 2" xfId="18266"/>
    <cellStyle name="Note 3 7 3 3 5 3" xfId="11178"/>
    <cellStyle name="Note 3 7 3 3 5 4" xfId="30442"/>
    <cellStyle name="Note 3 7 3 3 5 5" xfId="49485"/>
    <cellStyle name="Note 3 7 3 3 6" xfId="10258"/>
    <cellStyle name="Note 3 7 3 3 6 2" xfId="18960"/>
    <cellStyle name="Note 3 7 3 3 6 3" xfId="12789"/>
    <cellStyle name="Note 3 7 3 3 6 4" xfId="31136"/>
    <cellStyle name="Note 3 7 3 3 6 5" xfId="50179"/>
    <cellStyle name="Note 3 7 3 3 7" xfId="10876"/>
    <cellStyle name="Note 3 7 3 3 7 2" xfId="19578"/>
    <cellStyle name="Note 3 7 3 3 7 3" xfId="12855"/>
    <cellStyle name="Note 3 7 3 3 7 4" xfId="31754"/>
    <cellStyle name="Note 3 7 3 3 7 5" xfId="50797"/>
    <cellStyle name="Note 3 7 3 3 8" xfId="13755"/>
    <cellStyle name="Note 3 7 3 3 9" xfId="24428"/>
    <cellStyle name="Note 3 7 3 4" xfId="5985"/>
    <cellStyle name="Note 3 7 3 4 2" xfId="14687"/>
    <cellStyle name="Note 3 7 3 4 2 2" xfId="46774"/>
    <cellStyle name="Note 3 7 3 4 3" xfId="11543"/>
    <cellStyle name="Note 3 7 3 4 4" xfId="26864"/>
    <cellStyle name="Note 3 7 3 4 5" xfId="40377"/>
    <cellStyle name="Note 3 7 3 5" xfId="5435"/>
    <cellStyle name="Note 3 7 3 5 2" xfId="14137"/>
    <cellStyle name="Note 3 7 3 5 2 2" xfId="46263"/>
    <cellStyle name="Note 3 7 3 5 3" xfId="23030"/>
    <cellStyle name="Note 3 7 3 5 4" xfId="26314"/>
    <cellStyle name="Note 3 7 3 5 5" xfId="39827"/>
    <cellStyle name="Note 3 7 3 6" xfId="5755"/>
    <cellStyle name="Note 3 7 3 6 2" xfId="14457"/>
    <cellStyle name="Note 3 7 3 6 2 2" xfId="46564"/>
    <cellStyle name="Note 3 7 3 6 3" xfId="25384"/>
    <cellStyle name="Note 3 7 3 6 4" xfId="26634"/>
    <cellStyle name="Note 3 7 3 6 5" xfId="40147"/>
    <cellStyle name="Note 3 7 3 7" xfId="5305"/>
    <cellStyle name="Note 3 7 3 7 2" xfId="14007"/>
    <cellStyle name="Note 3 7 3 7 3" xfId="24549"/>
    <cellStyle name="Note 3 7 3 7 4" xfId="26184"/>
    <cellStyle name="Note 3 7 3 7 5" xfId="39697"/>
    <cellStyle name="Note 3 7 3 8" xfId="7989"/>
    <cellStyle name="Note 3 7 3 8 2" xfId="16691"/>
    <cellStyle name="Note 3 7 3 8 3" xfId="23889"/>
    <cellStyle name="Note 3 7 3 8 4" xfId="28867"/>
    <cellStyle name="Note 3 7 3 8 5" xfId="48507"/>
    <cellStyle name="Note 3 7 3 9" xfId="7877"/>
    <cellStyle name="Note 3 7 3 9 2" xfId="16579"/>
    <cellStyle name="Note 3 7 3 9 3" xfId="22108"/>
    <cellStyle name="Note 3 7 3 9 4" xfId="28755"/>
    <cellStyle name="Note 3 7 3 9 5" xfId="48395"/>
    <cellStyle name="Note 3 7 4" xfId="1468"/>
    <cellStyle name="Note 3 7 4 10" xfId="9802"/>
    <cellStyle name="Note 3 7 4 10 2" xfId="18504"/>
    <cellStyle name="Note 3 7 4 10 3" xfId="12939"/>
    <cellStyle name="Note 3 7 4 10 4" xfId="30680"/>
    <cellStyle name="Note 3 7 4 10 5" xfId="49723"/>
    <cellStyle name="Note 3 7 4 11" xfId="10466"/>
    <cellStyle name="Note 3 7 4 11 2" xfId="19168"/>
    <cellStyle name="Note 3 7 4 11 3" xfId="11324"/>
    <cellStyle name="Note 3 7 4 11 4" xfId="31344"/>
    <cellStyle name="Note 3 7 4 11 5" xfId="50387"/>
    <cellStyle name="Note 3 7 4 12" xfId="11248"/>
    <cellStyle name="Note 3 7 4 13" xfId="23222"/>
    <cellStyle name="Note 3 7 4 14" xfId="22937"/>
    <cellStyle name="Note 3 7 4 15" xfId="33261"/>
    <cellStyle name="Note 3 7 4 16" xfId="34397"/>
    <cellStyle name="Note 3 7 4 17" xfId="36308"/>
    <cellStyle name="Note 3 7 4 18" xfId="38835"/>
    <cellStyle name="Note 3 7 4 2" xfId="4904"/>
    <cellStyle name="Note 3 7 4 2 10" xfId="25783"/>
    <cellStyle name="Note 3 7 4 2 11" xfId="33722"/>
    <cellStyle name="Note 3 7 4 2 12" xfId="34658"/>
    <cellStyle name="Note 3 7 4 2 13" xfId="36769"/>
    <cellStyle name="Note 3 7 4 2 14" xfId="39296"/>
    <cellStyle name="Note 3 7 4 2 2" xfId="5289"/>
    <cellStyle name="Note 3 7 4 2 2 2" xfId="13991"/>
    <cellStyle name="Note 3 7 4 2 2 2 2" xfId="46132"/>
    <cellStyle name="Note 3 7 4 2 2 3" xfId="21779"/>
    <cellStyle name="Note 3 7 4 2 2 4" xfId="26168"/>
    <cellStyle name="Note 3 7 4 2 2 5" xfId="39681"/>
    <cellStyle name="Note 3 7 4 2 3" xfId="6995"/>
    <cellStyle name="Note 3 7 4 2 3 2" xfId="15697"/>
    <cellStyle name="Note 3 7 4 2 3 2 2" xfId="47673"/>
    <cellStyle name="Note 3 7 4 2 3 3" xfId="20430"/>
    <cellStyle name="Note 3 7 4 2 3 4" xfId="27873"/>
    <cellStyle name="Note 3 7 4 2 3 5" xfId="41386"/>
    <cellStyle name="Note 3 7 4 2 4" xfId="8660"/>
    <cellStyle name="Note 3 7 4 2 4 2" xfId="17362"/>
    <cellStyle name="Note 3 7 4 2 4 3" xfId="23760"/>
    <cellStyle name="Note 3 7 4 2 4 4" xfId="29538"/>
    <cellStyle name="Note 3 7 4 2 4 5" xfId="43312"/>
    <cellStyle name="Note 3 7 4 2 5" xfId="9415"/>
    <cellStyle name="Note 3 7 4 2 5 2" xfId="18117"/>
    <cellStyle name="Note 3 7 4 2 5 3" xfId="22542"/>
    <cellStyle name="Note 3 7 4 2 5 4" xfId="30293"/>
    <cellStyle name="Note 3 7 4 2 5 5" xfId="49336"/>
    <cellStyle name="Note 3 7 4 2 6" xfId="10109"/>
    <cellStyle name="Note 3 7 4 2 6 2" xfId="18811"/>
    <cellStyle name="Note 3 7 4 2 6 3" xfId="13172"/>
    <cellStyle name="Note 3 7 4 2 6 4" xfId="30987"/>
    <cellStyle name="Note 3 7 4 2 6 5" xfId="50030"/>
    <cellStyle name="Note 3 7 4 2 7" xfId="10727"/>
    <cellStyle name="Note 3 7 4 2 7 2" xfId="19429"/>
    <cellStyle name="Note 3 7 4 2 7 3" xfId="12842"/>
    <cellStyle name="Note 3 7 4 2 7 4" xfId="31605"/>
    <cellStyle name="Note 3 7 4 2 7 5" xfId="50648"/>
    <cellStyle name="Note 3 7 4 2 8" xfId="13606"/>
    <cellStyle name="Note 3 7 4 2 9" xfId="25128"/>
    <cellStyle name="Note 3 7 4 3" xfId="5180"/>
    <cellStyle name="Note 3 7 4 3 10" xfId="26059"/>
    <cellStyle name="Note 3 7 4 3 11" xfId="33998"/>
    <cellStyle name="Note 3 7 4 3 12" xfId="34934"/>
    <cellStyle name="Note 3 7 4 3 13" xfId="37045"/>
    <cellStyle name="Note 3 7 4 3 14" xfId="39572"/>
    <cellStyle name="Note 3 7 4 3 2" xfId="5883"/>
    <cellStyle name="Note 3 7 4 3 2 2" xfId="14585"/>
    <cellStyle name="Note 3 7 4 3 2 2 2" xfId="46680"/>
    <cellStyle name="Note 3 7 4 3 2 3" xfId="22840"/>
    <cellStyle name="Note 3 7 4 3 2 4" xfId="26762"/>
    <cellStyle name="Note 3 7 4 3 2 5" xfId="40275"/>
    <cellStyle name="Note 3 7 4 3 3" xfId="7271"/>
    <cellStyle name="Note 3 7 4 3 3 2" xfId="15973"/>
    <cellStyle name="Note 3 7 4 3 3 2 2" xfId="47949"/>
    <cellStyle name="Note 3 7 4 3 3 3" xfId="23844"/>
    <cellStyle name="Note 3 7 4 3 3 4" xfId="28149"/>
    <cellStyle name="Note 3 7 4 3 3 5" xfId="41662"/>
    <cellStyle name="Note 3 7 4 3 4" xfId="8936"/>
    <cellStyle name="Note 3 7 4 3 4 2" xfId="17638"/>
    <cellStyle name="Note 3 7 4 3 4 3" xfId="24493"/>
    <cellStyle name="Note 3 7 4 3 4 4" xfId="29814"/>
    <cellStyle name="Note 3 7 4 3 4 5" xfId="43588"/>
    <cellStyle name="Note 3 7 4 3 5" xfId="9691"/>
    <cellStyle name="Note 3 7 4 3 5 2" xfId="18393"/>
    <cellStyle name="Note 3 7 4 3 5 3" xfId="13038"/>
    <cellStyle name="Note 3 7 4 3 5 4" xfId="30569"/>
    <cellStyle name="Note 3 7 4 3 5 5" xfId="49612"/>
    <cellStyle name="Note 3 7 4 3 6" xfId="10385"/>
    <cellStyle name="Note 3 7 4 3 6 2" xfId="19087"/>
    <cellStyle name="Note 3 7 4 3 6 3" xfId="2403"/>
    <cellStyle name="Note 3 7 4 3 6 4" xfId="31263"/>
    <cellStyle name="Note 3 7 4 3 6 5" xfId="50306"/>
    <cellStyle name="Note 3 7 4 3 7" xfId="11003"/>
    <cellStyle name="Note 3 7 4 3 7 2" xfId="19705"/>
    <cellStyle name="Note 3 7 4 3 7 3" xfId="20298"/>
    <cellStyle name="Note 3 7 4 3 7 4" xfId="31881"/>
    <cellStyle name="Note 3 7 4 3 7 5" xfId="50924"/>
    <cellStyle name="Note 3 7 4 3 8" xfId="13882"/>
    <cellStyle name="Note 3 7 4 3 9" xfId="23227"/>
    <cellStyle name="Note 3 7 4 4" xfId="5334"/>
    <cellStyle name="Note 3 7 4 4 2" xfId="14036"/>
    <cellStyle name="Note 3 7 4 4 2 2" xfId="46174"/>
    <cellStyle name="Note 3 7 4 4 3" xfId="24303"/>
    <cellStyle name="Note 3 7 4 4 4" xfId="26213"/>
    <cellStyle name="Note 3 7 4 4 5" xfId="39726"/>
    <cellStyle name="Note 3 7 4 5" xfId="6663"/>
    <cellStyle name="Note 3 7 4 5 2" xfId="15365"/>
    <cellStyle name="Note 3 7 4 5 2 2" xfId="47372"/>
    <cellStyle name="Note 3 7 4 5 3" xfId="24585"/>
    <cellStyle name="Note 3 7 4 5 4" xfId="27541"/>
    <cellStyle name="Note 3 7 4 5 5" xfId="41054"/>
    <cellStyle name="Note 3 7 4 6" xfId="6599"/>
    <cellStyle name="Note 3 7 4 6 2" xfId="15301"/>
    <cellStyle name="Note 3 7 4 6 2 2" xfId="47324"/>
    <cellStyle name="Note 3 7 4 6 3" xfId="24060"/>
    <cellStyle name="Note 3 7 4 6 4" xfId="27477"/>
    <cellStyle name="Note 3 7 4 6 5" xfId="40990"/>
    <cellStyle name="Note 3 7 4 7" xfId="6781"/>
    <cellStyle name="Note 3 7 4 7 2" xfId="15483"/>
    <cellStyle name="Note 3 7 4 7 3" xfId="12906"/>
    <cellStyle name="Note 3 7 4 7 4" xfId="27659"/>
    <cellStyle name="Note 3 7 4 7 5" xfId="41172"/>
    <cellStyle name="Note 3 7 4 8" xfId="8295"/>
    <cellStyle name="Note 3 7 4 8 2" xfId="16997"/>
    <cellStyle name="Note 3 7 4 8 3" xfId="24275"/>
    <cellStyle name="Note 3 7 4 8 4" xfId="29173"/>
    <cellStyle name="Note 3 7 4 8 5" xfId="48809"/>
    <cellStyle name="Note 3 7 4 9" xfId="9072"/>
    <cellStyle name="Note 3 7 4 9 2" xfId="17774"/>
    <cellStyle name="Note 3 7 4 9 3" xfId="21061"/>
    <cellStyle name="Note 3 7 4 9 4" xfId="29950"/>
    <cellStyle name="Note 3 7 4 9 5" xfId="48993"/>
    <cellStyle name="Note 3 7 5" xfId="4891"/>
    <cellStyle name="Note 3 7 5 10" xfId="25770"/>
    <cellStyle name="Note 3 7 5 11" xfId="33709"/>
    <cellStyle name="Note 3 7 5 12" xfId="34645"/>
    <cellStyle name="Note 3 7 5 13" xfId="36756"/>
    <cellStyle name="Note 3 7 5 14" xfId="39283"/>
    <cellStyle name="Note 3 7 5 2" xfId="5729"/>
    <cellStyle name="Note 3 7 5 2 2" xfId="14431"/>
    <cellStyle name="Note 3 7 5 2 2 2" xfId="46540"/>
    <cellStyle name="Note 3 7 5 2 3" xfId="22623"/>
    <cellStyle name="Note 3 7 5 2 4" xfId="26608"/>
    <cellStyle name="Note 3 7 5 2 5" xfId="40121"/>
    <cellStyle name="Note 3 7 5 3" xfId="6982"/>
    <cellStyle name="Note 3 7 5 3 2" xfId="15684"/>
    <cellStyle name="Note 3 7 5 3 2 2" xfId="47660"/>
    <cellStyle name="Note 3 7 5 3 3" xfId="19856"/>
    <cellStyle name="Note 3 7 5 3 4" xfId="27860"/>
    <cellStyle name="Note 3 7 5 3 5" xfId="41373"/>
    <cellStyle name="Note 3 7 5 4" xfId="8647"/>
    <cellStyle name="Note 3 7 5 4 2" xfId="17349"/>
    <cellStyle name="Note 3 7 5 4 3" xfId="1904"/>
    <cellStyle name="Note 3 7 5 4 4" xfId="29525"/>
    <cellStyle name="Note 3 7 5 4 5" xfId="43299"/>
    <cellStyle name="Note 3 7 5 5" xfId="9402"/>
    <cellStyle name="Note 3 7 5 5 2" xfId="18104"/>
    <cellStyle name="Note 3 7 5 5 3" xfId="23649"/>
    <cellStyle name="Note 3 7 5 5 4" xfId="30280"/>
    <cellStyle name="Note 3 7 5 5 5" xfId="49323"/>
    <cellStyle name="Note 3 7 5 6" xfId="10096"/>
    <cellStyle name="Note 3 7 5 6 2" xfId="18798"/>
    <cellStyle name="Note 3 7 5 6 3" xfId="19938"/>
    <cellStyle name="Note 3 7 5 6 4" xfId="30974"/>
    <cellStyle name="Note 3 7 5 6 5" xfId="50017"/>
    <cellStyle name="Note 3 7 5 7" xfId="10714"/>
    <cellStyle name="Note 3 7 5 7 2" xfId="19416"/>
    <cellStyle name="Note 3 7 5 7 3" xfId="20283"/>
    <cellStyle name="Note 3 7 5 7 4" xfId="31592"/>
    <cellStyle name="Note 3 7 5 7 5" xfId="50635"/>
    <cellStyle name="Note 3 7 5 8" xfId="13593"/>
    <cellStyle name="Note 3 7 5 9" xfId="23120"/>
    <cellStyle name="Note 3 7 6" xfId="4847"/>
    <cellStyle name="Note 3 7 6 10" xfId="25726"/>
    <cellStyle name="Note 3 7 6 11" xfId="33665"/>
    <cellStyle name="Note 3 7 6 12" xfId="34601"/>
    <cellStyle name="Note 3 7 6 13" xfId="36712"/>
    <cellStyle name="Note 3 7 6 14" xfId="39239"/>
    <cellStyle name="Note 3 7 6 2" xfId="5259"/>
    <cellStyle name="Note 3 7 6 2 2" xfId="13961"/>
    <cellStyle name="Note 3 7 6 2 2 2" xfId="46103"/>
    <cellStyle name="Note 3 7 6 2 3" xfId="24046"/>
    <cellStyle name="Note 3 7 6 2 4" xfId="26138"/>
    <cellStyle name="Note 3 7 6 2 5" xfId="39651"/>
    <cellStyle name="Note 3 7 6 3" xfId="6938"/>
    <cellStyle name="Note 3 7 6 3 2" xfId="15640"/>
    <cellStyle name="Note 3 7 6 3 2 2" xfId="47616"/>
    <cellStyle name="Note 3 7 6 3 3" xfId="20446"/>
    <cellStyle name="Note 3 7 6 3 4" xfId="27816"/>
    <cellStyle name="Note 3 7 6 3 5" xfId="41329"/>
    <cellStyle name="Note 3 7 6 4" xfId="8603"/>
    <cellStyle name="Note 3 7 6 4 2" xfId="17305"/>
    <cellStyle name="Note 3 7 6 4 3" xfId="24983"/>
    <cellStyle name="Note 3 7 6 4 4" xfId="29481"/>
    <cellStyle name="Note 3 7 6 4 5" xfId="43255"/>
    <cellStyle name="Note 3 7 6 5" xfId="9358"/>
    <cellStyle name="Note 3 7 6 5 2" xfId="18060"/>
    <cellStyle name="Note 3 7 6 5 3" xfId="25294"/>
    <cellStyle name="Note 3 7 6 5 4" xfId="30236"/>
    <cellStyle name="Note 3 7 6 5 5" xfId="49279"/>
    <cellStyle name="Note 3 7 6 6" xfId="10052"/>
    <cellStyle name="Note 3 7 6 6 2" xfId="18754"/>
    <cellStyle name="Note 3 7 6 6 3" xfId="19886"/>
    <cellStyle name="Note 3 7 6 6 4" xfId="30930"/>
    <cellStyle name="Note 3 7 6 6 5" xfId="49973"/>
    <cellStyle name="Note 3 7 6 7" xfId="10670"/>
    <cellStyle name="Note 3 7 6 7 2" xfId="19372"/>
    <cellStyle name="Note 3 7 6 7 3" xfId="19967"/>
    <cellStyle name="Note 3 7 6 7 4" xfId="31548"/>
    <cellStyle name="Note 3 7 6 7 5" xfId="50591"/>
    <cellStyle name="Note 3 7 6 8" xfId="13549"/>
    <cellStyle name="Note 3 7 6 9" xfId="21909"/>
    <cellStyle name="Note 3 7 7" xfId="3244"/>
    <cellStyle name="Note 3 7 7 2" xfId="12059"/>
    <cellStyle name="Note 3 7 7 2 2" xfId="44775"/>
    <cellStyle name="Note 3 7 7 3" xfId="22614"/>
    <cellStyle name="Note 3 7 7 4" xfId="22631"/>
    <cellStyle name="Note 3 7 7 5" xfId="37542"/>
    <cellStyle name="Note 3 7 8" xfId="5595"/>
    <cellStyle name="Note 3 7 8 2" xfId="14297"/>
    <cellStyle name="Note 3 7 8 2 2" xfId="46416"/>
    <cellStyle name="Note 3 7 8 3" xfId="24982"/>
    <cellStyle name="Note 3 7 8 4" xfId="26474"/>
    <cellStyle name="Note 3 7 8 5" xfId="39987"/>
    <cellStyle name="Note 3 7 9" xfId="5878"/>
    <cellStyle name="Note 3 7 9 2" xfId="14580"/>
    <cellStyle name="Note 3 7 9 2 2" xfId="46675"/>
    <cellStyle name="Note 3 7 9 3" xfId="23421"/>
    <cellStyle name="Note 3 7 9 4" xfId="26757"/>
    <cellStyle name="Note 3 7 9 5" xfId="40270"/>
    <cellStyle name="Note 3 8" xfId="555"/>
    <cellStyle name="Note 3 8 10" xfId="8021"/>
    <cellStyle name="Note 3 8 10 2" xfId="16723"/>
    <cellStyle name="Note 3 8 10 3" xfId="22923"/>
    <cellStyle name="Note 3 8 10 4" xfId="28899"/>
    <cellStyle name="Note 3 8 10 5" xfId="48539"/>
    <cellStyle name="Note 3 8 11" xfId="7980"/>
    <cellStyle name="Note 3 8 11 2" xfId="16682"/>
    <cellStyle name="Note 3 8 11 3" xfId="21315"/>
    <cellStyle name="Note 3 8 11 4" xfId="28858"/>
    <cellStyle name="Note 3 8 11 5" xfId="48498"/>
    <cellStyle name="Note 3 8 12" xfId="7555"/>
    <cellStyle name="Note 3 8 12 2" xfId="16257"/>
    <cellStyle name="Note 3 8 12 3" xfId="20632"/>
    <cellStyle name="Note 3 8 12 4" xfId="28433"/>
    <cellStyle name="Note 3 8 12 5" xfId="48164"/>
    <cellStyle name="Note 3 8 13" xfId="2507"/>
    <cellStyle name="Note 3 8 14" xfId="23769"/>
    <cellStyle name="Note 3 8 15" xfId="24836"/>
    <cellStyle name="Note 3 8 16" xfId="32046"/>
    <cellStyle name="Note 3 8 17" xfId="34095"/>
    <cellStyle name="Note 3 8 18" xfId="35093"/>
    <cellStyle name="Note 3 8 19" xfId="37197"/>
    <cellStyle name="Note 3 8 2" xfId="1006"/>
    <cellStyle name="Note 3 8 2 10" xfId="7628"/>
    <cellStyle name="Note 3 8 2 10 2" xfId="16330"/>
    <cellStyle name="Note 3 8 2 10 3" xfId="11884"/>
    <cellStyle name="Note 3 8 2 10 4" xfId="28506"/>
    <cellStyle name="Note 3 8 2 10 5" xfId="48226"/>
    <cellStyle name="Note 3 8 2 11" xfId="8207"/>
    <cellStyle name="Note 3 8 2 11 2" xfId="16909"/>
    <cellStyle name="Note 3 8 2 11 3" xfId="20649"/>
    <cellStyle name="Note 3 8 2 11 4" xfId="29085"/>
    <cellStyle name="Note 3 8 2 11 5" xfId="48725"/>
    <cellStyle name="Note 3 8 2 12" xfId="11530"/>
    <cellStyle name="Note 3 8 2 13" xfId="25343"/>
    <cellStyle name="Note 3 8 2 14" xfId="1847"/>
    <cellStyle name="Note 3 8 2 15" xfId="32799"/>
    <cellStyle name="Note 3 8 2 16" xfId="34339"/>
    <cellStyle name="Note 3 8 2 17" xfId="35846"/>
    <cellStyle name="Note 3 8 2 18" xfId="38373"/>
    <cellStyle name="Note 3 8 2 2" xfId="4821"/>
    <cellStyle name="Note 3 8 2 2 10" xfId="25700"/>
    <cellStyle name="Note 3 8 2 2 11" xfId="33639"/>
    <cellStyle name="Note 3 8 2 2 12" xfId="34575"/>
    <cellStyle name="Note 3 8 2 2 13" xfId="36686"/>
    <cellStyle name="Note 3 8 2 2 14" xfId="39213"/>
    <cellStyle name="Note 3 8 2 2 2" xfId="5583"/>
    <cellStyle name="Note 3 8 2 2 2 2" xfId="14285"/>
    <cellStyle name="Note 3 8 2 2 2 2 2" xfId="46407"/>
    <cellStyle name="Note 3 8 2 2 2 3" xfId="24038"/>
    <cellStyle name="Note 3 8 2 2 2 4" xfId="26462"/>
    <cellStyle name="Note 3 8 2 2 2 5" xfId="39975"/>
    <cellStyle name="Note 3 8 2 2 3" xfId="6912"/>
    <cellStyle name="Note 3 8 2 2 3 2" xfId="15614"/>
    <cellStyle name="Note 3 8 2 2 3 2 2" xfId="47590"/>
    <cellStyle name="Note 3 8 2 2 3 3" xfId="12584"/>
    <cellStyle name="Note 3 8 2 2 3 4" xfId="27790"/>
    <cellStyle name="Note 3 8 2 2 3 5" xfId="41303"/>
    <cellStyle name="Note 3 8 2 2 4" xfId="8577"/>
    <cellStyle name="Note 3 8 2 2 4 2" xfId="17279"/>
    <cellStyle name="Note 3 8 2 2 4 3" xfId="22925"/>
    <cellStyle name="Note 3 8 2 2 4 4" xfId="29455"/>
    <cellStyle name="Note 3 8 2 2 4 5" xfId="43229"/>
    <cellStyle name="Note 3 8 2 2 5" xfId="9332"/>
    <cellStyle name="Note 3 8 2 2 5 2" xfId="18034"/>
    <cellStyle name="Note 3 8 2 2 5 3" xfId="22813"/>
    <cellStyle name="Note 3 8 2 2 5 4" xfId="30210"/>
    <cellStyle name="Note 3 8 2 2 5 5" xfId="49253"/>
    <cellStyle name="Note 3 8 2 2 6" xfId="10026"/>
    <cellStyle name="Note 3 8 2 2 6 2" xfId="18728"/>
    <cellStyle name="Note 3 8 2 2 6 3" xfId="12123"/>
    <cellStyle name="Note 3 8 2 2 6 4" xfId="30904"/>
    <cellStyle name="Note 3 8 2 2 6 5" xfId="49947"/>
    <cellStyle name="Note 3 8 2 2 7" xfId="10644"/>
    <cellStyle name="Note 3 8 2 2 7 2" xfId="19346"/>
    <cellStyle name="Note 3 8 2 2 7 3" xfId="11228"/>
    <cellStyle name="Note 3 8 2 2 7 4" xfId="31522"/>
    <cellStyle name="Note 3 8 2 2 7 5" xfId="50565"/>
    <cellStyle name="Note 3 8 2 2 8" xfId="13523"/>
    <cellStyle name="Note 3 8 2 2 9" xfId="23918"/>
    <cellStyle name="Note 3 8 2 3" xfId="5133"/>
    <cellStyle name="Note 3 8 2 3 10" xfId="26012"/>
    <cellStyle name="Note 3 8 2 3 11" xfId="33951"/>
    <cellStyle name="Note 3 8 2 3 12" xfId="34887"/>
    <cellStyle name="Note 3 8 2 3 13" xfId="36998"/>
    <cellStyle name="Note 3 8 2 3 14" xfId="39525"/>
    <cellStyle name="Note 3 8 2 3 2" xfId="5803"/>
    <cellStyle name="Note 3 8 2 3 2 2" xfId="14505"/>
    <cellStyle name="Note 3 8 2 3 2 2 2" xfId="46605"/>
    <cellStyle name="Note 3 8 2 3 2 3" xfId="23688"/>
    <cellStyle name="Note 3 8 2 3 2 4" xfId="26682"/>
    <cellStyle name="Note 3 8 2 3 2 5" xfId="40195"/>
    <cellStyle name="Note 3 8 2 3 3" xfId="7224"/>
    <cellStyle name="Note 3 8 2 3 3 2" xfId="15926"/>
    <cellStyle name="Note 3 8 2 3 3 2 2" xfId="47902"/>
    <cellStyle name="Note 3 8 2 3 3 3" xfId="21919"/>
    <cellStyle name="Note 3 8 2 3 3 4" xfId="28102"/>
    <cellStyle name="Note 3 8 2 3 3 5" xfId="41615"/>
    <cellStyle name="Note 3 8 2 3 4" xfId="8889"/>
    <cellStyle name="Note 3 8 2 3 4 2" xfId="17591"/>
    <cellStyle name="Note 3 8 2 3 4 3" xfId="20651"/>
    <cellStyle name="Note 3 8 2 3 4 4" xfId="29767"/>
    <cellStyle name="Note 3 8 2 3 4 5" xfId="43541"/>
    <cellStyle name="Note 3 8 2 3 5" xfId="9644"/>
    <cellStyle name="Note 3 8 2 3 5 2" xfId="18346"/>
    <cellStyle name="Note 3 8 2 3 5 3" xfId="12514"/>
    <cellStyle name="Note 3 8 2 3 5 4" xfId="30522"/>
    <cellStyle name="Note 3 8 2 3 5 5" xfId="49565"/>
    <cellStyle name="Note 3 8 2 3 6" xfId="10338"/>
    <cellStyle name="Note 3 8 2 3 6 2" xfId="19040"/>
    <cellStyle name="Note 3 8 2 3 6 3" xfId="13278"/>
    <cellStyle name="Note 3 8 2 3 6 4" xfId="31216"/>
    <cellStyle name="Note 3 8 2 3 6 5" xfId="50259"/>
    <cellStyle name="Note 3 8 2 3 7" xfId="10956"/>
    <cellStyle name="Note 3 8 2 3 7 2" xfId="19658"/>
    <cellStyle name="Note 3 8 2 3 7 3" xfId="12439"/>
    <cellStyle name="Note 3 8 2 3 7 4" xfId="31834"/>
    <cellStyle name="Note 3 8 2 3 7 5" xfId="50877"/>
    <cellStyle name="Note 3 8 2 3 8" xfId="13835"/>
    <cellStyle name="Note 3 8 2 3 9" xfId="22312"/>
    <cellStyle name="Note 3 8 2 4" xfId="6242"/>
    <cellStyle name="Note 3 8 2 4 2" xfId="14944"/>
    <cellStyle name="Note 3 8 2 4 2 2" xfId="47007"/>
    <cellStyle name="Note 3 8 2 4 3" xfId="12810"/>
    <cellStyle name="Note 3 8 2 4 4" xfId="27121"/>
    <cellStyle name="Note 3 8 2 4 5" xfId="40634"/>
    <cellStyle name="Note 3 8 2 5" xfId="6416"/>
    <cellStyle name="Note 3 8 2 5 2" xfId="15118"/>
    <cellStyle name="Note 3 8 2 5 2 2" xfId="47164"/>
    <cellStyle name="Note 3 8 2 5 3" xfId="24223"/>
    <cellStyle name="Note 3 8 2 5 4" xfId="27295"/>
    <cellStyle name="Note 3 8 2 5 5" xfId="40808"/>
    <cellStyle name="Note 3 8 2 6" xfId="6365"/>
    <cellStyle name="Note 3 8 2 6 2" xfId="15067"/>
    <cellStyle name="Note 3 8 2 6 2 2" xfId="47120"/>
    <cellStyle name="Note 3 8 2 6 3" xfId="22719"/>
    <cellStyle name="Note 3 8 2 6 4" xfId="27244"/>
    <cellStyle name="Note 3 8 2 6 5" xfId="40757"/>
    <cellStyle name="Note 3 8 2 7" xfId="6734"/>
    <cellStyle name="Note 3 8 2 7 2" xfId="15436"/>
    <cellStyle name="Note 3 8 2 7 3" xfId="2448"/>
    <cellStyle name="Note 3 8 2 7 4" xfId="27612"/>
    <cellStyle name="Note 3 8 2 7 5" xfId="41125"/>
    <cellStyle name="Note 3 8 2 8" xfId="8017"/>
    <cellStyle name="Note 3 8 2 8 2" xfId="16719"/>
    <cellStyle name="Note 3 8 2 8 3" xfId="13347"/>
    <cellStyle name="Note 3 8 2 8 4" xfId="28895"/>
    <cellStyle name="Note 3 8 2 8 5" xfId="48535"/>
    <cellStyle name="Note 3 8 2 9" xfId="8010"/>
    <cellStyle name="Note 3 8 2 9 2" xfId="16712"/>
    <cellStyle name="Note 3 8 2 9 3" xfId="24462"/>
    <cellStyle name="Note 3 8 2 9 4" xfId="28888"/>
    <cellStyle name="Note 3 8 2 9 5" xfId="48528"/>
    <cellStyle name="Note 3 8 3" xfId="3578"/>
    <cellStyle name="Note 3 8 3 10" xfId="11562"/>
    <cellStyle name="Note 3 8 3 11" xfId="32293"/>
    <cellStyle name="Note 3 8 3 12" xfId="34196"/>
    <cellStyle name="Note 3 8 3 13" xfId="35340"/>
    <cellStyle name="Note 3 8 3 14" xfId="37876"/>
    <cellStyle name="Note 3 8 3 2" xfId="6552"/>
    <cellStyle name="Note 3 8 3 2 2" xfId="15254"/>
    <cellStyle name="Note 3 8 3 2 2 2" xfId="47279"/>
    <cellStyle name="Note 3 8 3 2 3" xfId="23580"/>
    <cellStyle name="Note 3 8 3 2 4" xfId="27430"/>
    <cellStyle name="Note 3 8 3 2 5" xfId="40943"/>
    <cellStyle name="Note 3 8 3 3" xfId="6299"/>
    <cellStyle name="Note 3 8 3 3 2" xfId="15001"/>
    <cellStyle name="Note 3 8 3 3 2 2" xfId="47059"/>
    <cellStyle name="Note 3 8 3 3 3" xfId="21793"/>
    <cellStyle name="Note 3 8 3 3 4" xfId="27178"/>
    <cellStyle name="Note 3 8 3 3 5" xfId="40691"/>
    <cellStyle name="Note 3 8 3 4" xfId="7665"/>
    <cellStyle name="Note 3 8 3 4 2" xfId="16367"/>
    <cellStyle name="Note 3 8 3 4 3" xfId="22760"/>
    <cellStyle name="Note 3 8 3 4 4" xfId="28543"/>
    <cellStyle name="Note 3 8 3 4 5" xfId="42034"/>
    <cellStyle name="Note 3 8 3 5" xfId="7609"/>
    <cellStyle name="Note 3 8 3 5 2" xfId="16311"/>
    <cellStyle name="Note 3 8 3 5 3" xfId="24410"/>
    <cellStyle name="Note 3 8 3 5 4" xfId="28487"/>
    <cellStyle name="Note 3 8 3 5 5" xfId="48218"/>
    <cellStyle name="Note 3 8 3 6" xfId="7644"/>
    <cellStyle name="Note 3 8 3 6 2" xfId="16346"/>
    <cellStyle name="Note 3 8 3 6 3" xfId="23139"/>
    <cellStyle name="Note 3 8 3 6 4" xfId="28522"/>
    <cellStyle name="Note 3 8 3 6 5" xfId="48231"/>
    <cellStyle name="Note 3 8 3 7" xfId="8059"/>
    <cellStyle name="Note 3 8 3 7 2" xfId="16761"/>
    <cellStyle name="Note 3 8 3 7 3" xfId="21049"/>
    <cellStyle name="Note 3 8 3 7 4" xfId="28937"/>
    <cellStyle name="Note 3 8 3 7 5" xfId="48577"/>
    <cellStyle name="Note 3 8 3 8" xfId="12375"/>
    <cellStyle name="Note 3 8 3 9" xfId="24055"/>
    <cellStyle name="Note 3 8 4" xfId="4853"/>
    <cellStyle name="Note 3 8 4 10" xfId="25732"/>
    <cellStyle name="Note 3 8 4 11" xfId="33671"/>
    <cellStyle name="Note 3 8 4 12" xfId="34607"/>
    <cellStyle name="Note 3 8 4 13" xfId="36718"/>
    <cellStyle name="Note 3 8 4 14" xfId="39245"/>
    <cellStyle name="Note 3 8 4 2" xfId="5470"/>
    <cellStyle name="Note 3 8 4 2 2" xfId="14172"/>
    <cellStyle name="Note 3 8 4 2 2 2" xfId="46297"/>
    <cellStyle name="Note 3 8 4 2 3" xfId="24934"/>
    <cellStyle name="Note 3 8 4 2 4" xfId="26349"/>
    <cellStyle name="Note 3 8 4 2 5" xfId="39862"/>
    <cellStyle name="Note 3 8 4 3" xfId="6944"/>
    <cellStyle name="Note 3 8 4 3 2" xfId="15646"/>
    <cellStyle name="Note 3 8 4 3 2 2" xfId="47622"/>
    <cellStyle name="Note 3 8 4 3 3" xfId="20234"/>
    <cellStyle name="Note 3 8 4 3 4" xfId="27822"/>
    <cellStyle name="Note 3 8 4 3 5" xfId="41335"/>
    <cellStyle name="Note 3 8 4 4" xfId="8609"/>
    <cellStyle name="Note 3 8 4 4 2" xfId="17311"/>
    <cellStyle name="Note 3 8 4 4 3" xfId="25400"/>
    <cellStyle name="Note 3 8 4 4 4" xfId="29487"/>
    <cellStyle name="Note 3 8 4 4 5" xfId="43261"/>
    <cellStyle name="Note 3 8 4 5" xfId="9364"/>
    <cellStyle name="Note 3 8 4 5 2" xfId="18066"/>
    <cellStyle name="Note 3 8 4 5 3" xfId="20676"/>
    <cellStyle name="Note 3 8 4 5 4" xfId="30242"/>
    <cellStyle name="Note 3 8 4 5 5" xfId="49285"/>
    <cellStyle name="Note 3 8 4 6" xfId="10058"/>
    <cellStyle name="Note 3 8 4 6 2" xfId="18760"/>
    <cellStyle name="Note 3 8 4 6 3" xfId="20139"/>
    <cellStyle name="Note 3 8 4 6 4" xfId="30936"/>
    <cellStyle name="Note 3 8 4 6 5" xfId="49979"/>
    <cellStyle name="Note 3 8 4 7" xfId="10676"/>
    <cellStyle name="Note 3 8 4 7 2" xfId="19378"/>
    <cellStyle name="Note 3 8 4 7 3" xfId="4487"/>
    <cellStyle name="Note 3 8 4 7 4" xfId="31554"/>
    <cellStyle name="Note 3 8 4 7 5" xfId="50597"/>
    <cellStyle name="Note 3 8 4 8" xfId="13555"/>
    <cellStyle name="Note 3 8 4 9" xfId="21186"/>
    <cellStyle name="Note 3 8 5" xfId="6463"/>
    <cellStyle name="Note 3 8 5 2" xfId="15165"/>
    <cellStyle name="Note 3 8 5 2 2" xfId="47205"/>
    <cellStyle name="Note 3 8 5 3" xfId="25216"/>
    <cellStyle name="Note 3 8 5 4" xfId="27342"/>
    <cellStyle name="Note 3 8 5 5" xfId="40855"/>
    <cellStyle name="Note 3 8 6" xfId="5404"/>
    <cellStyle name="Note 3 8 6 2" xfId="14106"/>
    <cellStyle name="Note 3 8 6 2 2" xfId="46238"/>
    <cellStyle name="Note 3 8 6 3" xfId="20243"/>
    <cellStyle name="Note 3 8 6 4" xfId="26283"/>
    <cellStyle name="Note 3 8 6 5" xfId="39796"/>
    <cellStyle name="Note 3 8 7" xfId="3204"/>
    <cellStyle name="Note 3 8 7 2" xfId="12019"/>
    <cellStyle name="Note 3 8 7 2 2" xfId="44739"/>
    <cellStyle name="Note 3 8 7 3" xfId="24207"/>
    <cellStyle name="Note 3 8 7 4" xfId="4492"/>
    <cellStyle name="Note 3 8 7 5" xfId="37502"/>
    <cellStyle name="Note 3 8 8" xfId="6652"/>
    <cellStyle name="Note 3 8 8 2" xfId="15354"/>
    <cellStyle name="Note 3 8 8 3" xfId="21294"/>
    <cellStyle name="Note 3 8 8 4" xfId="27530"/>
    <cellStyle name="Note 3 8 8 5" xfId="41043"/>
    <cellStyle name="Note 3 8 9" xfId="7481"/>
    <cellStyle name="Note 3 8 9 2" xfId="16183"/>
    <cellStyle name="Note 3 8 9 3" xfId="25219"/>
    <cellStyle name="Note 3 8 9 4" xfId="28359"/>
    <cellStyle name="Note 3 8 9 5" xfId="48090"/>
    <cellStyle name="Note 3 9" xfId="802"/>
    <cellStyle name="Note 3 9 10" xfId="7925"/>
    <cellStyle name="Note 3 9 10 2" xfId="16627"/>
    <cellStyle name="Note 3 9 10 3" xfId="21880"/>
    <cellStyle name="Note 3 9 10 4" xfId="28803"/>
    <cellStyle name="Note 3 9 10 5" xfId="48443"/>
    <cellStyle name="Note 3 9 11" xfId="8202"/>
    <cellStyle name="Note 3 9 11 2" xfId="16904"/>
    <cellStyle name="Note 3 9 11 3" xfId="24766"/>
    <cellStyle name="Note 3 9 11 4" xfId="29080"/>
    <cellStyle name="Note 3 9 11 5" xfId="48720"/>
    <cellStyle name="Note 3 9 12" xfId="11346"/>
    <cellStyle name="Note 3 9 13" xfId="1926"/>
    <cellStyle name="Note 3 9 14" xfId="25325"/>
    <cellStyle name="Note 3 9 15" xfId="32595"/>
    <cellStyle name="Note 3 9 16" xfId="34278"/>
    <cellStyle name="Note 3 9 17" xfId="35642"/>
    <cellStyle name="Note 3 9 18" xfId="38169"/>
    <cellStyle name="Note 3 9 2" xfId="4736"/>
    <cellStyle name="Note 3 9 2 10" xfId="25615"/>
    <cellStyle name="Note 3 9 2 11" xfId="33554"/>
    <cellStyle name="Note 3 9 2 12" xfId="34490"/>
    <cellStyle name="Note 3 9 2 13" xfId="36601"/>
    <cellStyle name="Note 3 9 2 14" xfId="39128"/>
    <cellStyle name="Note 3 9 2 2" xfId="6062"/>
    <cellStyle name="Note 3 9 2 2 2" xfId="14764"/>
    <cellStyle name="Note 3 9 2 2 2 2" xfId="46842"/>
    <cellStyle name="Note 3 9 2 2 3" xfId="23643"/>
    <cellStyle name="Note 3 9 2 2 4" xfId="26941"/>
    <cellStyle name="Note 3 9 2 2 5" xfId="40454"/>
    <cellStyle name="Note 3 9 2 3" xfId="6827"/>
    <cellStyle name="Note 3 9 2 3 2" xfId="15529"/>
    <cellStyle name="Note 3 9 2 3 2 2" xfId="47505"/>
    <cellStyle name="Note 3 9 2 3 3" xfId="11350"/>
    <cellStyle name="Note 3 9 2 3 4" xfId="27705"/>
    <cellStyle name="Note 3 9 2 3 5" xfId="41218"/>
    <cellStyle name="Note 3 9 2 4" xfId="8492"/>
    <cellStyle name="Note 3 9 2 4 2" xfId="17194"/>
    <cellStyle name="Note 3 9 2 4 3" xfId="24431"/>
    <cellStyle name="Note 3 9 2 4 4" xfId="29370"/>
    <cellStyle name="Note 3 9 2 4 5" xfId="43144"/>
    <cellStyle name="Note 3 9 2 5" xfId="9247"/>
    <cellStyle name="Note 3 9 2 5 2" xfId="17949"/>
    <cellStyle name="Note 3 9 2 5 3" xfId="24120"/>
    <cellStyle name="Note 3 9 2 5 4" xfId="30125"/>
    <cellStyle name="Note 3 9 2 5 5" xfId="49168"/>
    <cellStyle name="Note 3 9 2 6" xfId="9941"/>
    <cellStyle name="Note 3 9 2 6 2" xfId="18643"/>
    <cellStyle name="Note 3 9 2 6 3" xfId="20140"/>
    <cellStyle name="Note 3 9 2 6 4" xfId="30819"/>
    <cellStyle name="Note 3 9 2 6 5" xfId="49862"/>
    <cellStyle name="Note 3 9 2 7" xfId="10559"/>
    <cellStyle name="Note 3 9 2 7 2" xfId="19261"/>
    <cellStyle name="Note 3 9 2 7 3" xfId="11861"/>
    <cellStyle name="Note 3 9 2 7 4" xfId="31437"/>
    <cellStyle name="Note 3 9 2 7 5" xfId="50480"/>
    <cellStyle name="Note 3 9 2 8" xfId="13438"/>
    <cellStyle name="Note 3 9 2 9" xfId="24978"/>
    <cellStyle name="Note 3 9 3" xfId="4864"/>
    <cellStyle name="Note 3 9 3 10" xfId="25743"/>
    <cellStyle name="Note 3 9 3 11" xfId="33682"/>
    <cellStyle name="Note 3 9 3 12" xfId="34618"/>
    <cellStyle name="Note 3 9 3 13" xfId="36729"/>
    <cellStyle name="Note 3 9 3 14" xfId="39256"/>
    <cellStyle name="Note 3 9 3 2" xfId="5345"/>
    <cellStyle name="Note 3 9 3 2 2" xfId="14047"/>
    <cellStyle name="Note 3 9 3 2 2 2" xfId="46185"/>
    <cellStyle name="Note 3 9 3 2 3" xfId="21973"/>
    <cellStyle name="Note 3 9 3 2 4" xfId="26224"/>
    <cellStyle name="Note 3 9 3 2 5" xfId="39737"/>
    <cellStyle name="Note 3 9 3 3" xfId="6955"/>
    <cellStyle name="Note 3 9 3 3 2" xfId="15657"/>
    <cellStyle name="Note 3 9 3 3 2 2" xfId="47633"/>
    <cellStyle name="Note 3 9 3 3 3" xfId="20200"/>
    <cellStyle name="Note 3 9 3 3 4" xfId="27833"/>
    <cellStyle name="Note 3 9 3 3 5" xfId="41346"/>
    <cellStyle name="Note 3 9 3 4" xfId="8620"/>
    <cellStyle name="Note 3 9 3 4 2" xfId="17322"/>
    <cellStyle name="Note 3 9 3 4 3" xfId="2493"/>
    <cellStyle name="Note 3 9 3 4 4" xfId="29498"/>
    <cellStyle name="Note 3 9 3 4 5" xfId="43272"/>
    <cellStyle name="Note 3 9 3 5" xfId="9375"/>
    <cellStyle name="Note 3 9 3 5 2" xfId="18077"/>
    <cellStyle name="Note 3 9 3 5 3" xfId="22508"/>
    <cellStyle name="Note 3 9 3 5 4" xfId="30253"/>
    <cellStyle name="Note 3 9 3 5 5" xfId="49296"/>
    <cellStyle name="Note 3 9 3 6" xfId="10069"/>
    <cellStyle name="Note 3 9 3 6 2" xfId="18771"/>
    <cellStyle name="Note 3 9 3 6 3" xfId="4500"/>
    <cellStyle name="Note 3 9 3 6 4" xfId="30947"/>
    <cellStyle name="Note 3 9 3 6 5" xfId="49990"/>
    <cellStyle name="Note 3 9 3 7" xfId="10687"/>
    <cellStyle name="Note 3 9 3 7 2" xfId="19389"/>
    <cellStyle name="Note 3 9 3 7 3" xfId="11419"/>
    <cellStyle name="Note 3 9 3 7 4" xfId="31565"/>
    <cellStyle name="Note 3 9 3 7 5" xfId="50608"/>
    <cellStyle name="Note 3 9 3 8" xfId="13566"/>
    <cellStyle name="Note 3 9 3 9" xfId="22588"/>
    <cellStyle name="Note 3 9 4" xfId="6274"/>
    <cellStyle name="Note 3 9 4 2" xfId="14976"/>
    <cellStyle name="Note 3 9 4 2 2" xfId="47037"/>
    <cellStyle name="Note 3 9 4 3" xfId="22546"/>
    <cellStyle name="Note 3 9 4 4" xfId="27153"/>
    <cellStyle name="Note 3 9 4 5" xfId="40666"/>
    <cellStyle name="Note 3 9 5" xfId="5402"/>
    <cellStyle name="Note 3 9 5 2" xfId="14104"/>
    <cellStyle name="Note 3 9 5 2 2" xfId="46236"/>
    <cellStyle name="Note 3 9 5 3" xfId="21573"/>
    <cellStyle name="Note 3 9 5 4" xfId="26281"/>
    <cellStyle name="Note 3 9 5 5" xfId="39794"/>
    <cellStyle name="Note 3 9 6" xfId="6142"/>
    <cellStyle name="Note 3 9 6 2" xfId="14844"/>
    <cellStyle name="Note 3 9 6 2 2" xfId="46912"/>
    <cellStyle name="Note 3 9 6 3" xfId="21839"/>
    <cellStyle name="Note 3 9 6 4" xfId="27021"/>
    <cellStyle name="Note 3 9 6 5" xfId="40534"/>
    <cellStyle name="Note 3 9 7" xfId="5585"/>
    <cellStyle name="Note 3 9 7 2" xfId="14287"/>
    <cellStyle name="Note 3 9 7 3" xfId="22123"/>
    <cellStyle name="Note 3 9 7 4" xfId="26464"/>
    <cellStyle name="Note 3 9 7 5" xfId="39977"/>
    <cellStyle name="Note 3 9 8" xfId="7871"/>
    <cellStyle name="Note 3 9 8 2" xfId="16573"/>
    <cellStyle name="Note 3 9 8 3" xfId="11172"/>
    <cellStyle name="Note 3 9 8 4" xfId="28749"/>
    <cellStyle name="Note 3 9 8 5" xfId="48389"/>
    <cellStyle name="Note 3 9 9" xfId="3847"/>
    <cellStyle name="Note 3 9 9 2" xfId="12626"/>
    <cellStyle name="Note 3 9 9 3" xfId="24078"/>
    <cellStyle name="Note 3 9 9 4" xfId="11218"/>
    <cellStyle name="Note 3 9 9 5" xfId="45280"/>
    <cellStyle name="Output 2" xfId="432"/>
    <cellStyle name="Output 3" xfId="433"/>
    <cellStyle name="Output 3 10" xfId="3560"/>
    <cellStyle name="Output 3 10 10" xfId="24688"/>
    <cellStyle name="Output 3 10 11" xfId="32275"/>
    <cellStyle name="Output 3 10 12" xfId="34178"/>
    <cellStyle name="Output 3 10 13" xfId="35322"/>
    <cellStyle name="Output 3 10 14" xfId="37858"/>
    <cellStyle name="Output 3 10 2" xfId="3254"/>
    <cellStyle name="Output 3 10 2 2" xfId="12069"/>
    <cellStyle name="Output 3 10 2 2 2" xfId="44785"/>
    <cellStyle name="Output 3 10 2 3" xfId="21759"/>
    <cellStyle name="Output 3 10 2 4" xfId="22364"/>
    <cellStyle name="Output 3 10 2 5" xfId="37552"/>
    <cellStyle name="Output 3 10 3" xfId="6186"/>
    <cellStyle name="Output 3 10 3 2" xfId="14888"/>
    <cellStyle name="Output 3 10 3 2 2" xfId="46953"/>
    <cellStyle name="Output 3 10 3 3" xfId="11696"/>
    <cellStyle name="Output 3 10 3 4" xfId="27065"/>
    <cellStyle name="Output 3 10 3 5" xfId="40578"/>
    <cellStyle name="Output 3 10 4" xfId="7647"/>
    <cellStyle name="Output 3 10 4 2" xfId="16349"/>
    <cellStyle name="Output 3 10 4 3" xfId="21196"/>
    <cellStyle name="Output 3 10 4 4" xfId="28525"/>
    <cellStyle name="Output 3 10 4 5" xfId="42016"/>
    <cellStyle name="Output 3 10 5" xfId="7765"/>
    <cellStyle name="Output 3 10 5 2" xfId="16467"/>
    <cellStyle name="Output 3 10 5 3" xfId="21077"/>
    <cellStyle name="Output 3 10 5 4" xfId="28643"/>
    <cellStyle name="Output 3 10 5 5" xfId="48294"/>
    <cellStyle name="Output 3 10 6" xfId="8454"/>
    <cellStyle name="Output 3 10 6 2" xfId="17156"/>
    <cellStyle name="Output 3 10 6 3" xfId="20558"/>
    <cellStyle name="Output 3 10 6 4" xfId="29332"/>
    <cellStyle name="Output 3 10 6 5" xfId="48912"/>
    <cellStyle name="Output 3 10 7" xfId="9209"/>
    <cellStyle name="Output 3 10 7 2" xfId="17911"/>
    <cellStyle name="Output 3 10 7 3" xfId="13116"/>
    <cellStyle name="Output 3 10 7 4" xfId="30087"/>
    <cellStyle name="Output 3 10 7 5" xfId="49130"/>
    <cellStyle name="Output 3 10 8" xfId="12357"/>
    <cellStyle name="Output 3 10 9" xfId="22748"/>
    <cellStyle name="Output 3 11" xfId="4748"/>
    <cellStyle name="Output 3 11 10" xfId="25627"/>
    <cellStyle name="Output 3 11 11" xfId="33566"/>
    <cellStyle name="Output 3 11 12" xfId="34502"/>
    <cellStyle name="Output 3 11 13" xfId="36613"/>
    <cellStyle name="Output 3 11 14" xfId="39140"/>
    <cellStyle name="Output 3 11 2" xfId="5275"/>
    <cellStyle name="Output 3 11 2 2" xfId="13977"/>
    <cellStyle name="Output 3 11 2 2 2" xfId="46119"/>
    <cellStyle name="Output 3 11 2 3" xfId="22019"/>
    <cellStyle name="Output 3 11 2 4" xfId="26154"/>
    <cellStyle name="Output 3 11 2 5" xfId="39667"/>
    <cellStyle name="Output 3 11 3" xfId="6839"/>
    <cellStyle name="Output 3 11 3 2" xfId="15541"/>
    <cellStyle name="Output 3 11 3 2 2" xfId="47517"/>
    <cellStyle name="Output 3 11 3 3" xfId="12975"/>
    <cellStyle name="Output 3 11 3 4" xfId="27717"/>
    <cellStyle name="Output 3 11 3 5" xfId="41230"/>
    <cellStyle name="Output 3 11 4" xfId="8504"/>
    <cellStyle name="Output 3 11 4 2" xfId="17206"/>
    <cellStyle name="Output 3 11 4 3" xfId="20271"/>
    <cellStyle name="Output 3 11 4 4" xfId="29382"/>
    <cellStyle name="Output 3 11 4 5" xfId="43156"/>
    <cellStyle name="Output 3 11 5" xfId="9259"/>
    <cellStyle name="Output 3 11 5 2" xfId="17961"/>
    <cellStyle name="Output 3 11 5 3" xfId="24959"/>
    <cellStyle name="Output 3 11 5 4" xfId="30137"/>
    <cellStyle name="Output 3 11 5 5" xfId="49180"/>
    <cellStyle name="Output 3 11 6" xfId="9953"/>
    <cellStyle name="Output 3 11 6 2" xfId="18655"/>
    <cellStyle name="Output 3 11 6 3" xfId="13106"/>
    <cellStyle name="Output 3 11 6 4" xfId="30831"/>
    <cellStyle name="Output 3 11 6 5" xfId="49874"/>
    <cellStyle name="Output 3 11 7" xfId="10571"/>
    <cellStyle name="Output 3 11 7 2" xfId="19273"/>
    <cellStyle name="Output 3 11 7 3" xfId="11828"/>
    <cellStyle name="Output 3 11 7 4" xfId="31449"/>
    <cellStyle name="Output 3 11 7 5" xfId="50492"/>
    <cellStyle name="Output 3 11 8" xfId="13450"/>
    <cellStyle name="Output 3 11 9" xfId="20793"/>
    <cellStyle name="Output 3 12" xfId="6351"/>
    <cellStyle name="Output 3 12 2" xfId="15053"/>
    <cellStyle name="Output 3 12 2 2" xfId="47107"/>
    <cellStyle name="Output 3 12 3" xfId="24825"/>
    <cellStyle name="Output 3 12 4" xfId="27230"/>
    <cellStyle name="Output 3 12 5" xfId="40743"/>
    <cellStyle name="Output 3 13" xfId="3831"/>
    <cellStyle name="Output 3 13 2" xfId="12610"/>
    <cellStyle name="Output 3 13 2 2" xfId="45265"/>
    <cellStyle name="Output 3 13 3" xfId="2174"/>
    <cellStyle name="Output 3 13 4" xfId="24434"/>
    <cellStyle name="Output 3 13 5" xfId="38129"/>
    <cellStyle name="Output 3 14" xfId="6141"/>
    <cellStyle name="Output 3 14 2" xfId="14843"/>
    <cellStyle name="Output 3 14 2 2" xfId="46911"/>
    <cellStyle name="Output 3 14 3" xfId="2490"/>
    <cellStyle name="Output 3 14 4" xfId="27020"/>
    <cellStyle name="Output 3 14 5" xfId="40533"/>
    <cellStyle name="Output 3 15" xfId="6608"/>
    <cellStyle name="Output 3 15 2" xfId="15310"/>
    <cellStyle name="Output 3 15 3" xfId="21601"/>
    <cellStyle name="Output 3 15 4" xfId="27486"/>
    <cellStyle name="Output 3 15 5" xfId="40999"/>
    <cellStyle name="Output 3 16" xfId="7413"/>
    <cellStyle name="Output 3 16 2" xfId="16115"/>
    <cellStyle name="Output 3 16 3" xfId="21896"/>
    <cellStyle name="Output 3 16 4" xfId="28291"/>
    <cellStyle name="Output 3 16 5" xfId="48022"/>
    <cellStyle name="Output 3 17" xfId="8382"/>
    <cellStyle name="Output 3 17 2" xfId="17084"/>
    <cellStyle name="Output 3 17 3" xfId="23555"/>
    <cellStyle name="Output 3 17 4" xfId="29260"/>
    <cellStyle name="Output 3 17 5" xfId="48840"/>
    <cellStyle name="Output 3 18" xfId="9154"/>
    <cellStyle name="Output 3 18 2" xfId="17856"/>
    <cellStyle name="Output 3 18 3" xfId="24029"/>
    <cellStyle name="Output 3 18 4" xfId="30032"/>
    <cellStyle name="Output 3 18 5" xfId="49075"/>
    <cellStyle name="Output 3 19" xfId="9876"/>
    <cellStyle name="Output 3 19 2" xfId="18578"/>
    <cellStyle name="Output 3 19 3" xfId="20341"/>
    <cellStyle name="Output 3 19 4" xfId="30754"/>
    <cellStyle name="Output 3 19 5" xfId="49797"/>
    <cellStyle name="Output 3 2" xfId="474"/>
    <cellStyle name="Output 3 2 10" xfId="6394"/>
    <cellStyle name="Output 3 2 10 2" xfId="15096"/>
    <cellStyle name="Output 3 2 10 3" xfId="23570"/>
    <cellStyle name="Output 3 2 10 4" xfId="27273"/>
    <cellStyle name="Output 3 2 10 5" xfId="40786"/>
    <cellStyle name="Output 3 2 11" xfId="7441"/>
    <cellStyle name="Output 3 2 11 2" xfId="16143"/>
    <cellStyle name="Output 3 2 11 3" xfId="21141"/>
    <cellStyle name="Output 3 2 11 4" xfId="28319"/>
    <cellStyle name="Output 3 2 11 5" xfId="48050"/>
    <cellStyle name="Output 3 2 12" xfId="8391"/>
    <cellStyle name="Output 3 2 12 2" xfId="17093"/>
    <cellStyle name="Output 3 2 12 3" xfId="21277"/>
    <cellStyle name="Output 3 2 12 4" xfId="29269"/>
    <cellStyle name="Output 3 2 12 5" xfId="48849"/>
    <cellStyle name="Output 3 2 13" xfId="9161"/>
    <cellStyle name="Output 3 2 13 2" xfId="17863"/>
    <cellStyle name="Output 3 2 13 3" xfId="22730"/>
    <cellStyle name="Output 3 2 13 4" xfId="30039"/>
    <cellStyle name="Output 3 2 13 5" xfId="49082"/>
    <cellStyle name="Output 3 2 14" xfId="9880"/>
    <cellStyle name="Output 3 2 14 2" xfId="18582"/>
    <cellStyle name="Output 3 2 14 3" xfId="1792"/>
    <cellStyle name="Output 3 2 14 4" xfId="30758"/>
    <cellStyle name="Output 3 2 14 5" xfId="49801"/>
    <cellStyle name="Output 3 2 15" xfId="4506"/>
    <cellStyle name="Output 3 2 16" xfId="24877"/>
    <cellStyle name="Output 3 2 17" xfId="20253"/>
    <cellStyle name="Output 3 2 18" xfId="31995"/>
    <cellStyle name="Output 3 2 19" xfId="34063"/>
    <cellStyle name="Output 3 2 2" xfId="722"/>
    <cellStyle name="Output 3 2 2 10" xfId="8128"/>
    <cellStyle name="Output 3 2 2 10 2" xfId="16830"/>
    <cellStyle name="Output 3 2 2 10 3" xfId="11520"/>
    <cellStyle name="Output 3 2 2 10 4" xfId="29006"/>
    <cellStyle name="Output 3 2 2 10 5" xfId="48646"/>
    <cellStyle name="Output 3 2 2 11" xfId="8053"/>
    <cellStyle name="Output 3 2 2 11 2" xfId="16755"/>
    <cellStyle name="Output 3 2 2 11 3" xfId="13330"/>
    <cellStyle name="Output 3 2 2 11 4" xfId="28931"/>
    <cellStyle name="Output 3 2 2 11 5" xfId="48571"/>
    <cellStyle name="Output 3 2 2 12" xfId="8009"/>
    <cellStyle name="Output 3 2 2 12 2" xfId="16711"/>
    <cellStyle name="Output 3 2 2 12 3" xfId="25009"/>
    <cellStyle name="Output 3 2 2 12 4" xfId="28887"/>
    <cellStyle name="Output 3 2 2 12 5" xfId="48527"/>
    <cellStyle name="Output 3 2 2 13" xfId="11271"/>
    <cellStyle name="Output 3 2 2 14" xfId="20113"/>
    <cellStyle name="Output 3 2 2 15" xfId="19893"/>
    <cellStyle name="Output 3 2 2 16" xfId="32070"/>
    <cellStyle name="Output 3 2 2 17" xfId="34101"/>
    <cellStyle name="Output 3 2 2 18" xfId="35117"/>
    <cellStyle name="Output 3 2 2 19" xfId="37364"/>
    <cellStyle name="Output 3 2 2 2" xfId="1492"/>
    <cellStyle name="Output 3 2 2 2 10" xfId="13189"/>
    <cellStyle name="Output 3 2 2 2 11" xfId="25094"/>
    <cellStyle name="Output 3 2 2 2 12" xfId="25528"/>
    <cellStyle name="Output 3 2 2 2 13" xfId="33285"/>
    <cellStyle name="Output 3 2 2 2 14" xfId="34403"/>
    <cellStyle name="Output 3 2 2 2 15" xfId="36332"/>
    <cellStyle name="Output 3 2 2 2 16" xfId="38859"/>
    <cellStyle name="Output 3 2 2 2 2" xfId="4753"/>
    <cellStyle name="Output 3 2 2 2 2 10" xfId="25632"/>
    <cellStyle name="Output 3 2 2 2 2 11" xfId="33571"/>
    <cellStyle name="Output 3 2 2 2 2 12" xfId="34507"/>
    <cellStyle name="Output 3 2 2 2 2 13" xfId="36618"/>
    <cellStyle name="Output 3 2 2 2 2 14" xfId="39145"/>
    <cellStyle name="Output 3 2 2 2 2 2" xfId="5904"/>
    <cellStyle name="Output 3 2 2 2 2 2 2" xfId="14606"/>
    <cellStyle name="Output 3 2 2 2 2 2 2 2" xfId="46701"/>
    <cellStyle name="Output 3 2 2 2 2 2 3" xfId="20768"/>
    <cellStyle name="Output 3 2 2 2 2 2 4" xfId="26783"/>
    <cellStyle name="Output 3 2 2 2 2 2 5" xfId="40296"/>
    <cellStyle name="Output 3 2 2 2 2 3" xfId="6844"/>
    <cellStyle name="Output 3 2 2 2 2 3 2" xfId="15546"/>
    <cellStyle name="Output 3 2 2 2 2 3 2 2" xfId="47522"/>
    <cellStyle name="Output 3 2 2 2 2 3 3" xfId="19911"/>
    <cellStyle name="Output 3 2 2 2 2 3 4" xfId="27722"/>
    <cellStyle name="Output 3 2 2 2 2 3 5" xfId="41235"/>
    <cellStyle name="Output 3 2 2 2 2 4" xfId="8509"/>
    <cellStyle name="Output 3 2 2 2 2 4 2" xfId="17211"/>
    <cellStyle name="Output 3 2 2 2 2 4 3" xfId="23080"/>
    <cellStyle name="Output 3 2 2 2 2 4 4" xfId="29387"/>
    <cellStyle name="Output 3 2 2 2 2 4 5" xfId="43161"/>
    <cellStyle name="Output 3 2 2 2 2 5" xfId="9264"/>
    <cellStyle name="Output 3 2 2 2 2 5 2" xfId="17966"/>
    <cellStyle name="Output 3 2 2 2 2 5 3" xfId="20831"/>
    <cellStyle name="Output 3 2 2 2 2 5 4" xfId="30142"/>
    <cellStyle name="Output 3 2 2 2 2 5 5" xfId="49185"/>
    <cellStyle name="Output 3 2 2 2 2 6" xfId="9958"/>
    <cellStyle name="Output 3 2 2 2 2 6 2" xfId="18660"/>
    <cellStyle name="Output 3 2 2 2 2 6 3" xfId="12799"/>
    <cellStyle name="Output 3 2 2 2 2 6 4" xfId="30836"/>
    <cellStyle name="Output 3 2 2 2 2 6 5" xfId="49879"/>
    <cellStyle name="Output 3 2 2 2 2 7" xfId="10576"/>
    <cellStyle name="Output 3 2 2 2 2 7 2" xfId="19278"/>
    <cellStyle name="Output 3 2 2 2 2 7 3" xfId="11919"/>
    <cellStyle name="Output 3 2 2 2 2 7 4" xfId="31454"/>
    <cellStyle name="Output 3 2 2 2 2 7 5" xfId="50497"/>
    <cellStyle name="Output 3 2 2 2 2 8" xfId="13455"/>
    <cellStyle name="Output 3 2 2 2 2 9" xfId="1890"/>
    <cellStyle name="Output 3 2 2 2 3" xfId="5186"/>
    <cellStyle name="Output 3 2 2 2 3 10" xfId="26065"/>
    <cellStyle name="Output 3 2 2 2 3 11" xfId="34004"/>
    <cellStyle name="Output 3 2 2 2 3 12" xfId="34940"/>
    <cellStyle name="Output 3 2 2 2 3 13" xfId="37051"/>
    <cellStyle name="Output 3 2 2 2 3 14" xfId="39578"/>
    <cellStyle name="Output 3 2 2 2 3 2" xfId="5858"/>
    <cellStyle name="Output 3 2 2 2 3 2 2" xfId="14560"/>
    <cellStyle name="Output 3 2 2 2 3 2 2 2" xfId="46655"/>
    <cellStyle name="Output 3 2 2 2 3 2 3" xfId="23742"/>
    <cellStyle name="Output 3 2 2 2 3 2 4" xfId="26737"/>
    <cellStyle name="Output 3 2 2 2 3 2 5" xfId="40250"/>
    <cellStyle name="Output 3 2 2 2 3 3" xfId="7277"/>
    <cellStyle name="Output 3 2 2 2 3 3 2" xfId="15979"/>
    <cellStyle name="Output 3 2 2 2 3 3 2 2" xfId="47955"/>
    <cellStyle name="Output 3 2 2 2 3 3 3" xfId="24364"/>
    <cellStyle name="Output 3 2 2 2 3 3 4" xfId="28155"/>
    <cellStyle name="Output 3 2 2 2 3 3 5" xfId="41668"/>
    <cellStyle name="Output 3 2 2 2 3 4" xfId="8942"/>
    <cellStyle name="Output 3 2 2 2 3 4 2" xfId="17644"/>
    <cellStyle name="Output 3 2 2 2 3 4 3" xfId="24963"/>
    <cellStyle name="Output 3 2 2 2 3 4 4" xfId="29820"/>
    <cellStyle name="Output 3 2 2 2 3 4 5" xfId="43594"/>
    <cellStyle name="Output 3 2 2 2 3 5" xfId="9697"/>
    <cellStyle name="Output 3 2 2 2 3 5 2" xfId="18399"/>
    <cellStyle name="Output 3 2 2 2 3 5 3" xfId="11859"/>
    <cellStyle name="Output 3 2 2 2 3 5 4" xfId="30575"/>
    <cellStyle name="Output 3 2 2 2 3 5 5" xfId="49618"/>
    <cellStyle name="Output 3 2 2 2 3 6" xfId="10391"/>
    <cellStyle name="Output 3 2 2 2 3 6 2" xfId="19093"/>
    <cellStyle name="Output 3 2 2 2 3 6 3" xfId="11532"/>
    <cellStyle name="Output 3 2 2 2 3 6 4" xfId="31269"/>
    <cellStyle name="Output 3 2 2 2 3 6 5" xfId="50312"/>
    <cellStyle name="Output 3 2 2 2 3 7" xfId="11009"/>
    <cellStyle name="Output 3 2 2 2 3 7 2" xfId="19711"/>
    <cellStyle name="Output 3 2 2 2 3 7 3" xfId="11145"/>
    <cellStyle name="Output 3 2 2 2 3 7 4" xfId="31887"/>
    <cellStyle name="Output 3 2 2 2 3 7 5" xfId="50930"/>
    <cellStyle name="Output 3 2 2 2 3 8" xfId="13888"/>
    <cellStyle name="Output 3 2 2 2 3 9" xfId="22622"/>
    <cellStyle name="Output 3 2 2 2 4" xfId="5750"/>
    <cellStyle name="Output 3 2 2 2 4 2" xfId="14452"/>
    <cellStyle name="Output 3 2 2 2 4 2 2" xfId="46559"/>
    <cellStyle name="Output 3 2 2 2 4 3" xfId="23154"/>
    <cellStyle name="Output 3 2 2 2 4 4" xfId="26629"/>
    <cellStyle name="Output 3 2 2 2 4 5" xfId="40142"/>
    <cellStyle name="Output 3 2 2 2 5" xfId="6674"/>
    <cellStyle name="Output 3 2 2 2 5 2" xfId="15376"/>
    <cellStyle name="Output 3 2 2 2 5 2 2" xfId="47379"/>
    <cellStyle name="Output 3 2 2 2 5 3" xfId="21033"/>
    <cellStyle name="Output 3 2 2 2 5 4" xfId="27552"/>
    <cellStyle name="Output 3 2 2 2 5 5" xfId="41065"/>
    <cellStyle name="Output 3 2 2 2 6" xfId="8310"/>
    <cellStyle name="Output 3 2 2 2 6 2" xfId="17012"/>
    <cellStyle name="Output 3 2 2 2 6 3" xfId="1868"/>
    <cellStyle name="Output 3 2 2 2 6 4" xfId="29188"/>
    <cellStyle name="Output 3 2 2 2 6 5" xfId="42875"/>
    <cellStyle name="Output 3 2 2 2 7" xfId="9085"/>
    <cellStyle name="Output 3 2 2 2 7 2" xfId="17787"/>
    <cellStyle name="Output 3 2 2 2 7 3" xfId="21289"/>
    <cellStyle name="Output 3 2 2 2 7 4" xfId="29963"/>
    <cellStyle name="Output 3 2 2 2 7 5" xfId="49006"/>
    <cellStyle name="Output 3 2 2 2 8" xfId="9813"/>
    <cellStyle name="Output 3 2 2 2 8 2" xfId="18515"/>
    <cellStyle name="Output 3 2 2 2 8 3" xfId="11470"/>
    <cellStyle name="Output 3 2 2 2 8 4" xfId="30691"/>
    <cellStyle name="Output 3 2 2 2 8 5" xfId="49734"/>
    <cellStyle name="Output 3 2 2 2 9" xfId="10472"/>
    <cellStyle name="Output 3 2 2 2 9 2" xfId="19174"/>
    <cellStyle name="Output 3 2 2 2 9 3" xfId="12206"/>
    <cellStyle name="Output 3 2 2 2 9 4" xfId="31350"/>
    <cellStyle name="Output 3 2 2 2 9 5" xfId="50393"/>
    <cellStyle name="Output 3 2 2 3" xfId="3543"/>
    <cellStyle name="Output 3 2 2 3 10" xfId="11770"/>
    <cellStyle name="Output 3 2 2 3 11" xfId="32258"/>
    <cellStyle name="Output 3 2 2 3 12" xfId="34165"/>
    <cellStyle name="Output 3 2 2 3 13" xfId="35305"/>
    <cellStyle name="Output 3 2 2 3 14" xfId="37841"/>
    <cellStyle name="Output 3 2 2 3 2" xfId="5517"/>
    <cellStyle name="Output 3 2 2 3 2 2" xfId="14219"/>
    <cellStyle name="Output 3 2 2 3 2 2 2" xfId="46343"/>
    <cellStyle name="Output 3 2 2 3 2 3" xfId="24600"/>
    <cellStyle name="Output 3 2 2 3 2 4" xfId="26396"/>
    <cellStyle name="Output 3 2 2 3 2 5" xfId="39909"/>
    <cellStyle name="Output 3 2 2 3 3" xfId="6320"/>
    <cellStyle name="Output 3 2 2 3 3 2" xfId="15022"/>
    <cellStyle name="Output 3 2 2 3 3 2 2" xfId="47077"/>
    <cellStyle name="Output 3 2 2 3 3 3" xfId="21819"/>
    <cellStyle name="Output 3 2 2 3 3 4" xfId="27199"/>
    <cellStyle name="Output 3 2 2 3 3 5" xfId="40712"/>
    <cellStyle name="Output 3 2 2 3 4" xfId="7632"/>
    <cellStyle name="Output 3 2 2 3 4 2" xfId="16334"/>
    <cellStyle name="Output 3 2 2 3 4 3" xfId="21777"/>
    <cellStyle name="Output 3 2 2 3 4 4" xfId="28510"/>
    <cellStyle name="Output 3 2 2 3 4 5" xfId="41999"/>
    <cellStyle name="Output 3 2 2 3 5" xfId="8291"/>
    <cellStyle name="Output 3 2 2 3 5 2" xfId="16993"/>
    <cellStyle name="Output 3 2 2 3 5 3" xfId="21521"/>
    <cellStyle name="Output 3 2 2 3 5 4" xfId="29169"/>
    <cellStyle name="Output 3 2 2 3 5 5" xfId="48805"/>
    <cellStyle name="Output 3 2 2 3 6" xfId="9069"/>
    <cellStyle name="Output 3 2 2 3 6 2" xfId="17771"/>
    <cellStyle name="Output 3 2 2 3 6 3" xfId="24140"/>
    <cellStyle name="Output 3 2 2 3 6 4" xfId="29947"/>
    <cellStyle name="Output 3 2 2 3 6 5" xfId="48990"/>
    <cellStyle name="Output 3 2 2 3 7" xfId="9799"/>
    <cellStyle name="Output 3 2 2 3 7 2" xfId="18501"/>
    <cellStyle name="Output 3 2 2 3 7 3" xfId="20392"/>
    <cellStyle name="Output 3 2 2 3 7 4" xfId="30677"/>
    <cellStyle name="Output 3 2 2 3 7 5" xfId="49720"/>
    <cellStyle name="Output 3 2 2 3 8" xfId="12340"/>
    <cellStyle name="Output 3 2 2 3 9" xfId="24433"/>
    <cellStyle name="Output 3 2 2 4" xfId="4934"/>
    <cellStyle name="Output 3 2 2 4 10" xfId="25813"/>
    <cellStyle name="Output 3 2 2 4 11" xfId="33752"/>
    <cellStyle name="Output 3 2 2 4 12" xfId="34688"/>
    <cellStyle name="Output 3 2 2 4 13" xfId="36799"/>
    <cellStyle name="Output 3 2 2 4 14" xfId="39326"/>
    <cellStyle name="Output 3 2 2 4 2" xfId="5685"/>
    <cellStyle name="Output 3 2 2 4 2 2" xfId="14387"/>
    <cellStyle name="Output 3 2 2 4 2 2 2" xfId="46501"/>
    <cellStyle name="Output 3 2 2 4 2 3" xfId="11484"/>
    <cellStyle name="Output 3 2 2 4 2 4" xfId="26564"/>
    <cellStyle name="Output 3 2 2 4 2 5" xfId="40077"/>
    <cellStyle name="Output 3 2 2 4 3" xfId="7025"/>
    <cellStyle name="Output 3 2 2 4 3 2" xfId="15727"/>
    <cellStyle name="Output 3 2 2 4 3 2 2" xfId="47703"/>
    <cellStyle name="Output 3 2 2 4 3 3" xfId="19892"/>
    <cellStyle name="Output 3 2 2 4 3 4" xfId="27903"/>
    <cellStyle name="Output 3 2 2 4 3 5" xfId="41416"/>
    <cellStyle name="Output 3 2 2 4 4" xfId="8690"/>
    <cellStyle name="Output 3 2 2 4 4 2" xfId="17392"/>
    <cellStyle name="Output 3 2 2 4 4 3" xfId="22675"/>
    <cellStyle name="Output 3 2 2 4 4 4" xfId="29568"/>
    <cellStyle name="Output 3 2 2 4 4 5" xfId="43342"/>
    <cellStyle name="Output 3 2 2 4 5" xfId="9445"/>
    <cellStyle name="Output 3 2 2 4 5 2" xfId="18147"/>
    <cellStyle name="Output 3 2 2 4 5 3" xfId="23614"/>
    <cellStyle name="Output 3 2 2 4 5 4" xfId="30323"/>
    <cellStyle name="Output 3 2 2 4 5 5" xfId="49366"/>
    <cellStyle name="Output 3 2 2 4 6" xfId="10139"/>
    <cellStyle name="Output 3 2 2 4 6 2" xfId="18841"/>
    <cellStyle name="Output 3 2 2 4 6 3" xfId="20423"/>
    <cellStyle name="Output 3 2 2 4 6 4" xfId="31017"/>
    <cellStyle name="Output 3 2 2 4 6 5" xfId="50060"/>
    <cellStyle name="Output 3 2 2 4 7" xfId="10757"/>
    <cellStyle name="Output 3 2 2 4 7 2" xfId="19459"/>
    <cellStyle name="Output 3 2 2 4 7 3" xfId="20316"/>
    <cellStyle name="Output 3 2 2 4 7 4" xfId="31635"/>
    <cellStyle name="Output 3 2 2 4 7 5" xfId="50678"/>
    <cellStyle name="Output 3 2 2 4 8" xfId="13636"/>
    <cellStyle name="Output 3 2 2 4 9" xfId="24522"/>
    <cellStyle name="Output 3 2 2 5" xfId="3844"/>
    <cellStyle name="Output 3 2 2 5 2" xfId="12623"/>
    <cellStyle name="Output 3 2 2 5 2 2" xfId="45277"/>
    <cellStyle name="Output 3 2 2 5 3" xfId="20548"/>
    <cellStyle name="Output 3 2 2 5 4" xfId="20575"/>
    <cellStyle name="Output 3 2 2 5 5" xfId="38142"/>
    <cellStyle name="Output 3 2 2 6" xfId="5239"/>
    <cellStyle name="Output 3 2 2 6 2" xfId="13941"/>
    <cellStyle name="Output 3 2 2 6 2 2" xfId="46083"/>
    <cellStyle name="Output 3 2 2 6 3" xfId="22421"/>
    <cellStyle name="Output 3 2 2 6 4" xfId="26118"/>
    <cellStyle name="Output 3 2 2 6 5" xfId="39631"/>
    <cellStyle name="Output 3 2 2 7" xfId="6774"/>
    <cellStyle name="Output 3 2 2 7 2" xfId="15476"/>
    <cellStyle name="Output 3 2 2 7 2 2" xfId="47458"/>
    <cellStyle name="Output 3 2 2 7 3" xfId="11513"/>
    <cellStyle name="Output 3 2 2 7 4" xfId="27652"/>
    <cellStyle name="Output 3 2 2 7 5" xfId="41165"/>
    <cellStyle name="Output 3 2 2 8" xfId="6447"/>
    <cellStyle name="Output 3 2 2 8 2" xfId="15149"/>
    <cellStyle name="Output 3 2 2 8 3" xfId="22294"/>
    <cellStyle name="Output 3 2 2 8 4" xfId="27326"/>
    <cellStyle name="Output 3 2 2 8 5" xfId="40839"/>
    <cellStyle name="Output 3 2 2 9" xfId="7498"/>
    <cellStyle name="Output 3 2 2 9 2" xfId="16200"/>
    <cellStyle name="Output 3 2 2 9 3" xfId="22518"/>
    <cellStyle name="Output 3 2 2 9 4" xfId="28376"/>
    <cellStyle name="Output 3 2 2 9 5" xfId="48107"/>
    <cellStyle name="Output 3 2 20" xfId="35042"/>
    <cellStyle name="Output 3 2 21" xfId="37153"/>
    <cellStyle name="Output 3 2 3" xfId="826"/>
    <cellStyle name="Output 3 2 3 10" xfId="7875"/>
    <cellStyle name="Output 3 2 3 10 2" xfId="16577"/>
    <cellStyle name="Output 3 2 3 10 3" xfId="24022"/>
    <cellStyle name="Output 3 2 3 10 4" xfId="28753"/>
    <cellStyle name="Output 3 2 3 10 5" xfId="48393"/>
    <cellStyle name="Output 3 2 3 11" xfId="8203"/>
    <cellStyle name="Output 3 2 3 11 2" xfId="16905"/>
    <cellStyle name="Output 3 2 3 11 3" xfId="24218"/>
    <cellStyle name="Output 3 2 3 11 4" xfId="29081"/>
    <cellStyle name="Output 3 2 3 11 5" xfId="48721"/>
    <cellStyle name="Output 3 2 3 12" xfId="11369"/>
    <cellStyle name="Output 3 2 3 13" xfId="11888"/>
    <cellStyle name="Output 3 2 3 14" xfId="12507"/>
    <cellStyle name="Output 3 2 3 15" xfId="32619"/>
    <cellStyle name="Output 3 2 3 16" xfId="34284"/>
    <cellStyle name="Output 3 2 3 17" xfId="35666"/>
    <cellStyle name="Output 3 2 3 18" xfId="38193"/>
    <cellStyle name="Output 3 2 3 2" xfId="5109"/>
    <cellStyle name="Output 3 2 3 2 10" xfId="25988"/>
    <cellStyle name="Output 3 2 3 2 11" xfId="33927"/>
    <cellStyle name="Output 3 2 3 2 12" xfId="34863"/>
    <cellStyle name="Output 3 2 3 2 13" xfId="36974"/>
    <cellStyle name="Output 3 2 3 2 14" xfId="39501"/>
    <cellStyle name="Output 3 2 3 2 2" xfId="5912"/>
    <cellStyle name="Output 3 2 3 2 2 2" xfId="14614"/>
    <cellStyle name="Output 3 2 3 2 2 2 2" xfId="46708"/>
    <cellStyle name="Output 3 2 3 2 2 3" xfId="13394"/>
    <cellStyle name="Output 3 2 3 2 2 4" xfId="26791"/>
    <cellStyle name="Output 3 2 3 2 2 5" xfId="40304"/>
    <cellStyle name="Output 3 2 3 2 3" xfId="7200"/>
    <cellStyle name="Output 3 2 3 2 3 2" xfId="15902"/>
    <cellStyle name="Output 3 2 3 2 3 2 2" xfId="47878"/>
    <cellStyle name="Output 3 2 3 2 3 3" xfId="22084"/>
    <cellStyle name="Output 3 2 3 2 3 4" xfId="28078"/>
    <cellStyle name="Output 3 2 3 2 3 5" xfId="41591"/>
    <cellStyle name="Output 3 2 3 2 4" xfId="8865"/>
    <cellStyle name="Output 3 2 3 2 4 2" xfId="17567"/>
    <cellStyle name="Output 3 2 3 2 4 3" xfId="24049"/>
    <cellStyle name="Output 3 2 3 2 4 4" xfId="29743"/>
    <cellStyle name="Output 3 2 3 2 4 5" xfId="43517"/>
    <cellStyle name="Output 3 2 3 2 5" xfId="9620"/>
    <cellStyle name="Output 3 2 3 2 5 2" xfId="18322"/>
    <cellStyle name="Output 3 2 3 2 5 3" xfId="12934"/>
    <cellStyle name="Output 3 2 3 2 5 4" xfId="30498"/>
    <cellStyle name="Output 3 2 3 2 5 5" xfId="49541"/>
    <cellStyle name="Output 3 2 3 2 6" xfId="10314"/>
    <cellStyle name="Output 3 2 3 2 6 2" xfId="19016"/>
    <cellStyle name="Output 3 2 3 2 6 3" xfId="11698"/>
    <cellStyle name="Output 3 2 3 2 6 4" xfId="31192"/>
    <cellStyle name="Output 3 2 3 2 6 5" xfId="50235"/>
    <cellStyle name="Output 3 2 3 2 7" xfId="10932"/>
    <cellStyle name="Output 3 2 3 2 7 2" xfId="19634"/>
    <cellStyle name="Output 3 2 3 2 7 3" xfId="20149"/>
    <cellStyle name="Output 3 2 3 2 7 4" xfId="31810"/>
    <cellStyle name="Output 3 2 3 2 7 5" xfId="50853"/>
    <cellStyle name="Output 3 2 3 2 8" xfId="13811"/>
    <cellStyle name="Output 3 2 3 2 9" xfId="23774"/>
    <cellStyle name="Output 3 2 3 3" xfId="5010"/>
    <cellStyle name="Output 3 2 3 3 10" xfId="25889"/>
    <cellStyle name="Output 3 2 3 3 11" xfId="33828"/>
    <cellStyle name="Output 3 2 3 3 12" xfId="34764"/>
    <cellStyle name="Output 3 2 3 3 13" xfId="36875"/>
    <cellStyle name="Output 3 2 3 3 14" xfId="39402"/>
    <cellStyle name="Output 3 2 3 3 2" xfId="5362"/>
    <cellStyle name="Output 3 2 3 3 2 2" xfId="14064"/>
    <cellStyle name="Output 3 2 3 3 2 2 2" xfId="46202"/>
    <cellStyle name="Output 3 2 3 3 2 3" xfId="23162"/>
    <cellStyle name="Output 3 2 3 3 2 4" xfId="26241"/>
    <cellStyle name="Output 3 2 3 3 2 5" xfId="39754"/>
    <cellStyle name="Output 3 2 3 3 3" xfId="7101"/>
    <cellStyle name="Output 3 2 3 3 3 2" xfId="15803"/>
    <cellStyle name="Output 3 2 3 3 3 2 2" xfId="47779"/>
    <cellStyle name="Output 3 2 3 3 3 3" xfId="13157"/>
    <cellStyle name="Output 3 2 3 3 3 4" xfId="27979"/>
    <cellStyle name="Output 3 2 3 3 3 5" xfId="41492"/>
    <cellStyle name="Output 3 2 3 3 4" xfId="8766"/>
    <cellStyle name="Output 3 2 3 3 4 2" xfId="17468"/>
    <cellStyle name="Output 3 2 3 3 4 3" xfId="23759"/>
    <cellStyle name="Output 3 2 3 3 4 4" xfId="29644"/>
    <cellStyle name="Output 3 2 3 3 4 5" xfId="43418"/>
    <cellStyle name="Output 3 2 3 3 5" xfId="9521"/>
    <cellStyle name="Output 3 2 3 3 5 2" xfId="18223"/>
    <cellStyle name="Output 3 2 3 3 5 3" xfId="12712"/>
    <cellStyle name="Output 3 2 3 3 5 4" xfId="30399"/>
    <cellStyle name="Output 3 2 3 3 5 5" xfId="49442"/>
    <cellStyle name="Output 3 2 3 3 6" xfId="10215"/>
    <cellStyle name="Output 3 2 3 3 6 2" xfId="18917"/>
    <cellStyle name="Output 3 2 3 3 6 3" xfId="19765"/>
    <cellStyle name="Output 3 2 3 3 6 4" xfId="31093"/>
    <cellStyle name="Output 3 2 3 3 6 5" xfId="50136"/>
    <cellStyle name="Output 3 2 3 3 7" xfId="10833"/>
    <cellStyle name="Output 3 2 3 3 7 2" xfId="19535"/>
    <cellStyle name="Output 3 2 3 3 7 3" xfId="13021"/>
    <cellStyle name="Output 3 2 3 3 7 4" xfId="31711"/>
    <cellStyle name="Output 3 2 3 3 7 5" xfId="50754"/>
    <cellStyle name="Output 3 2 3 3 8" xfId="13712"/>
    <cellStyle name="Output 3 2 3 3 9" xfId="24634"/>
    <cellStyle name="Output 3 2 3 4" xfId="3269"/>
    <cellStyle name="Output 3 2 3 4 2" xfId="12084"/>
    <cellStyle name="Output 3 2 3 4 2 2" xfId="44800"/>
    <cellStyle name="Output 3 2 3 4 3" xfId="13044"/>
    <cellStyle name="Output 3 2 3 4 4" xfId="22404"/>
    <cellStyle name="Output 3 2 3 4 5" xfId="37567"/>
    <cellStyle name="Output 3 2 3 5" xfId="6510"/>
    <cellStyle name="Output 3 2 3 5 2" xfId="15212"/>
    <cellStyle name="Output 3 2 3 5 2 2" xfId="47244"/>
    <cellStyle name="Output 3 2 3 5 3" xfId="20621"/>
    <cellStyle name="Output 3 2 3 5 4" xfId="27389"/>
    <cellStyle name="Output 3 2 3 5 5" xfId="40902"/>
    <cellStyle name="Output 3 2 3 6" xfId="6766"/>
    <cellStyle name="Output 3 2 3 6 2" xfId="15468"/>
    <cellStyle name="Output 3 2 3 6 2 2" xfId="47453"/>
    <cellStyle name="Output 3 2 3 6 3" xfId="19823"/>
    <cellStyle name="Output 3 2 3 6 4" xfId="27644"/>
    <cellStyle name="Output 3 2 3 6 5" xfId="41157"/>
    <cellStyle name="Output 3 2 3 7" xfId="6358"/>
    <cellStyle name="Output 3 2 3 7 2" xfId="15060"/>
    <cellStyle name="Output 3 2 3 7 3" xfId="23862"/>
    <cellStyle name="Output 3 2 3 7 4" xfId="27237"/>
    <cellStyle name="Output 3 2 3 7 5" xfId="40750"/>
    <cellStyle name="Output 3 2 3 8" xfId="7887"/>
    <cellStyle name="Output 3 2 3 8 2" xfId="16589"/>
    <cellStyle name="Output 3 2 3 8 3" xfId="24808"/>
    <cellStyle name="Output 3 2 3 8 4" xfId="28765"/>
    <cellStyle name="Output 3 2 3 8 5" xfId="48405"/>
    <cellStyle name="Output 3 2 3 9" xfId="8182"/>
    <cellStyle name="Output 3 2 3 9 2" xfId="16884"/>
    <cellStyle name="Output 3 2 3 9 3" xfId="24216"/>
    <cellStyle name="Output 3 2 3 9 4" xfId="29060"/>
    <cellStyle name="Output 3 2 3 9 5" xfId="48700"/>
    <cellStyle name="Output 3 2 4" xfId="1255"/>
    <cellStyle name="Output 3 2 4 10" xfId="2948"/>
    <cellStyle name="Output 3 2 4 10 2" xfId="11780"/>
    <cellStyle name="Output 3 2 4 10 3" xfId="23137"/>
    <cellStyle name="Output 3 2 4 10 4" xfId="24864"/>
    <cellStyle name="Output 3 2 4 10 5" xfId="44492"/>
    <cellStyle name="Output 3 2 4 11" xfId="4413"/>
    <cellStyle name="Output 3 2 4 11 2" xfId="13135"/>
    <cellStyle name="Output 3 2 4 11 3" xfId="24050"/>
    <cellStyle name="Output 3 2 4 11 4" xfId="25521"/>
    <cellStyle name="Output 3 2 4 11 5" xfId="45843"/>
    <cellStyle name="Output 3 2 4 12" xfId="1771"/>
    <cellStyle name="Output 3 2 4 13" xfId="21062"/>
    <cellStyle name="Output 3 2 4 14" xfId="25075"/>
    <cellStyle name="Output 3 2 4 15" xfId="33048"/>
    <cellStyle name="Output 3 2 4 16" xfId="34349"/>
    <cellStyle name="Output 3 2 4 17" xfId="36095"/>
    <cellStyle name="Output 3 2 4 18" xfId="38622"/>
    <cellStyle name="Output 3 2 4 2" xfId="4895"/>
    <cellStyle name="Output 3 2 4 2 10" xfId="25774"/>
    <cellStyle name="Output 3 2 4 2 11" xfId="33713"/>
    <cellStyle name="Output 3 2 4 2 12" xfId="34649"/>
    <cellStyle name="Output 3 2 4 2 13" xfId="36760"/>
    <cellStyle name="Output 3 2 4 2 14" xfId="39287"/>
    <cellStyle name="Output 3 2 4 2 2" xfId="5848"/>
    <cellStyle name="Output 3 2 4 2 2 2" xfId="14550"/>
    <cellStyle name="Output 3 2 4 2 2 2 2" xfId="46646"/>
    <cellStyle name="Output 3 2 4 2 2 3" xfId="25311"/>
    <cellStyle name="Output 3 2 4 2 2 4" xfId="26727"/>
    <cellStyle name="Output 3 2 4 2 2 5" xfId="40240"/>
    <cellStyle name="Output 3 2 4 2 3" xfId="6986"/>
    <cellStyle name="Output 3 2 4 2 3 2" xfId="15688"/>
    <cellStyle name="Output 3 2 4 2 3 2 2" xfId="47664"/>
    <cellStyle name="Output 3 2 4 2 3 3" xfId="1825"/>
    <cellStyle name="Output 3 2 4 2 3 4" xfId="27864"/>
    <cellStyle name="Output 3 2 4 2 3 5" xfId="41377"/>
    <cellStyle name="Output 3 2 4 2 4" xfId="8651"/>
    <cellStyle name="Output 3 2 4 2 4 2" xfId="17353"/>
    <cellStyle name="Output 3 2 4 2 4 3" xfId="24805"/>
    <cellStyle name="Output 3 2 4 2 4 4" xfId="29529"/>
    <cellStyle name="Output 3 2 4 2 4 5" xfId="43303"/>
    <cellStyle name="Output 3 2 4 2 5" xfId="9406"/>
    <cellStyle name="Output 3 2 4 2 5 2" xfId="18108"/>
    <cellStyle name="Output 3 2 4 2 5 3" xfId="25189"/>
    <cellStyle name="Output 3 2 4 2 5 4" xfId="30284"/>
    <cellStyle name="Output 3 2 4 2 5 5" xfId="49327"/>
    <cellStyle name="Output 3 2 4 2 6" xfId="10100"/>
    <cellStyle name="Output 3 2 4 2 6 2" xfId="18802"/>
    <cellStyle name="Output 3 2 4 2 6 3" xfId="11439"/>
    <cellStyle name="Output 3 2 4 2 6 4" xfId="30978"/>
    <cellStyle name="Output 3 2 4 2 6 5" xfId="50021"/>
    <cellStyle name="Output 3 2 4 2 7" xfId="10718"/>
    <cellStyle name="Output 3 2 4 2 7 2" xfId="19420"/>
    <cellStyle name="Output 3 2 4 2 7 3" xfId="12170"/>
    <cellStyle name="Output 3 2 4 2 7 4" xfId="31596"/>
    <cellStyle name="Output 3 2 4 2 7 5" xfId="50639"/>
    <cellStyle name="Output 3 2 4 2 8" xfId="13597"/>
    <cellStyle name="Output 3 2 4 2 9" xfId="21159"/>
    <cellStyle name="Output 3 2 4 3" xfId="4783"/>
    <cellStyle name="Output 3 2 4 3 10" xfId="25662"/>
    <cellStyle name="Output 3 2 4 3 11" xfId="33601"/>
    <cellStyle name="Output 3 2 4 3 12" xfId="34537"/>
    <cellStyle name="Output 3 2 4 3 13" xfId="36648"/>
    <cellStyle name="Output 3 2 4 3 14" xfId="39175"/>
    <cellStyle name="Output 3 2 4 3 2" xfId="5413"/>
    <cellStyle name="Output 3 2 4 3 2 2" xfId="14115"/>
    <cellStyle name="Output 3 2 4 3 2 2 2" xfId="46246"/>
    <cellStyle name="Output 3 2 4 3 2 3" xfId="21214"/>
    <cellStyle name="Output 3 2 4 3 2 4" xfId="26292"/>
    <cellStyle name="Output 3 2 4 3 2 5" xfId="39805"/>
    <cellStyle name="Output 3 2 4 3 3" xfId="6874"/>
    <cellStyle name="Output 3 2 4 3 3 2" xfId="15576"/>
    <cellStyle name="Output 3 2 4 3 3 2 2" xfId="47552"/>
    <cellStyle name="Output 3 2 4 3 3 3" xfId="11440"/>
    <cellStyle name="Output 3 2 4 3 3 4" xfId="27752"/>
    <cellStyle name="Output 3 2 4 3 3 5" xfId="41265"/>
    <cellStyle name="Output 3 2 4 3 4" xfId="8539"/>
    <cellStyle name="Output 3 2 4 3 4 2" xfId="17241"/>
    <cellStyle name="Output 3 2 4 3 4 3" xfId="24383"/>
    <cellStyle name="Output 3 2 4 3 4 4" xfId="29417"/>
    <cellStyle name="Output 3 2 4 3 4 5" xfId="43191"/>
    <cellStyle name="Output 3 2 4 3 5" xfId="9294"/>
    <cellStyle name="Output 3 2 4 3 5 2" xfId="17996"/>
    <cellStyle name="Output 3 2 4 3 5 3" xfId="23002"/>
    <cellStyle name="Output 3 2 4 3 5 4" xfId="30172"/>
    <cellStyle name="Output 3 2 4 3 5 5" xfId="49215"/>
    <cellStyle name="Output 3 2 4 3 6" xfId="9988"/>
    <cellStyle name="Output 3 2 4 3 6 2" xfId="18690"/>
    <cellStyle name="Output 3 2 4 3 6 3" xfId="20086"/>
    <cellStyle name="Output 3 2 4 3 6 4" xfId="30866"/>
    <cellStyle name="Output 3 2 4 3 6 5" xfId="49909"/>
    <cellStyle name="Output 3 2 4 3 7" xfId="10606"/>
    <cellStyle name="Output 3 2 4 3 7 2" xfId="19308"/>
    <cellStyle name="Output 3 2 4 3 7 3" xfId="19810"/>
    <cellStyle name="Output 3 2 4 3 7 4" xfId="31484"/>
    <cellStyle name="Output 3 2 4 3 7 5" xfId="50527"/>
    <cellStyle name="Output 3 2 4 3 8" xfId="13485"/>
    <cellStyle name="Output 3 2 4 3 9" xfId="25114"/>
    <cellStyle name="Output 3 2 4 4" xfId="6353"/>
    <cellStyle name="Output 3 2 4 4 2" xfId="15055"/>
    <cellStyle name="Output 3 2 4 4 2 2" xfId="47109"/>
    <cellStyle name="Output 3 2 4 4 3" xfId="23670"/>
    <cellStyle name="Output 3 2 4 4 4" xfId="27232"/>
    <cellStyle name="Output 3 2 4 4 5" xfId="40745"/>
    <cellStyle name="Output 3 2 4 5" xfId="3219"/>
    <cellStyle name="Output 3 2 4 5 2" xfId="12034"/>
    <cellStyle name="Output 3 2 4 5 2 2" xfId="44752"/>
    <cellStyle name="Output 3 2 4 5 3" xfId="23290"/>
    <cellStyle name="Output 3 2 4 5 4" xfId="25188"/>
    <cellStyle name="Output 3 2 4 5 5" xfId="37517"/>
    <cellStyle name="Output 3 2 4 6" xfId="5608"/>
    <cellStyle name="Output 3 2 4 6 2" xfId="14310"/>
    <cellStyle name="Output 3 2 4 6 2 2" xfId="46428"/>
    <cellStyle name="Output 3 2 4 6 3" xfId="20260"/>
    <cellStyle name="Output 3 2 4 6 4" xfId="26487"/>
    <cellStyle name="Output 3 2 4 6 5" xfId="40000"/>
    <cellStyle name="Output 3 2 4 7" xfId="3276"/>
    <cellStyle name="Output 3 2 4 7 2" xfId="12091"/>
    <cellStyle name="Output 3 2 4 7 3" xfId="21698"/>
    <cellStyle name="Output 3 2 4 7 4" xfId="4486"/>
    <cellStyle name="Output 3 2 4 7 5" xfId="37574"/>
    <cellStyle name="Output 3 2 4 8" xfId="8150"/>
    <cellStyle name="Output 3 2 4 8 2" xfId="16852"/>
    <cellStyle name="Output 3 2 4 8 3" xfId="1784"/>
    <cellStyle name="Output 3 2 4 8 4" xfId="29028"/>
    <cellStyle name="Output 3 2 4 8 5" xfId="48668"/>
    <cellStyle name="Output 3 2 4 9" xfId="7623"/>
    <cellStyle name="Output 3 2 4 9 2" xfId="16325"/>
    <cellStyle name="Output 3 2 4 9 3" xfId="22739"/>
    <cellStyle name="Output 3 2 4 9 4" xfId="28501"/>
    <cellStyle name="Output 3 2 4 9 5" xfId="48224"/>
    <cellStyle name="Output 3 2 5" xfId="5025"/>
    <cellStyle name="Output 3 2 5 10" xfId="25904"/>
    <cellStyle name="Output 3 2 5 11" xfId="33843"/>
    <cellStyle name="Output 3 2 5 12" xfId="34779"/>
    <cellStyle name="Output 3 2 5 13" xfId="36890"/>
    <cellStyle name="Output 3 2 5 14" xfId="39417"/>
    <cellStyle name="Output 3 2 5 2" xfId="5846"/>
    <cellStyle name="Output 3 2 5 2 2" xfId="14548"/>
    <cellStyle name="Output 3 2 5 2 2 2" xfId="46644"/>
    <cellStyle name="Output 3 2 5 2 3" xfId="21215"/>
    <cellStyle name="Output 3 2 5 2 4" xfId="26725"/>
    <cellStyle name="Output 3 2 5 2 5" xfId="40238"/>
    <cellStyle name="Output 3 2 5 3" xfId="7116"/>
    <cellStyle name="Output 3 2 5 3 2" xfId="15818"/>
    <cellStyle name="Output 3 2 5 3 2 2" xfId="47794"/>
    <cellStyle name="Output 3 2 5 3 3" xfId="21745"/>
    <cellStyle name="Output 3 2 5 3 4" xfId="27994"/>
    <cellStyle name="Output 3 2 5 3 5" xfId="41507"/>
    <cellStyle name="Output 3 2 5 4" xfId="8781"/>
    <cellStyle name="Output 3 2 5 4 2" xfId="17483"/>
    <cellStyle name="Output 3 2 5 4 3" xfId="22975"/>
    <cellStyle name="Output 3 2 5 4 4" xfId="29659"/>
    <cellStyle name="Output 3 2 5 4 5" xfId="43433"/>
    <cellStyle name="Output 3 2 5 5" xfId="9536"/>
    <cellStyle name="Output 3 2 5 5 2" xfId="18238"/>
    <cellStyle name="Output 3 2 5 5 3" xfId="20215"/>
    <cellStyle name="Output 3 2 5 5 4" xfId="30414"/>
    <cellStyle name="Output 3 2 5 5 5" xfId="49457"/>
    <cellStyle name="Output 3 2 5 6" xfId="10230"/>
    <cellStyle name="Output 3 2 5 6 2" xfId="18932"/>
    <cellStyle name="Output 3 2 5 6 3" xfId="20155"/>
    <cellStyle name="Output 3 2 5 6 4" xfId="31108"/>
    <cellStyle name="Output 3 2 5 6 5" xfId="50151"/>
    <cellStyle name="Output 3 2 5 7" xfId="10848"/>
    <cellStyle name="Output 3 2 5 7 2" xfId="19550"/>
    <cellStyle name="Output 3 2 5 7 3" xfId="11819"/>
    <cellStyle name="Output 3 2 5 7 4" xfId="31726"/>
    <cellStyle name="Output 3 2 5 7 5" xfId="50769"/>
    <cellStyle name="Output 3 2 5 8" xfId="13727"/>
    <cellStyle name="Output 3 2 5 9" xfId="12783"/>
    <cellStyle name="Output 3 2 6" xfId="3584"/>
    <cellStyle name="Output 3 2 6 10" xfId="21134"/>
    <cellStyle name="Output 3 2 6 11" xfId="32299"/>
    <cellStyle name="Output 3 2 6 12" xfId="34202"/>
    <cellStyle name="Output 3 2 6 13" xfId="35346"/>
    <cellStyle name="Output 3 2 6 14" xfId="37882"/>
    <cellStyle name="Output 3 2 6 2" xfId="6474"/>
    <cellStyle name="Output 3 2 6 2 2" xfId="15176"/>
    <cellStyle name="Output 3 2 6 2 2 2" xfId="47216"/>
    <cellStyle name="Output 3 2 6 2 3" xfId="12354"/>
    <cellStyle name="Output 3 2 6 2 4" xfId="27353"/>
    <cellStyle name="Output 3 2 6 2 5" xfId="40866"/>
    <cellStyle name="Output 3 2 6 3" xfId="6508"/>
    <cellStyle name="Output 3 2 6 3 2" xfId="15210"/>
    <cellStyle name="Output 3 2 6 3 2 2" xfId="47242"/>
    <cellStyle name="Output 3 2 6 3 3" xfId="22280"/>
    <cellStyle name="Output 3 2 6 3 4" xfId="27387"/>
    <cellStyle name="Output 3 2 6 3 5" xfId="40900"/>
    <cellStyle name="Output 3 2 6 4" xfId="7671"/>
    <cellStyle name="Output 3 2 6 4 2" xfId="16373"/>
    <cellStyle name="Output 3 2 6 4 3" xfId="2629"/>
    <cellStyle name="Output 3 2 6 4 4" xfId="28549"/>
    <cellStyle name="Output 3 2 6 4 5" xfId="42040"/>
    <cellStyle name="Output 3 2 6 5" xfId="7584"/>
    <cellStyle name="Output 3 2 6 5 2" xfId="16286"/>
    <cellStyle name="Output 3 2 6 5 3" xfId="21970"/>
    <cellStyle name="Output 3 2 6 5 4" xfId="28462"/>
    <cellStyle name="Output 3 2 6 5 5" xfId="48193"/>
    <cellStyle name="Output 3 2 6 6" xfId="8187"/>
    <cellStyle name="Output 3 2 6 6 2" xfId="16889"/>
    <cellStyle name="Output 3 2 6 6 3" xfId="20251"/>
    <cellStyle name="Output 3 2 6 6 4" xfId="29065"/>
    <cellStyle name="Output 3 2 6 6 5" xfId="48705"/>
    <cellStyle name="Output 3 2 6 7" xfId="7817"/>
    <cellStyle name="Output 3 2 6 7 2" xfId="16519"/>
    <cellStyle name="Output 3 2 6 7 3" xfId="22174"/>
    <cellStyle name="Output 3 2 6 7 4" xfId="28695"/>
    <cellStyle name="Output 3 2 6 7 5" xfId="48339"/>
    <cellStyle name="Output 3 2 6 8" xfId="12381"/>
    <cellStyle name="Output 3 2 6 9" xfId="23263"/>
    <cellStyle name="Output 3 2 7" xfId="6524"/>
    <cellStyle name="Output 3 2 7 2" xfId="15226"/>
    <cellStyle name="Output 3 2 7 2 2" xfId="47255"/>
    <cellStyle name="Output 3 2 7 3" xfId="21955"/>
    <cellStyle name="Output 3 2 7 4" xfId="27403"/>
    <cellStyle name="Output 3 2 7 5" xfId="40916"/>
    <cellStyle name="Output 3 2 8" xfId="5420"/>
    <cellStyle name="Output 3 2 8 2" xfId="14122"/>
    <cellStyle name="Output 3 2 8 2 2" xfId="46251"/>
    <cellStyle name="Output 3 2 8 3" xfId="22994"/>
    <cellStyle name="Output 3 2 8 4" xfId="26299"/>
    <cellStyle name="Output 3 2 8 5" xfId="39812"/>
    <cellStyle name="Output 3 2 9" xfId="3249"/>
    <cellStyle name="Output 3 2 9 2" xfId="12064"/>
    <cellStyle name="Output 3 2 9 2 2" xfId="44780"/>
    <cellStyle name="Output 3 2 9 3" xfId="23349"/>
    <cellStyle name="Output 3 2 9 4" xfId="1849"/>
    <cellStyle name="Output 3 2 9 5" xfId="37547"/>
    <cellStyle name="Output 3 20" xfId="1831"/>
    <cellStyle name="Output 3 21" xfId="24919"/>
    <cellStyle name="Output 3 22" xfId="12594"/>
    <cellStyle name="Output 3 23" xfId="31972"/>
    <cellStyle name="Output 3 24" xfId="34058"/>
    <cellStyle name="Output 3 25" xfId="35019"/>
    <cellStyle name="Output 3 26" xfId="37130"/>
    <cellStyle name="Output 3 3" xfId="499"/>
    <cellStyle name="Output 3 3 10" xfId="7381"/>
    <cellStyle name="Output 3 3 10 2" xfId="16083"/>
    <cellStyle name="Output 3 3 10 3" xfId="25480"/>
    <cellStyle name="Output 3 3 10 4" xfId="28259"/>
    <cellStyle name="Output 3 3 10 5" xfId="41772"/>
    <cellStyle name="Output 3 3 11" xfId="7466"/>
    <cellStyle name="Output 3 3 11 2" xfId="16168"/>
    <cellStyle name="Output 3 3 11 3" xfId="24013"/>
    <cellStyle name="Output 3 3 11 4" xfId="28344"/>
    <cellStyle name="Output 3 3 11 5" xfId="48075"/>
    <cellStyle name="Output 3 3 12" xfId="2902"/>
    <cellStyle name="Output 3 3 12 2" xfId="11735"/>
    <cellStyle name="Output 3 3 12 3" xfId="23006"/>
    <cellStyle name="Output 3 3 12 4" xfId="2167"/>
    <cellStyle name="Output 3 3 12 5" xfId="44446"/>
    <cellStyle name="Output 3 3 13" xfId="7404"/>
    <cellStyle name="Output 3 3 13 2" xfId="16106"/>
    <cellStyle name="Output 3 3 13 3" xfId="12692"/>
    <cellStyle name="Output 3 3 13 4" xfId="28282"/>
    <cellStyle name="Output 3 3 13 5" xfId="48013"/>
    <cellStyle name="Output 3 3 14" xfId="3049"/>
    <cellStyle name="Output 3 3 14 2" xfId="11873"/>
    <cellStyle name="Output 3 3 14 3" xfId="21484"/>
    <cellStyle name="Output 3 3 14 4" xfId="22661"/>
    <cellStyle name="Output 3 3 14 5" xfId="44593"/>
    <cellStyle name="Output 3 3 15" xfId="4498"/>
    <cellStyle name="Output 3 3 16" xfId="20828"/>
    <cellStyle name="Output 3 3 17" xfId="11959"/>
    <cellStyle name="Output 3 3 18" xfId="32020"/>
    <cellStyle name="Output 3 3 19" xfId="34088"/>
    <cellStyle name="Output 3 3 2" xfId="747"/>
    <cellStyle name="Output 3 3 2 10" xfId="8384"/>
    <cellStyle name="Output 3 3 2 10 2" xfId="17086"/>
    <cellStyle name="Output 3 3 2 10 3" xfId="21073"/>
    <cellStyle name="Output 3 3 2 10 4" xfId="29262"/>
    <cellStyle name="Output 3 3 2 10 5" xfId="48842"/>
    <cellStyle name="Output 3 3 2 11" xfId="9155"/>
    <cellStyle name="Output 3 3 2 11 2" xfId="17857"/>
    <cellStyle name="Output 3 3 2 11 3" xfId="23417"/>
    <cellStyle name="Output 3 3 2 11 4" xfId="30033"/>
    <cellStyle name="Output 3 3 2 11 5" xfId="49076"/>
    <cellStyle name="Output 3 3 2 12" xfId="9877"/>
    <cellStyle name="Output 3 3 2 12 2" xfId="18579"/>
    <cellStyle name="Output 3 3 2 12 3" xfId="2016"/>
    <cellStyle name="Output 3 3 2 12 4" xfId="30755"/>
    <cellStyle name="Output 3 3 2 12 5" xfId="49798"/>
    <cellStyle name="Output 3 3 2 13" xfId="11296"/>
    <cellStyle name="Output 3 3 2 14" xfId="11421"/>
    <cellStyle name="Output 3 3 2 15" xfId="22188"/>
    <cellStyle name="Output 3 3 2 16" xfId="32095"/>
    <cellStyle name="Output 3 3 2 17" xfId="34126"/>
    <cellStyle name="Output 3 3 2 18" xfId="35142"/>
    <cellStyle name="Output 3 3 2 19" xfId="37389"/>
    <cellStyle name="Output 3 3 2 2" xfId="1517"/>
    <cellStyle name="Output 3 3 2 2 10" xfId="13214"/>
    <cellStyle name="Output 3 3 2 2 11" xfId="23525"/>
    <cellStyle name="Output 3 3 2 2 12" xfId="25553"/>
    <cellStyle name="Output 3 3 2 2 13" xfId="33310"/>
    <cellStyle name="Output 3 3 2 2 14" xfId="34428"/>
    <cellStyle name="Output 3 3 2 2 15" xfId="36357"/>
    <cellStyle name="Output 3 3 2 2 16" xfId="38884"/>
    <cellStyle name="Output 3 3 2 2 2" xfId="5027"/>
    <cellStyle name="Output 3 3 2 2 2 10" xfId="25906"/>
    <cellStyle name="Output 3 3 2 2 2 11" xfId="33845"/>
    <cellStyle name="Output 3 3 2 2 2 12" xfId="34781"/>
    <cellStyle name="Output 3 3 2 2 2 13" xfId="36892"/>
    <cellStyle name="Output 3 3 2 2 2 14" xfId="39419"/>
    <cellStyle name="Output 3 3 2 2 2 2" xfId="5697"/>
    <cellStyle name="Output 3 3 2 2 2 2 2" xfId="14399"/>
    <cellStyle name="Output 3 3 2 2 2 2 2 2" xfId="46512"/>
    <cellStyle name="Output 3 3 2 2 2 2 3" xfId="23695"/>
    <cellStyle name="Output 3 3 2 2 2 2 4" xfId="26576"/>
    <cellStyle name="Output 3 3 2 2 2 2 5" xfId="40089"/>
    <cellStyle name="Output 3 3 2 2 2 3" xfId="7118"/>
    <cellStyle name="Output 3 3 2 2 2 3 2" xfId="15820"/>
    <cellStyle name="Output 3 3 2 2 2 3 2 2" xfId="47796"/>
    <cellStyle name="Output 3 3 2 2 2 3 3" xfId="24872"/>
    <cellStyle name="Output 3 3 2 2 2 3 4" xfId="27996"/>
    <cellStyle name="Output 3 3 2 2 2 3 5" xfId="41509"/>
    <cellStyle name="Output 3 3 2 2 2 4" xfId="8783"/>
    <cellStyle name="Output 3 3 2 2 2 4 2" xfId="17485"/>
    <cellStyle name="Output 3 3 2 2 2 4 3" xfId="22071"/>
    <cellStyle name="Output 3 3 2 2 2 4 4" xfId="29661"/>
    <cellStyle name="Output 3 3 2 2 2 4 5" xfId="43435"/>
    <cellStyle name="Output 3 3 2 2 2 5" xfId="9538"/>
    <cellStyle name="Output 3 3 2 2 2 5 2" xfId="18240"/>
    <cellStyle name="Output 3 3 2 2 2 5 3" xfId="19959"/>
    <cellStyle name="Output 3 3 2 2 2 5 4" xfId="30416"/>
    <cellStyle name="Output 3 3 2 2 2 5 5" xfId="49459"/>
    <cellStyle name="Output 3 3 2 2 2 6" xfId="10232"/>
    <cellStyle name="Output 3 3 2 2 2 6 2" xfId="18934"/>
    <cellStyle name="Output 3 3 2 2 2 6 3" xfId="12143"/>
    <cellStyle name="Output 3 3 2 2 2 6 4" xfId="31110"/>
    <cellStyle name="Output 3 3 2 2 2 6 5" xfId="50153"/>
    <cellStyle name="Output 3 3 2 2 2 7" xfId="10850"/>
    <cellStyle name="Output 3 3 2 2 2 7 2" xfId="19552"/>
    <cellStyle name="Output 3 3 2 2 2 7 3" xfId="11793"/>
    <cellStyle name="Output 3 3 2 2 2 7 4" xfId="31728"/>
    <cellStyle name="Output 3 3 2 2 2 7 5" xfId="50771"/>
    <cellStyle name="Output 3 3 2 2 2 8" xfId="13729"/>
    <cellStyle name="Output 3 3 2 2 2 9" xfId="11845"/>
    <cellStyle name="Output 3 3 2 2 3" xfId="5211"/>
    <cellStyle name="Output 3 3 2 2 3 10" xfId="26090"/>
    <cellStyle name="Output 3 3 2 2 3 11" xfId="34029"/>
    <cellStyle name="Output 3 3 2 2 3 12" xfId="34965"/>
    <cellStyle name="Output 3 3 2 2 3 13" xfId="37076"/>
    <cellStyle name="Output 3 3 2 2 3 14" xfId="39603"/>
    <cellStyle name="Output 3 3 2 2 3 2" xfId="6566"/>
    <cellStyle name="Output 3 3 2 2 3 2 2" xfId="15268"/>
    <cellStyle name="Output 3 3 2 2 3 2 2 2" xfId="47293"/>
    <cellStyle name="Output 3 3 2 2 3 2 3" xfId="23217"/>
    <cellStyle name="Output 3 3 2 2 3 2 4" xfId="27444"/>
    <cellStyle name="Output 3 3 2 2 3 2 5" xfId="40957"/>
    <cellStyle name="Output 3 3 2 2 3 3" xfId="7302"/>
    <cellStyle name="Output 3 3 2 2 3 3 2" xfId="16004"/>
    <cellStyle name="Output 3 3 2 2 3 3 2 2" xfId="47980"/>
    <cellStyle name="Output 3 3 2 2 3 3 3" xfId="20806"/>
    <cellStyle name="Output 3 3 2 2 3 3 4" xfId="28180"/>
    <cellStyle name="Output 3 3 2 2 3 3 5" xfId="41693"/>
    <cellStyle name="Output 3 3 2 2 3 4" xfId="8967"/>
    <cellStyle name="Output 3 3 2 2 3 4 2" xfId="17669"/>
    <cellStyle name="Output 3 3 2 2 3 4 3" xfId="22008"/>
    <cellStyle name="Output 3 3 2 2 3 4 4" xfId="29845"/>
    <cellStyle name="Output 3 3 2 2 3 4 5" xfId="43619"/>
    <cellStyle name="Output 3 3 2 2 3 5" xfId="9722"/>
    <cellStyle name="Output 3 3 2 2 3 5 2" xfId="18424"/>
    <cellStyle name="Output 3 3 2 2 3 5 3" xfId="11266"/>
    <cellStyle name="Output 3 3 2 2 3 5 4" xfId="30600"/>
    <cellStyle name="Output 3 3 2 2 3 5 5" xfId="49643"/>
    <cellStyle name="Output 3 3 2 2 3 6" xfId="10416"/>
    <cellStyle name="Output 3 3 2 2 3 6 2" xfId="19118"/>
    <cellStyle name="Output 3 3 2 2 3 6 3" xfId="13319"/>
    <cellStyle name="Output 3 3 2 2 3 6 4" xfId="31294"/>
    <cellStyle name="Output 3 3 2 2 3 6 5" xfId="50337"/>
    <cellStyle name="Output 3 3 2 2 3 7" xfId="11034"/>
    <cellStyle name="Output 3 3 2 2 3 7 2" xfId="19736"/>
    <cellStyle name="Output 3 3 2 2 3 7 3" xfId="12119"/>
    <cellStyle name="Output 3 3 2 2 3 7 4" xfId="31912"/>
    <cellStyle name="Output 3 3 2 2 3 7 5" xfId="50955"/>
    <cellStyle name="Output 3 3 2 2 3 8" xfId="13913"/>
    <cellStyle name="Output 3 3 2 2 3 9" xfId="21816"/>
    <cellStyle name="Output 3 3 2 2 4" xfId="3319"/>
    <cellStyle name="Output 3 3 2 2 4 2" xfId="12131"/>
    <cellStyle name="Output 3 3 2 2 4 2 2" xfId="44846"/>
    <cellStyle name="Output 3 3 2 2 4 3" xfId="25412"/>
    <cellStyle name="Output 3 3 2 2 4 4" xfId="1821"/>
    <cellStyle name="Output 3 3 2 2 4 5" xfId="37617"/>
    <cellStyle name="Output 3 3 2 2 5" xfId="6699"/>
    <cellStyle name="Output 3 3 2 2 5 2" xfId="15401"/>
    <cellStyle name="Output 3 3 2 2 5 2 2" xfId="47404"/>
    <cellStyle name="Output 3 3 2 2 5 3" xfId="23381"/>
    <cellStyle name="Output 3 3 2 2 5 4" xfId="27577"/>
    <cellStyle name="Output 3 3 2 2 5 5" xfId="41090"/>
    <cellStyle name="Output 3 3 2 2 6" xfId="8335"/>
    <cellStyle name="Output 3 3 2 2 6 2" xfId="17037"/>
    <cellStyle name="Output 3 3 2 2 6 3" xfId="24751"/>
    <cellStyle name="Output 3 3 2 2 6 4" xfId="29213"/>
    <cellStyle name="Output 3 3 2 2 6 5" xfId="42900"/>
    <cellStyle name="Output 3 3 2 2 7" xfId="9110"/>
    <cellStyle name="Output 3 3 2 2 7 2" xfId="17812"/>
    <cellStyle name="Output 3 3 2 2 7 3" xfId="25360"/>
    <cellStyle name="Output 3 3 2 2 7 4" xfId="29988"/>
    <cellStyle name="Output 3 3 2 2 7 5" xfId="49031"/>
    <cellStyle name="Output 3 3 2 2 8" xfId="9838"/>
    <cellStyle name="Output 3 3 2 2 8 2" xfId="18540"/>
    <cellStyle name="Output 3 3 2 2 8 3" xfId="20124"/>
    <cellStyle name="Output 3 3 2 2 8 4" xfId="30716"/>
    <cellStyle name="Output 3 3 2 2 8 5" xfId="49759"/>
    <cellStyle name="Output 3 3 2 2 9" xfId="10497"/>
    <cellStyle name="Output 3 3 2 2 9 2" xfId="19199"/>
    <cellStyle name="Output 3 3 2 2 9 3" xfId="13079"/>
    <cellStyle name="Output 3 3 2 2 9 4" xfId="31375"/>
    <cellStyle name="Output 3 3 2 2 9 5" xfId="50418"/>
    <cellStyle name="Output 3 3 2 3" xfId="5014"/>
    <cellStyle name="Output 3 3 2 3 10" xfId="25893"/>
    <cellStyle name="Output 3 3 2 3 11" xfId="33832"/>
    <cellStyle name="Output 3 3 2 3 12" xfId="34768"/>
    <cellStyle name="Output 3 3 2 3 13" xfId="36879"/>
    <cellStyle name="Output 3 3 2 3 14" xfId="39406"/>
    <cellStyle name="Output 3 3 2 3 2" xfId="5758"/>
    <cellStyle name="Output 3 3 2 3 2 2" xfId="14460"/>
    <cellStyle name="Output 3 3 2 3 2 2 2" xfId="46567"/>
    <cellStyle name="Output 3 3 2 3 2 3" xfId="23737"/>
    <cellStyle name="Output 3 3 2 3 2 4" xfId="26637"/>
    <cellStyle name="Output 3 3 2 3 2 5" xfId="40150"/>
    <cellStyle name="Output 3 3 2 3 3" xfId="7105"/>
    <cellStyle name="Output 3 3 2 3 3 2" xfId="15807"/>
    <cellStyle name="Output 3 3 2 3 3 2 2" xfId="47783"/>
    <cellStyle name="Output 3 3 2 3 3 3" xfId="1929"/>
    <cellStyle name="Output 3 3 2 3 3 4" xfId="27983"/>
    <cellStyle name="Output 3 3 2 3 3 5" xfId="41496"/>
    <cellStyle name="Output 3 3 2 3 4" xfId="8770"/>
    <cellStyle name="Output 3 3 2 3 4 2" xfId="17472"/>
    <cellStyle name="Output 3 3 2 3 4 3" xfId="25212"/>
    <cellStyle name="Output 3 3 2 3 4 4" xfId="29648"/>
    <cellStyle name="Output 3 3 2 3 4 5" xfId="43422"/>
    <cellStyle name="Output 3 3 2 3 5" xfId="9525"/>
    <cellStyle name="Output 3 3 2 3 5 2" xfId="18227"/>
    <cellStyle name="Output 3 3 2 3 5 3" xfId="20105"/>
    <cellStyle name="Output 3 3 2 3 5 4" xfId="30403"/>
    <cellStyle name="Output 3 3 2 3 5 5" xfId="49446"/>
    <cellStyle name="Output 3 3 2 3 6" xfId="10219"/>
    <cellStyle name="Output 3 3 2 3 6 2" xfId="18921"/>
    <cellStyle name="Output 3 3 2 3 6 3" xfId="2425"/>
    <cellStyle name="Output 3 3 2 3 6 4" xfId="31097"/>
    <cellStyle name="Output 3 3 2 3 6 5" xfId="50140"/>
    <cellStyle name="Output 3 3 2 3 7" xfId="10837"/>
    <cellStyle name="Output 3 3 2 3 7 2" xfId="19539"/>
    <cellStyle name="Output 3 3 2 3 7 3" xfId="12848"/>
    <cellStyle name="Output 3 3 2 3 7 4" xfId="31715"/>
    <cellStyle name="Output 3 3 2 3 7 5" xfId="50758"/>
    <cellStyle name="Output 3 3 2 3 8" xfId="13716"/>
    <cellStyle name="Output 3 3 2 3 9" xfId="21691"/>
    <cellStyle name="Output 3 3 2 4" xfId="4741"/>
    <cellStyle name="Output 3 3 2 4 10" xfId="25620"/>
    <cellStyle name="Output 3 3 2 4 11" xfId="33559"/>
    <cellStyle name="Output 3 3 2 4 12" xfId="34495"/>
    <cellStyle name="Output 3 3 2 4 13" xfId="36606"/>
    <cellStyle name="Output 3 3 2 4 14" xfId="39133"/>
    <cellStyle name="Output 3 3 2 4 2" xfId="5446"/>
    <cellStyle name="Output 3 3 2 4 2 2" xfId="14148"/>
    <cellStyle name="Output 3 3 2 4 2 2 2" xfId="46274"/>
    <cellStyle name="Output 3 3 2 4 2 3" xfId="12701"/>
    <cellStyle name="Output 3 3 2 4 2 4" xfId="26325"/>
    <cellStyle name="Output 3 3 2 4 2 5" xfId="39838"/>
    <cellStyle name="Output 3 3 2 4 3" xfId="6832"/>
    <cellStyle name="Output 3 3 2 4 3 2" xfId="15534"/>
    <cellStyle name="Output 3 3 2 4 3 2 2" xfId="47510"/>
    <cellStyle name="Output 3 3 2 4 3 3" xfId="12659"/>
    <cellStyle name="Output 3 3 2 4 3 4" xfId="27710"/>
    <cellStyle name="Output 3 3 2 4 3 5" xfId="41223"/>
    <cellStyle name="Output 3 3 2 4 4" xfId="8497"/>
    <cellStyle name="Output 3 3 2 4 4 2" xfId="17199"/>
    <cellStyle name="Output 3 3 2 4 4 3" xfId="25222"/>
    <cellStyle name="Output 3 3 2 4 4 4" xfId="29375"/>
    <cellStyle name="Output 3 3 2 4 4 5" xfId="43149"/>
    <cellStyle name="Output 3 3 2 4 5" xfId="9252"/>
    <cellStyle name="Output 3 3 2 4 5 2" xfId="17954"/>
    <cellStyle name="Output 3 3 2 4 5 3" xfId="25022"/>
    <cellStyle name="Output 3 3 2 4 5 4" xfId="30130"/>
    <cellStyle name="Output 3 3 2 4 5 5" xfId="49173"/>
    <cellStyle name="Output 3 3 2 4 6" xfId="9946"/>
    <cellStyle name="Output 3 3 2 4 6 2" xfId="18648"/>
    <cellStyle name="Output 3 3 2 4 6 3" xfId="13339"/>
    <cellStyle name="Output 3 3 2 4 6 4" xfId="30824"/>
    <cellStyle name="Output 3 3 2 4 6 5" xfId="49867"/>
    <cellStyle name="Output 3 3 2 4 7" xfId="10564"/>
    <cellStyle name="Output 3 3 2 4 7 2" xfId="19266"/>
    <cellStyle name="Output 3 3 2 4 7 3" xfId="19934"/>
    <cellStyle name="Output 3 3 2 4 7 4" xfId="31442"/>
    <cellStyle name="Output 3 3 2 4 7 5" xfId="50485"/>
    <cellStyle name="Output 3 3 2 4 8" xfId="13443"/>
    <cellStyle name="Output 3 3 2 4 9" xfId="20850"/>
    <cellStyle name="Output 3 3 2 5" xfId="3136"/>
    <cellStyle name="Output 3 3 2 5 2" xfId="11954"/>
    <cellStyle name="Output 3 3 2 5 2 2" xfId="44676"/>
    <cellStyle name="Output 3 3 2 5 3" xfId="21892"/>
    <cellStyle name="Output 3 3 2 5 4" xfId="21260"/>
    <cellStyle name="Output 3 3 2 5 5" xfId="37434"/>
    <cellStyle name="Output 3 3 2 6" xfId="3242"/>
    <cellStyle name="Output 3 3 2 6 2" xfId="12057"/>
    <cellStyle name="Output 3 3 2 6 2 2" xfId="44773"/>
    <cellStyle name="Output 3 3 2 6 3" xfId="23983"/>
    <cellStyle name="Output 3 3 2 6 4" xfId="22488"/>
    <cellStyle name="Output 3 3 2 6 5" xfId="37540"/>
    <cellStyle name="Output 3 3 2 7" xfId="6791"/>
    <cellStyle name="Output 3 3 2 7 2" xfId="15493"/>
    <cellStyle name="Output 3 3 2 7 2 2" xfId="47469"/>
    <cellStyle name="Output 3 3 2 7 3" xfId="12444"/>
    <cellStyle name="Output 3 3 2 7 4" xfId="27669"/>
    <cellStyle name="Output 3 3 2 7 5" xfId="41182"/>
    <cellStyle name="Output 3 3 2 8" xfId="7371"/>
    <cellStyle name="Output 3 3 2 8 2" xfId="16073"/>
    <cellStyle name="Output 3 3 2 8 3" xfId="22801"/>
    <cellStyle name="Output 3 3 2 8 4" xfId="28249"/>
    <cellStyle name="Output 3 3 2 8 5" xfId="41762"/>
    <cellStyle name="Output 3 3 2 9" xfId="7523"/>
    <cellStyle name="Output 3 3 2 9 2" xfId="16225"/>
    <cellStyle name="Output 3 3 2 9 3" xfId="24570"/>
    <cellStyle name="Output 3 3 2 9 4" xfId="28401"/>
    <cellStyle name="Output 3 3 2 9 5" xfId="48132"/>
    <cellStyle name="Output 3 3 20" xfId="35067"/>
    <cellStyle name="Output 3 3 21" xfId="37178"/>
    <cellStyle name="Output 3 3 3" xfId="851"/>
    <cellStyle name="Output 3 3 3 10" xfId="9058"/>
    <cellStyle name="Output 3 3 3 10 2" xfId="17760"/>
    <cellStyle name="Output 3 3 3 10 3" xfId="21127"/>
    <cellStyle name="Output 3 3 3 10 4" xfId="29936"/>
    <cellStyle name="Output 3 3 3 10 5" xfId="48979"/>
    <cellStyle name="Output 3 3 3 11" xfId="9790"/>
    <cellStyle name="Output 3 3 3 11 2" xfId="18492"/>
    <cellStyle name="Output 3 3 3 11 3" xfId="11909"/>
    <cellStyle name="Output 3 3 3 11 4" xfId="30668"/>
    <cellStyle name="Output 3 3 3 11 5" xfId="49711"/>
    <cellStyle name="Output 3 3 3 12" xfId="11394"/>
    <cellStyle name="Output 3 3 3 13" xfId="22802"/>
    <cellStyle name="Output 3 3 3 14" xfId="23965"/>
    <cellStyle name="Output 3 3 3 15" xfId="32644"/>
    <cellStyle name="Output 3 3 3 16" xfId="34309"/>
    <cellStyle name="Output 3 3 3 17" xfId="35691"/>
    <cellStyle name="Output 3 3 3 18" xfId="38218"/>
    <cellStyle name="Output 3 3 3 2" xfId="4915"/>
    <cellStyle name="Output 3 3 3 2 10" xfId="25794"/>
    <cellStyle name="Output 3 3 3 2 11" xfId="33733"/>
    <cellStyle name="Output 3 3 3 2 12" xfId="34669"/>
    <cellStyle name="Output 3 3 3 2 13" xfId="36780"/>
    <cellStyle name="Output 3 3 3 2 14" xfId="39307"/>
    <cellStyle name="Output 3 3 3 2 2" xfId="5776"/>
    <cellStyle name="Output 3 3 3 2 2 2" xfId="14478"/>
    <cellStyle name="Output 3 3 3 2 2 2 2" xfId="46582"/>
    <cellStyle name="Output 3 3 3 2 2 3" xfId="21897"/>
    <cellStyle name="Output 3 3 3 2 2 4" xfId="26655"/>
    <cellStyle name="Output 3 3 3 2 2 5" xfId="40168"/>
    <cellStyle name="Output 3 3 3 2 3" xfId="7006"/>
    <cellStyle name="Output 3 3 3 2 3 2" xfId="15708"/>
    <cellStyle name="Output 3 3 3 2 3 2 2" xfId="47684"/>
    <cellStyle name="Output 3 3 3 2 3 3" xfId="20396"/>
    <cellStyle name="Output 3 3 3 2 3 4" xfId="27884"/>
    <cellStyle name="Output 3 3 3 2 3 5" xfId="41397"/>
    <cellStyle name="Output 3 3 3 2 4" xfId="8671"/>
    <cellStyle name="Output 3 3 3 2 4 2" xfId="17373"/>
    <cellStyle name="Output 3 3 3 2 4 3" xfId="21358"/>
    <cellStyle name="Output 3 3 3 2 4 4" xfId="29549"/>
    <cellStyle name="Output 3 3 3 2 4 5" xfId="43323"/>
    <cellStyle name="Output 3 3 3 2 5" xfId="9426"/>
    <cellStyle name="Output 3 3 3 2 5 2" xfId="18128"/>
    <cellStyle name="Output 3 3 3 2 5 3" xfId="25346"/>
    <cellStyle name="Output 3 3 3 2 5 4" xfId="30304"/>
    <cellStyle name="Output 3 3 3 2 5 5" xfId="49347"/>
    <cellStyle name="Output 3 3 3 2 6" xfId="10120"/>
    <cellStyle name="Output 3 3 3 2 6 2" xfId="18822"/>
    <cellStyle name="Output 3 3 3 2 6 3" xfId="12153"/>
    <cellStyle name="Output 3 3 3 2 6 4" xfId="30998"/>
    <cellStyle name="Output 3 3 3 2 6 5" xfId="50041"/>
    <cellStyle name="Output 3 3 3 2 7" xfId="10738"/>
    <cellStyle name="Output 3 3 3 2 7 2" xfId="19440"/>
    <cellStyle name="Output 3 3 3 2 7 3" xfId="12637"/>
    <cellStyle name="Output 3 3 3 2 7 4" xfId="31616"/>
    <cellStyle name="Output 3 3 3 2 7 5" xfId="50659"/>
    <cellStyle name="Output 3 3 3 2 8" xfId="13617"/>
    <cellStyle name="Output 3 3 3 2 9" xfId="22063"/>
    <cellStyle name="Output 3 3 3 3" xfId="3630"/>
    <cellStyle name="Output 3 3 3 3 10" xfId="22074"/>
    <cellStyle name="Output 3 3 3 3 11" xfId="32345"/>
    <cellStyle name="Output 3 3 3 3 12" xfId="34230"/>
    <cellStyle name="Output 3 3 3 3 13" xfId="35392"/>
    <cellStyle name="Output 3 3 3 3 14" xfId="37928"/>
    <cellStyle name="Output 3 3 3 3 2" xfId="6302"/>
    <cellStyle name="Output 3 3 3 3 2 2" xfId="15004"/>
    <cellStyle name="Output 3 3 3 3 2 2 2" xfId="47061"/>
    <cellStyle name="Output 3 3 3 3 2 3" xfId="24599"/>
    <cellStyle name="Output 3 3 3 3 2 4" xfId="27181"/>
    <cellStyle name="Output 3 3 3 3 2 5" xfId="40694"/>
    <cellStyle name="Output 3 3 3 3 3" xfId="5277"/>
    <cellStyle name="Output 3 3 3 3 3 2" xfId="13979"/>
    <cellStyle name="Output 3 3 3 3 3 2 2" xfId="46121"/>
    <cellStyle name="Output 3 3 3 3 3 3" xfId="25462"/>
    <cellStyle name="Output 3 3 3 3 3 4" xfId="26156"/>
    <cellStyle name="Output 3 3 3 3 3 5" xfId="39669"/>
    <cellStyle name="Output 3 3 3 3 4" xfId="7708"/>
    <cellStyle name="Output 3 3 3 3 4 2" xfId="16410"/>
    <cellStyle name="Output 3 3 3 3 4 3" xfId="24657"/>
    <cellStyle name="Output 3 3 3 3 4 4" xfId="28586"/>
    <cellStyle name="Output 3 3 3 3 4 5" xfId="42086"/>
    <cellStyle name="Output 3 3 3 3 5" xfId="7476"/>
    <cellStyle name="Output 3 3 3 3 5 2" xfId="16178"/>
    <cellStyle name="Output 3 3 3 3 5 3" xfId="12653"/>
    <cellStyle name="Output 3 3 3 3 5 4" xfId="28354"/>
    <cellStyle name="Output 3 3 3 3 5 5" xfId="48085"/>
    <cellStyle name="Output 3 3 3 3 6" xfId="8371"/>
    <cellStyle name="Output 3 3 3 3 6 2" xfId="17073"/>
    <cellStyle name="Output 3 3 3 3 6 3" xfId="22835"/>
    <cellStyle name="Output 3 3 3 3 6 4" xfId="29249"/>
    <cellStyle name="Output 3 3 3 3 6 5" xfId="48829"/>
    <cellStyle name="Output 3 3 3 3 7" xfId="9143"/>
    <cellStyle name="Output 3 3 3 3 7 2" xfId="17845"/>
    <cellStyle name="Output 3 3 3 3 7 3" xfId="22048"/>
    <cellStyle name="Output 3 3 3 3 7 4" xfId="30021"/>
    <cellStyle name="Output 3 3 3 3 7 5" xfId="49064"/>
    <cellStyle name="Output 3 3 3 3 8" xfId="12425"/>
    <cellStyle name="Output 3 3 3 3 9" xfId="21018"/>
    <cellStyle name="Output 3 3 3 4" xfId="5518"/>
    <cellStyle name="Output 3 3 3 4 2" xfId="14220"/>
    <cellStyle name="Output 3 3 3 4 2 2" xfId="46344"/>
    <cellStyle name="Output 3 3 3 4 3" xfId="24057"/>
    <cellStyle name="Output 3 3 3 4 4" xfId="26397"/>
    <cellStyle name="Output 3 3 3 4 5" xfId="39910"/>
    <cellStyle name="Output 3 3 3 5" xfId="5317"/>
    <cellStyle name="Output 3 3 3 5 2" xfId="14019"/>
    <cellStyle name="Output 3 3 3 5 2 2" xfId="46157"/>
    <cellStyle name="Output 3 3 3 5 3" xfId="20977"/>
    <cellStyle name="Output 3 3 3 5 4" xfId="26196"/>
    <cellStyle name="Output 3 3 3 5 5" xfId="39709"/>
    <cellStyle name="Output 3 3 3 6" xfId="6104"/>
    <cellStyle name="Output 3 3 3 6 2" xfId="14806"/>
    <cellStyle name="Output 3 3 3 6 2 2" xfId="46880"/>
    <cellStyle name="Output 3 3 3 6 3" xfId="25099"/>
    <cellStyle name="Output 3 3 3 6 4" xfId="26983"/>
    <cellStyle name="Output 3 3 3 6 5" xfId="40496"/>
    <cellStyle name="Output 3 3 3 7" xfId="7382"/>
    <cellStyle name="Output 3 3 3 7 2" xfId="16084"/>
    <cellStyle name="Output 3 3 3 7 3" xfId="24986"/>
    <cellStyle name="Output 3 3 3 7 4" xfId="28260"/>
    <cellStyle name="Output 3 3 3 7 5" xfId="41773"/>
    <cellStyle name="Output 3 3 3 8" xfId="7912"/>
    <cellStyle name="Output 3 3 3 8 2" xfId="16614"/>
    <cellStyle name="Output 3 3 3 8 3" xfId="20795"/>
    <cellStyle name="Output 3 3 3 8 4" xfId="28790"/>
    <cellStyle name="Output 3 3 3 8 5" xfId="48430"/>
    <cellStyle name="Output 3 3 3 9" xfId="8279"/>
    <cellStyle name="Output 3 3 3 9 2" xfId="16981"/>
    <cellStyle name="Output 3 3 3 9 3" xfId="20521"/>
    <cellStyle name="Output 3 3 3 9 4" xfId="29157"/>
    <cellStyle name="Output 3 3 3 9 5" xfId="48793"/>
    <cellStyle name="Output 3 3 4" xfId="1280"/>
    <cellStyle name="Output 3 3 4 10" xfId="7788"/>
    <cellStyle name="Output 3 3 4 10 2" xfId="16490"/>
    <cellStyle name="Output 3 3 4 10 3" xfId="22056"/>
    <cellStyle name="Output 3 3 4 10 4" xfId="28666"/>
    <cellStyle name="Output 3 3 4 10 5" xfId="48316"/>
    <cellStyle name="Output 3 3 4 11" xfId="7475"/>
    <cellStyle name="Output 3 3 4 11 2" xfId="16177"/>
    <cellStyle name="Output 3 3 4 11 3" xfId="22828"/>
    <cellStyle name="Output 3 3 4 11 4" xfId="28353"/>
    <cellStyle name="Output 3 3 4 11 5" xfId="48084"/>
    <cellStyle name="Output 3 3 4 12" xfId="11076"/>
    <cellStyle name="Output 3 3 4 13" xfId="25347"/>
    <cellStyle name="Output 3 3 4 14" xfId="21172"/>
    <cellStyle name="Output 3 3 4 15" xfId="33073"/>
    <cellStyle name="Output 3 3 4 16" xfId="34374"/>
    <cellStyle name="Output 3 3 4 17" xfId="36120"/>
    <cellStyle name="Output 3 3 4 18" xfId="38647"/>
    <cellStyle name="Output 3 3 4 2" xfId="3765"/>
    <cellStyle name="Output 3 3 4 2 10" xfId="23416"/>
    <cellStyle name="Output 3 3 4 2 11" xfId="32480"/>
    <cellStyle name="Output 3 3 4 2 12" xfId="34236"/>
    <cellStyle name="Output 3 3 4 2 13" xfId="35527"/>
    <cellStyle name="Output 3 3 4 2 14" xfId="38063"/>
    <cellStyle name="Output 3 3 4 2 2" xfId="5572"/>
    <cellStyle name="Output 3 3 4 2 2 2" xfId="14274"/>
    <cellStyle name="Output 3 3 4 2 2 2 2" xfId="46397"/>
    <cellStyle name="Output 3 3 4 2 2 3" xfId="20971"/>
    <cellStyle name="Output 3 3 4 2 2 4" xfId="26451"/>
    <cellStyle name="Output 3 3 4 2 2 5" xfId="39964"/>
    <cellStyle name="Output 3 3 4 2 3" xfId="5732"/>
    <cellStyle name="Output 3 3 4 2 3 2" xfId="14434"/>
    <cellStyle name="Output 3 3 4 2 3 2 2" xfId="46543"/>
    <cellStyle name="Output 3 3 4 2 3 3" xfId="22062"/>
    <cellStyle name="Output 3 3 4 2 3 4" xfId="26611"/>
    <cellStyle name="Output 3 3 4 2 3 5" xfId="40124"/>
    <cellStyle name="Output 3 3 4 2 4" xfId="7793"/>
    <cellStyle name="Output 3 3 4 2 4 2" xfId="16495"/>
    <cellStyle name="Output 3 3 4 2 4 3" xfId="24350"/>
    <cellStyle name="Output 3 3 4 2 4 4" xfId="28671"/>
    <cellStyle name="Output 3 3 4 2 4 5" xfId="42221"/>
    <cellStyle name="Output 3 3 4 2 5" xfId="7983"/>
    <cellStyle name="Output 3 3 4 2 5 2" xfId="16685"/>
    <cellStyle name="Output 3 3 4 2 5 3" xfId="23204"/>
    <cellStyle name="Output 3 3 4 2 5 4" xfId="28861"/>
    <cellStyle name="Output 3 3 4 2 5 5" xfId="48501"/>
    <cellStyle name="Output 3 3 4 2 6" xfId="7917"/>
    <cellStyle name="Output 3 3 4 2 6 2" xfId="16619"/>
    <cellStyle name="Output 3 3 4 2 6 3" xfId="22195"/>
    <cellStyle name="Output 3 3 4 2 6 4" xfId="28795"/>
    <cellStyle name="Output 3 3 4 2 6 5" xfId="48435"/>
    <cellStyle name="Output 3 3 4 2 7" xfId="8243"/>
    <cellStyle name="Output 3 3 4 2 7 2" xfId="16945"/>
    <cellStyle name="Output 3 3 4 2 7 3" xfId="12873"/>
    <cellStyle name="Output 3 3 4 2 7 4" xfId="29121"/>
    <cellStyle name="Output 3 3 4 2 7 5" xfId="48757"/>
    <cellStyle name="Output 3 3 4 2 8" xfId="12548"/>
    <cellStyle name="Output 3 3 4 2 9" xfId="22012"/>
    <cellStyle name="Output 3 3 4 3" xfId="5040"/>
    <cellStyle name="Output 3 3 4 3 10" xfId="25919"/>
    <cellStyle name="Output 3 3 4 3 11" xfId="33858"/>
    <cellStyle name="Output 3 3 4 3 12" xfId="34794"/>
    <cellStyle name="Output 3 3 4 3 13" xfId="36905"/>
    <cellStyle name="Output 3 3 4 3 14" xfId="39432"/>
    <cellStyle name="Output 3 3 4 3 2" xfId="6006"/>
    <cellStyle name="Output 3 3 4 3 2 2" xfId="14708"/>
    <cellStyle name="Output 3 3 4 3 2 2 2" xfId="46793"/>
    <cellStyle name="Output 3 3 4 3 2 3" xfId="21561"/>
    <cellStyle name="Output 3 3 4 3 2 4" xfId="26885"/>
    <cellStyle name="Output 3 3 4 3 2 5" xfId="40398"/>
    <cellStyle name="Output 3 3 4 3 3" xfId="7131"/>
    <cellStyle name="Output 3 3 4 3 3 2" xfId="15833"/>
    <cellStyle name="Output 3 3 4 3 3 2 2" xfId="47809"/>
    <cellStyle name="Output 3 3 4 3 3 3" xfId="22651"/>
    <cellStyle name="Output 3 3 4 3 3 4" xfId="28009"/>
    <cellStyle name="Output 3 3 4 3 3 5" xfId="41522"/>
    <cellStyle name="Output 3 3 4 3 4" xfId="8796"/>
    <cellStyle name="Output 3 3 4 3 4 2" xfId="17498"/>
    <cellStyle name="Output 3 3 4 3 4 3" xfId="23572"/>
    <cellStyle name="Output 3 3 4 3 4 4" xfId="29674"/>
    <cellStyle name="Output 3 3 4 3 4 5" xfId="43448"/>
    <cellStyle name="Output 3 3 4 3 5" xfId="9551"/>
    <cellStyle name="Output 3 3 4 3 5 2" xfId="18253"/>
    <cellStyle name="Output 3 3 4 3 5 3" xfId="13029"/>
    <cellStyle name="Output 3 3 4 3 5 4" xfId="30429"/>
    <cellStyle name="Output 3 3 4 3 5 5" xfId="49472"/>
    <cellStyle name="Output 3 3 4 3 6" xfId="10245"/>
    <cellStyle name="Output 3 3 4 3 6 2" xfId="18947"/>
    <cellStyle name="Output 3 3 4 3 6 3" xfId="11118"/>
    <cellStyle name="Output 3 3 4 3 6 4" xfId="31123"/>
    <cellStyle name="Output 3 3 4 3 6 5" xfId="50166"/>
    <cellStyle name="Output 3 3 4 3 7" xfId="10863"/>
    <cellStyle name="Output 3 3 4 3 7 2" xfId="19565"/>
    <cellStyle name="Output 3 3 4 3 7 3" xfId="20349"/>
    <cellStyle name="Output 3 3 4 3 7 4" xfId="31741"/>
    <cellStyle name="Output 3 3 4 3 7 5" xfId="50784"/>
    <cellStyle name="Output 3 3 4 3 8" xfId="13742"/>
    <cellStyle name="Output 3 3 4 3 9" xfId="24261"/>
    <cellStyle name="Output 3 3 4 4" xfId="6534"/>
    <cellStyle name="Output 3 3 4 4 2" xfId="15236"/>
    <cellStyle name="Output 3 3 4 4 2 2" xfId="47265"/>
    <cellStyle name="Output 3 3 4 4 3" xfId="25152"/>
    <cellStyle name="Output 3 3 4 4 4" xfId="27413"/>
    <cellStyle name="Output 3 3 4 4 5" xfId="40926"/>
    <cellStyle name="Output 3 3 4 5" xfId="3247"/>
    <cellStyle name="Output 3 3 4 5 2" xfId="12062"/>
    <cellStyle name="Output 3 3 4 5 2 2" xfId="44778"/>
    <cellStyle name="Output 3 3 4 5 3" xfId="24539"/>
    <cellStyle name="Output 3 3 4 5 4" xfId="20363"/>
    <cellStyle name="Output 3 3 4 5 5" xfId="37545"/>
    <cellStyle name="Output 3 3 4 6" xfId="6378"/>
    <cellStyle name="Output 3 3 4 6 2" xfId="15080"/>
    <cellStyle name="Output 3 3 4 6 2 2" xfId="47131"/>
    <cellStyle name="Output 3 3 4 6 3" xfId="22896"/>
    <cellStyle name="Output 3 3 4 6 4" xfId="27257"/>
    <cellStyle name="Output 3 3 4 6 5" xfId="40770"/>
    <cellStyle name="Output 3 3 4 7" xfId="6790"/>
    <cellStyle name="Output 3 3 4 7 2" xfId="15492"/>
    <cellStyle name="Output 3 3 4 7 3" xfId="2516"/>
    <cellStyle name="Output 3 3 4 7 4" xfId="27668"/>
    <cellStyle name="Output 3 3 4 7 5" xfId="41181"/>
    <cellStyle name="Output 3 3 4 8" xfId="8175"/>
    <cellStyle name="Output 3 3 4 8 2" xfId="16877"/>
    <cellStyle name="Output 3 3 4 8 3" xfId="24412"/>
    <cellStyle name="Output 3 3 4 8 4" xfId="29053"/>
    <cellStyle name="Output 3 3 4 8 5" xfId="48693"/>
    <cellStyle name="Output 3 3 4 9" xfId="7713"/>
    <cellStyle name="Output 3 3 4 9 2" xfId="16415"/>
    <cellStyle name="Output 3 3 4 9 3" xfId="20542"/>
    <cellStyle name="Output 3 3 4 9 4" xfId="28591"/>
    <cellStyle name="Output 3 3 4 9 5" xfId="48243"/>
    <cellStyle name="Output 3 3 5" xfId="3576"/>
    <cellStyle name="Output 3 3 5 10" xfId="24857"/>
    <cellStyle name="Output 3 3 5 11" xfId="32291"/>
    <cellStyle name="Output 3 3 5 12" xfId="34194"/>
    <cellStyle name="Output 3 3 5 13" xfId="35338"/>
    <cellStyle name="Output 3 3 5 14" xfId="37874"/>
    <cellStyle name="Output 3 3 5 2" xfId="6475"/>
    <cellStyle name="Output 3 3 5 2 2" xfId="15177"/>
    <cellStyle name="Output 3 3 5 2 2 2" xfId="47217"/>
    <cellStyle name="Output 3 3 5 2 3" xfId="11081"/>
    <cellStyle name="Output 3 3 5 2 4" xfId="27354"/>
    <cellStyle name="Output 3 3 5 2 5" xfId="40867"/>
    <cellStyle name="Output 3 3 5 3" xfId="6469"/>
    <cellStyle name="Output 3 3 5 3 2" xfId="15171"/>
    <cellStyle name="Output 3 3 5 3 2 2" xfId="47211"/>
    <cellStyle name="Output 3 3 5 3 3" xfId="20600"/>
    <cellStyle name="Output 3 3 5 3 4" xfId="27348"/>
    <cellStyle name="Output 3 3 5 3 5" xfId="40861"/>
    <cellStyle name="Output 3 3 5 4" xfId="7663"/>
    <cellStyle name="Output 3 3 5 4 2" xfId="16365"/>
    <cellStyle name="Output 3 3 5 4 3" xfId="23232"/>
    <cellStyle name="Output 3 3 5 4 4" xfId="28541"/>
    <cellStyle name="Output 3 3 5 4 5" xfId="42032"/>
    <cellStyle name="Output 3 3 5 5" xfId="8434"/>
    <cellStyle name="Output 3 3 5 5 2" xfId="17136"/>
    <cellStyle name="Output 3 3 5 5 3" xfId="20523"/>
    <cellStyle name="Output 3 3 5 5 4" xfId="29312"/>
    <cellStyle name="Output 3 3 5 5 5" xfId="48892"/>
    <cellStyle name="Output 3 3 5 6" xfId="9194"/>
    <cellStyle name="Output 3 3 5 6 2" xfId="17896"/>
    <cellStyle name="Output 3 3 5 6 3" xfId="22911"/>
    <cellStyle name="Output 3 3 5 6 4" xfId="30072"/>
    <cellStyle name="Output 3 3 5 6 5" xfId="49115"/>
    <cellStyle name="Output 3 3 5 7" xfId="9897"/>
    <cellStyle name="Output 3 3 5 7 2" xfId="18599"/>
    <cellStyle name="Output 3 3 5 7 3" xfId="13091"/>
    <cellStyle name="Output 3 3 5 7 4" xfId="30775"/>
    <cellStyle name="Output 3 3 5 7 5" xfId="49818"/>
    <cellStyle name="Output 3 3 5 8" xfId="12373"/>
    <cellStyle name="Output 3 3 5 9" xfId="25101"/>
    <cellStyle name="Output 3 3 6" xfId="4723"/>
    <cellStyle name="Output 3 3 6 10" xfId="25602"/>
    <cellStyle name="Output 3 3 6 11" xfId="33541"/>
    <cellStyle name="Output 3 3 6 12" xfId="34477"/>
    <cellStyle name="Output 3 3 6 13" xfId="36588"/>
    <cellStyle name="Output 3 3 6 14" xfId="39115"/>
    <cellStyle name="Output 3 3 6 2" xfId="5472"/>
    <cellStyle name="Output 3 3 6 2 2" xfId="14174"/>
    <cellStyle name="Output 3 3 6 2 2 2" xfId="46299"/>
    <cellStyle name="Output 3 3 6 2 3" xfId="23782"/>
    <cellStyle name="Output 3 3 6 2 4" xfId="26351"/>
    <cellStyle name="Output 3 3 6 2 5" xfId="39864"/>
    <cellStyle name="Output 3 3 6 3" xfId="6814"/>
    <cellStyle name="Output 3 3 6 3 2" xfId="15516"/>
    <cellStyle name="Output 3 3 6 3 2 2" xfId="47492"/>
    <cellStyle name="Output 3 3 6 3 3" xfId="11556"/>
    <cellStyle name="Output 3 3 6 3 4" xfId="27692"/>
    <cellStyle name="Output 3 3 6 3 5" xfId="41205"/>
    <cellStyle name="Output 3 3 6 4" xfId="8479"/>
    <cellStyle name="Output 3 3 6 4 2" xfId="17181"/>
    <cellStyle name="Output 3 3 6 4 3" xfId="24161"/>
    <cellStyle name="Output 3 3 6 4 4" xfId="29357"/>
    <cellStyle name="Output 3 3 6 4 5" xfId="43131"/>
    <cellStyle name="Output 3 3 6 5" xfId="9234"/>
    <cellStyle name="Output 3 3 6 5 2" xfId="17936"/>
    <cellStyle name="Output 3 3 6 5 3" xfId="21723"/>
    <cellStyle name="Output 3 3 6 5 4" xfId="30112"/>
    <cellStyle name="Output 3 3 6 5 5" xfId="49155"/>
    <cellStyle name="Output 3 3 6 6" xfId="9928"/>
    <cellStyle name="Output 3 3 6 6 2" xfId="18630"/>
    <cellStyle name="Output 3 3 6 6 3" xfId="11564"/>
    <cellStyle name="Output 3 3 6 6 4" xfId="30806"/>
    <cellStyle name="Output 3 3 6 6 5" xfId="49849"/>
    <cellStyle name="Output 3 3 6 7" xfId="10546"/>
    <cellStyle name="Output 3 3 6 7 2" xfId="19248"/>
    <cellStyle name="Output 3 3 6 7 3" xfId="1896"/>
    <cellStyle name="Output 3 3 6 7 4" xfId="31424"/>
    <cellStyle name="Output 3 3 6 7 5" xfId="50467"/>
    <cellStyle name="Output 3 3 6 8" xfId="13425"/>
    <cellStyle name="Output 3 3 6 9" xfId="24727"/>
    <cellStyle name="Output 3 3 7" xfId="6100"/>
    <cellStyle name="Output 3 3 7 2" xfId="14802"/>
    <cellStyle name="Output 3 3 7 2 2" xfId="46876"/>
    <cellStyle name="Output 3 3 7 3" xfId="23471"/>
    <cellStyle name="Output 3 3 7 4" xfId="26979"/>
    <cellStyle name="Output 3 3 7 5" xfId="40492"/>
    <cellStyle name="Output 3 3 8" xfId="3321"/>
    <cellStyle name="Output 3 3 8 2" xfId="12133"/>
    <cellStyle name="Output 3 3 8 2 2" xfId="44848"/>
    <cellStyle name="Output 3 3 8 3" xfId="24359"/>
    <cellStyle name="Output 3 3 8 4" xfId="13056"/>
    <cellStyle name="Output 3 3 8 5" xfId="37619"/>
    <cellStyle name="Output 3 3 9" xfId="6362"/>
    <cellStyle name="Output 3 3 9 2" xfId="15064"/>
    <cellStyle name="Output 3 3 9 2 2" xfId="47117"/>
    <cellStyle name="Output 3 3 9 3" xfId="24546"/>
    <cellStyle name="Output 3 3 9 4" xfId="27241"/>
    <cellStyle name="Output 3 3 9 5" xfId="40754"/>
    <cellStyle name="Output 3 4" xfId="494"/>
    <cellStyle name="Output 3 4 10" xfId="6631"/>
    <cellStyle name="Output 3 4 10 2" xfId="15333"/>
    <cellStyle name="Output 3 4 10 3" xfId="24016"/>
    <cellStyle name="Output 3 4 10 4" xfId="27509"/>
    <cellStyle name="Output 3 4 10 5" xfId="41022"/>
    <cellStyle name="Output 3 4 11" xfId="7461"/>
    <cellStyle name="Output 3 4 11 2" xfId="16163"/>
    <cellStyle name="Output 3 4 11 3" xfId="24314"/>
    <cellStyle name="Output 3 4 11 4" xfId="28339"/>
    <cellStyle name="Output 3 4 11 5" xfId="48070"/>
    <cellStyle name="Output 3 4 12" xfId="4449"/>
    <cellStyle name="Output 3 4 12 2" xfId="13166"/>
    <cellStyle name="Output 3 4 12 3" xfId="21990"/>
    <cellStyle name="Output 3 4 12 4" xfId="25523"/>
    <cellStyle name="Output 3 4 12 5" xfId="45879"/>
    <cellStyle name="Output 3 4 13" xfId="7400"/>
    <cellStyle name="Output 3 4 13 2" xfId="16102"/>
    <cellStyle name="Output 3 4 13 3" xfId="23365"/>
    <cellStyle name="Output 3 4 13 4" xfId="28278"/>
    <cellStyle name="Output 3 4 13 5" xfId="48009"/>
    <cellStyle name="Output 3 4 14" xfId="3043"/>
    <cellStyle name="Output 3 4 14 2" xfId="11867"/>
    <cellStyle name="Output 3 4 14 3" xfId="21899"/>
    <cellStyle name="Output 3 4 14 4" xfId="20254"/>
    <cellStyle name="Output 3 4 14 5" xfId="44587"/>
    <cellStyle name="Output 3 4 15" xfId="4508"/>
    <cellStyle name="Output 3 4 16" xfId="24954"/>
    <cellStyle name="Output 3 4 17" xfId="22944"/>
    <cellStyle name="Output 3 4 18" xfId="32015"/>
    <cellStyle name="Output 3 4 19" xfId="34083"/>
    <cellStyle name="Output 3 4 2" xfId="742"/>
    <cellStyle name="Output 3 4 2 10" xfId="7938"/>
    <cellStyle name="Output 3 4 2 10 2" xfId="16640"/>
    <cellStyle name="Output 3 4 2 10 3" xfId="23413"/>
    <cellStyle name="Output 3 4 2 10 4" xfId="28816"/>
    <cellStyle name="Output 3 4 2 10 5" xfId="48456"/>
    <cellStyle name="Output 3 4 2 11" xfId="7918"/>
    <cellStyle name="Output 3 4 2 11 2" xfId="16620"/>
    <cellStyle name="Output 3 4 2 11 3" xfId="21187"/>
    <cellStyle name="Output 3 4 2 11 4" xfId="28796"/>
    <cellStyle name="Output 3 4 2 11 5" xfId="48436"/>
    <cellStyle name="Output 3 4 2 12" xfId="7773"/>
    <cellStyle name="Output 3 4 2 12 2" xfId="16475"/>
    <cellStyle name="Output 3 4 2 12 3" xfId="21219"/>
    <cellStyle name="Output 3 4 2 12 4" xfId="28651"/>
    <cellStyle name="Output 3 4 2 12 5" xfId="48302"/>
    <cellStyle name="Output 3 4 2 13" xfId="11291"/>
    <cellStyle name="Output 3 4 2 14" xfId="2575"/>
    <cellStyle name="Output 3 4 2 15" xfId="23054"/>
    <cellStyle name="Output 3 4 2 16" xfId="32090"/>
    <cellStyle name="Output 3 4 2 17" xfId="34121"/>
    <cellStyle name="Output 3 4 2 18" xfId="35137"/>
    <cellStyle name="Output 3 4 2 19" xfId="37384"/>
    <cellStyle name="Output 3 4 2 2" xfId="1512"/>
    <cellStyle name="Output 3 4 2 2 10" xfId="13209"/>
    <cellStyle name="Output 3 4 2 2 11" xfId="20895"/>
    <cellStyle name="Output 3 4 2 2 12" xfId="25548"/>
    <cellStyle name="Output 3 4 2 2 13" xfId="33305"/>
    <cellStyle name="Output 3 4 2 2 14" xfId="34423"/>
    <cellStyle name="Output 3 4 2 2 15" xfId="36352"/>
    <cellStyle name="Output 3 4 2 2 16" xfId="38879"/>
    <cellStyle name="Output 3 4 2 2 2" xfId="5046"/>
    <cellStyle name="Output 3 4 2 2 2 10" xfId="25925"/>
    <cellStyle name="Output 3 4 2 2 2 11" xfId="33864"/>
    <cellStyle name="Output 3 4 2 2 2 12" xfId="34800"/>
    <cellStyle name="Output 3 4 2 2 2 13" xfId="36911"/>
    <cellStyle name="Output 3 4 2 2 2 14" xfId="39438"/>
    <cellStyle name="Output 3 4 2 2 2 2" xfId="6149"/>
    <cellStyle name="Output 3 4 2 2 2 2 2" xfId="14851"/>
    <cellStyle name="Output 3 4 2 2 2 2 2 2" xfId="46919"/>
    <cellStyle name="Output 3 4 2 2 2 2 3" xfId="22180"/>
    <cellStyle name="Output 3 4 2 2 2 2 4" xfId="27028"/>
    <cellStyle name="Output 3 4 2 2 2 2 5" xfId="40541"/>
    <cellStyle name="Output 3 4 2 2 2 3" xfId="7137"/>
    <cellStyle name="Output 3 4 2 2 2 3 2" xfId="15839"/>
    <cellStyle name="Output 3 4 2 2 2 3 2 2" xfId="47815"/>
    <cellStyle name="Output 3 4 2 2 2 3 3" xfId="20954"/>
    <cellStyle name="Output 3 4 2 2 2 3 4" xfId="28015"/>
    <cellStyle name="Output 3 4 2 2 2 3 5" xfId="41528"/>
    <cellStyle name="Output 3 4 2 2 2 4" xfId="8802"/>
    <cellStyle name="Output 3 4 2 2 2 4 2" xfId="17504"/>
    <cellStyle name="Output 3 4 2 2 2 4 3" xfId="11550"/>
    <cellStyle name="Output 3 4 2 2 2 4 4" xfId="29680"/>
    <cellStyle name="Output 3 4 2 2 2 4 5" xfId="43454"/>
    <cellStyle name="Output 3 4 2 2 2 5" xfId="9557"/>
    <cellStyle name="Output 3 4 2 2 2 5 2" xfId="18259"/>
    <cellStyle name="Output 3 4 2 2 2 5 3" xfId="12702"/>
    <cellStyle name="Output 3 4 2 2 2 5 4" xfId="30435"/>
    <cellStyle name="Output 3 4 2 2 2 5 5" xfId="49478"/>
    <cellStyle name="Output 3 4 2 2 2 6" xfId="10251"/>
    <cellStyle name="Output 3 4 2 2 2 6 2" xfId="18953"/>
    <cellStyle name="Output 3 4 2 2 2 6 3" xfId="20099"/>
    <cellStyle name="Output 3 4 2 2 2 6 4" xfId="31129"/>
    <cellStyle name="Output 3 4 2 2 2 6 5" xfId="50172"/>
    <cellStyle name="Output 3 4 2 2 2 7" xfId="10869"/>
    <cellStyle name="Output 3 4 2 2 2 7 2" xfId="19571"/>
    <cellStyle name="Output 3 4 2 2 2 7 3" xfId="20061"/>
    <cellStyle name="Output 3 4 2 2 2 7 4" xfId="31747"/>
    <cellStyle name="Output 3 4 2 2 2 7 5" xfId="50790"/>
    <cellStyle name="Output 3 4 2 2 2 8" xfId="13748"/>
    <cellStyle name="Output 3 4 2 2 2 9" xfId="24521"/>
    <cellStyle name="Output 3 4 2 2 3" xfId="5206"/>
    <cellStyle name="Output 3 4 2 2 3 10" xfId="26085"/>
    <cellStyle name="Output 3 4 2 2 3 11" xfId="34024"/>
    <cellStyle name="Output 3 4 2 2 3 12" xfId="34960"/>
    <cellStyle name="Output 3 4 2 2 3 13" xfId="37071"/>
    <cellStyle name="Output 3 4 2 2 3 14" xfId="39598"/>
    <cellStyle name="Output 3 4 2 2 3 2" xfId="3295"/>
    <cellStyle name="Output 3 4 2 2 3 2 2" xfId="12110"/>
    <cellStyle name="Output 3 4 2 2 3 2 2 2" xfId="44824"/>
    <cellStyle name="Output 3 4 2 2 3 2 3" xfId="21996"/>
    <cellStyle name="Output 3 4 2 2 3 2 4" xfId="21848"/>
    <cellStyle name="Output 3 4 2 2 3 2 5" xfId="37593"/>
    <cellStyle name="Output 3 4 2 2 3 3" xfId="7297"/>
    <cellStyle name="Output 3 4 2 2 3 3 2" xfId="15999"/>
    <cellStyle name="Output 3 4 2 2 3 3 2 2" xfId="47975"/>
    <cellStyle name="Output 3 4 2 2 3 3 3" xfId="24931"/>
    <cellStyle name="Output 3 4 2 2 3 3 4" xfId="28175"/>
    <cellStyle name="Output 3 4 2 2 3 3 5" xfId="41688"/>
    <cellStyle name="Output 3 4 2 2 3 4" xfId="8962"/>
    <cellStyle name="Output 3 4 2 2 3 4 2" xfId="17664"/>
    <cellStyle name="Output 3 4 2 2 3 4 3" xfId="22691"/>
    <cellStyle name="Output 3 4 2 2 3 4 4" xfId="29840"/>
    <cellStyle name="Output 3 4 2 2 3 4 5" xfId="43614"/>
    <cellStyle name="Output 3 4 2 2 3 5" xfId="9717"/>
    <cellStyle name="Output 3 4 2 2 3 5 2" xfId="18419"/>
    <cellStyle name="Output 3 4 2 2 3 5 3" xfId="11579"/>
    <cellStyle name="Output 3 4 2 2 3 5 4" xfId="30595"/>
    <cellStyle name="Output 3 4 2 2 3 5 5" xfId="49638"/>
    <cellStyle name="Output 3 4 2 2 3 6" xfId="10411"/>
    <cellStyle name="Output 3 4 2 2 3 6 2" xfId="19113"/>
    <cellStyle name="Output 3 4 2 2 3 6 3" xfId="12834"/>
    <cellStyle name="Output 3 4 2 2 3 6 4" xfId="31289"/>
    <cellStyle name="Output 3 4 2 2 3 6 5" xfId="50332"/>
    <cellStyle name="Output 3 4 2 2 3 7" xfId="11029"/>
    <cellStyle name="Output 3 4 2 2 3 7 2" xfId="19731"/>
    <cellStyle name="Output 3 4 2 2 3 7 3" xfId="12204"/>
    <cellStyle name="Output 3 4 2 2 3 7 4" xfId="31907"/>
    <cellStyle name="Output 3 4 2 2 3 7 5" xfId="50950"/>
    <cellStyle name="Output 3 4 2 2 3 8" xfId="13908"/>
    <cellStyle name="Output 3 4 2 2 3 9" xfId="23143"/>
    <cellStyle name="Output 3 4 2 2 4" xfId="5499"/>
    <cellStyle name="Output 3 4 2 2 4 2" xfId="14201"/>
    <cellStyle name="Output 3 4 2 2 4 2 2" xfId="46326"/>
    <cellStyle name="Output 3 4 2 2 4 3" xfId="23195"/>
    <cellStyle name="Output 3 4 2 2 4 4" xfId="26378"/>
    <cellStyle name="Output 3 4 2 2 4 5" xfId="39891"/>
    <cellStyle name="Output 3 4 2 2 5" xfId="6694"/>
    <cellStyle name="Output 3 4 2 2 5 2" xfId="15396"/>
    <cellStyle name="Output 3 4 2 2 5 2 2" xfId="47399"/>
    <cellStyle name="Output 3 4 2 2 5 3" xfId="21372"/>
    <cellStyle name="Output 3 4 2 2 5 4" xfId="27572"/>
    <cellStyle name="Output 3 4 2 2 5 5" xfId="41085"/>
    <cellStyle name="Output 3 4 2 2 6" xfId="8330"/>
    <cellStyle name="Output 3 4 2 2 6 2" xfId="17032"/>
    <cellStyle name="Output 3 4 2 2 6 3" xfId="22538"/>
    <cellStyle name="Output 3 4 2 2 6 4" xfId="29208"/>
    <cellStyle name="Output 3 4 2 2 6 5" xfId="42895"/>
    <cellStyle name="Output 3 4 2 2 7" xfId="9105"/>
    <cellStyle name="Output 3 4 2 2 7 2" xfId="17807"/>
    <cellStyle name="Output 3 4 2 2 7 3" xfId="24030"/>
    <cellStyle name="Output 3 4 2 2 7 4" xfId="29983"/>
    <cellStyle name="Output 3 4 2 2 7 5" xfId="49026"/>
    <cellStyle name="Output 3 4 2 2 8" xfId="9833"/>
    <cellStyle name="Output 3 4 2 2 8 2" xfId="18535"/>
    <cellStyle name="Output 3 4 2 2 8 3" xfId="20308"/>
    <cellStyle name="Output 3 4 2 2 8 4" xfId="30711"/>
    <cellStyle name="Output 3 4 2 2 8 5" xfId="49754"/>
    <cellStyle name="Output 3 4 2 2 9" xfId="10492"/>
    <cellStyle name="Output 3 4 2 2 9 2" xfId="19194"/>
    <cellStyle name="Output 3 4 2 2 9 3" xfId="12948"/>
    <cellStyle name="Output 3 4 2 2 9 4" xfId="31370"/>
    <cellStyle name="Output 3 4 2 2 9 5" xfId="50413"/>
    <cellStyle name="Output 3 4 2 3" xfId="4738"/>
    <cellStyle name="Output 3 4 2 3 10" xfId="25617"/>
    <cellStyle name="Output 3 4 2 3 11" xfId="33556"/>
    <cellStyle name="Output 3 4 2 3 12" xfId="34492"/>
    <cellStyle name="Output 3 4 2 3 13" xfId="36603"/>
    <cellStyle name="Output 3 4 2 3 14" xfId="39130"/>
    <cellStyle name="Output 3 4 2 3 2" xfId="6210"/>
    <cellStyle name="Output 3 4 2 3 2 2" xfId="14912"/>
    <cellStyle name="Output 3 4 2 3 2 2 2" xfId="46976"/>
    <cellStyle name="Output 3 4 2 3 2 3" xfId="25231"/>
    <cellStyle name="Output 3 4 2 3 2 4" xfId="27089"/>
    <cellStyle name="Output 3 4 2 3 2 5" xfId="40602"/>
    <cellStyle name="Output 3 4 2 3 3" xfId="6829"/>
    <cellStyle name="Output 3 4 2 3 3 2" xfId="15531"/>
    <cellStyle name="Output 3 4 2 3 3 2 2" xfId="47507"/>
    <cellStyle name="Output 3 4 2 3 3 3" xfId="12857"/>
    <cellStyle name="Output 3 4 2 3 3 4" xfId="27707"/>
    <cellStyle name="Output 3 4 2 3 3 5" xfId="41220"/>
    <cellStyle name="Output 3 4 2 3 4" xfId="8494"/>
    <cellStyle name="Output 3 4 2 3 4 2" xfId="17196"/>
    <cellStyle name="Output 3 4 2 3 4 3" xfId="22524"/>
    <cellStyle name="Output 3 4 2 3 4 4" xfId="29372"/>
    <cellStyle name="Output 3 4 2 3 4 5" xfId="43146"/>
    <cellStyle name="Output 3 4 2 3 5" xfId="9249"/>
    <cellStyle name="Output 3 4 2 3 5 2" xfId="17951"/>
    <cellStyle name="Output 3 4 2 3 5 3" xfId="22207"/>
    <cellStyle name="Output 3 4 2 3 5 4" xfId="30127"/>
    <cellStyle name="Output 3 4 2 3 5 5" xfId="49170"/>
    <cellStyle name="Output 3 4 2 3 6" xfId="9943"/>
    <cellStyle name="Output 3 4 2 3 6 2" xfId="18645"/>
    <cellStyle name="Output 3 4 2 3 6 3" xfId="11395"/>
    <cellStyle name="Output 3 4 2 3 6 4" xfId="30821"/>
    <cellStyle name="Output 3 4 2 3 6 5" xfId="49864"/>
    <cellStyle name="Output 3 4 2 3 7" xfId="10561"/>
    <cellStyle name="Output 3 4 2 3 7 2" xfId="19263"/>
    <cellStyle name="Output 3 4 2 3 7 3" xfId="12837"/>
    <cellStyle name="Output 3 4 2 3 7 4" xfId="31439"/>
    <cellStyle name="Output 3 4 2 3 7 5" xfId="50482"/>
    <cellStyle name="Output 3 4 2 3 8" xfId="13440"/>
    <cellStyle name="Output 3 4 2 3 9" xfId="23825"/>
    <cellStyle name="Output 3 4 2 4" xfId="3624"/>
    <cellStyle name="Output 3 4 2 4 10" xfId="24710"/>
    <cellStyle name="Output 3 4 2 4 11" xfId="32339"/>
    <cellStyle name="Output 3 4 2 4 12" xfId="34224"/>
    <cellStyle name="Output 3 4 2 4 13" xfId="35386"/>
    <cellStyle name="Output 3 4 2 4 14" xfId="37922"/>
    <cellStyle name="Output 3 4 2 4 2" xfId="6504"/>
    <cellStyle name="Output 3 4 2 4 2 2" xfId="15206"/>
    <cellStyle name="Output 3 4 2 4 2 2 2" xfId="47240"/>
    <cellStyle name="Output 3 4 2 4 2 3" xfId="25237"/>
    <cellStyle name="Output 3 4 2 4 2 4" xfId="27383"/>
    <cellStyle name="Output 3 4 2 4 2 5" xfId="40896"/>
    <cellStyle name="Output 3 4 2 4 3" xfId="5544"/>
    <cellStyle name="Output 3 4 2 4 3 2" xfId="14246"/>
    <cellStyle name="Output 3 4 2 4 3 2 2" xfId="46369"/>
    <cellStyle name="Output 3 4 2 4 3 3" xfId="24456"/>
    <cellStyle name="Output 3 4 2 4 3 4" xfId="26423"/>
    <cellStyle name="Output 3 4 2 4 3 5" xfId="39936"/>
    <cellStyle name="Output 3 4 2 4 4" xfId="7702"/>
    <cellStyle name="Output 3 4 2 4 4 2" xfId="16404"/>
    <cellStyle name="Output 3 4 2 4 4 3" xfId="24069"/>
    <cellStyle name="Output 3 4 2 4 4 4" xfId="28580"/>
    <cellStyle name="Output 3 4 2 4 4 5" xfId="42080"/>
    <cellStyle name="Output 3 4 2 4 5" xfId="7866"/>
    <cellStyle name="Output 3 4 2 4 5 2" xfId="16568"/>
    <cellStyle name="Output 3 4 2 4 5 3" xfId="23090"/>
    <cellStyle name="Output 3 4 2 4 5 4" xfId="28744"/>
    <cellStyle name="Output 3 4 2 4 5 5" xfId="48384"/>
    <cellStyle name="Output 3 4 2 4 6" xfId="8244"/>
    <cellStyle name="Output 3 4 2 4 6 2" xfId="16946"/>
    <cellStyle name="Output 3 4 2 4 6 3" xfId="24011"/>
    <cellStyle name="Output 3 4 2 4 6 4" xfId="29122"/>
    <cellStyle name="Output 3 4 2 4 6 5" xfId="48758"/>
    <cellStyle name="Output 3 4 2 4 7" xfId="9027"/>
    <cellStyle name="Output 3 4 2 4 7 2" xfId="17729"/>
    <cellStyle name="Output 3 4 2 4 7 3" xfId="25049"/>
    <cellStyle name="Output 3 4 2 4 7 4" xfId="29905"/>
    <cellStyle name="Output 3 4 2 4 7 5" xfId="48948"/>
    <cellStyle name="Output 3 4 2 4 8" xfId="12419"/>
    <cellStyle name="Output 3 4 2 4 9" xfId="21176"/>
    <cellStyle name="Output 3 4 2 5" xfId="3382"/>
    <cellStyle name="Output 3 4 2 5 2" xfId="12189"/>
    <cellStyle name="Output 3 4 2 5 2 2" xfId="44909"/>
    <cellStyle name="Output 3 4 2 5 3" xfId="20929"/>
    <cellStyle name="Output 3 4 2 5 4" xfId="24759"/>
    <cellStyle name="Output 3 4 2 5 5" xfId="37680"/>
    <cellStyle name="Output 3 4 2 6" xfId="6083"/>
    <cellStyle name="Output 3 4 2 6 2" xfId="14785"/>
    <cellStyle name="Output 3 4 2 6 2 2" xfId="46859"/>
    <cellStyle name="Output 3 4 2 6 3" xfId="24621"/>
    <cellStyle name="Output 3 4 2 6 4" xfId="26962"/>
    <cellStyle name="Output 3 4 2 6 5" xfId="40475"/>
    <cellStyle name="Output 3 4 2 7" xfId="6739"/>
    <cellStyle name="Output 3 4 2 7 2" xfId="15441"/>
    <cellStyle name="Output 3 4 2 7 2 2" xfId="47438"/>
    <cellStyle name="Output 3 4 2 7 3" xfId="11616"/>
    <cellStyle name="Output 3 4 2 7 4" xfId="27617"/>
    <cellStyle name="Output 3 4 2 7 5" xfId="41130"/>
    <cellStyle name="Output 3 4 2 8" xfId="6623"/>
    <cellStyle name="Output 3 4 2 8 2" xfId="15325"/>
    <cellStyle name="Output 3 4 2 8 3" xfId="20550"/>
    <cellStyle name="Output 3 4 2 8 4" xfId="27501"/>
    <cellStyle name="Output 3 4 2 8 5" xfId="41014"/>
    <cellStyle name="Output 3 4 2 9" xfId="7518"/>
    <cellStyle name="Output 3 4 2 9 2" xfId="16220"/>
    <cellStyle name="Output 3 4 2 9 3" xfId="12914"/>
    <cellStyle name="Output 3 4 2 9 4" xfId="28396"/>
    <cellStyle name="Output 3 4 2 9 5" xfId="48127"/>
    <cellStyle name="Output 3 4 20" xfId="35062"/>
    <cellStyle name="Output 3 4 21" xfId="37173"/>
    <cellStyle name="Output 3 4 3" xfId="846"/>
    <cellStyle name="Output 3 4 3 10" xfId="8023"/>
    <cellStyle name="Output 3 4 3 10 2" xfId="16725"/>
    <cellStyle name="Output 3 4 3 10 3" xfId="21124"/>
    <cellStyle name="Output 3 4 3 10 4" xfId="28901"/>
    <cellStyle name="Output 3 4 3 10 5" xfId="48541"/>
    <cellStyle name="Output 3 4 3 11" xfId="8073"/>
    <cellStyle name="Output 3 4 3 11 2" xfId="16775"/>
    <cellStyle name="Output 3 4 3 11 3" xfId="20678"/>
    <cellStyle name="Output 3 4 3 11 4" xfId="28951"/>
    <cellStyle name="Output 3 4 3 11 5" xfId="48591"/>
    <cellStyle name="Output 3 4 3 12" xfId="11389"/>
    <cellStyle name="Output 3 4 3 13" xfId="20969"/>
    <cellStyle name="Output 3 4 3 14" xfId="11256"/>
    <cellStyle name="Output 3 4 3 15" xfId="32639"/>
    <cellStyle name="Output 3 4 3 16" xfId="34304"/>
    <cellStyle name="Output 3 4 3 17" xfId="35686"/>
    <cellStyle name="Output 3 4 3 18" xfId="38213"/>
    <cellStyle name="Output 3 4 3 2" xfId="4928"/>
    <cellStyle name="Output 3 4 3 2 10" xfId="25807"/>
    <cellStyle name="Output 3 4 3 2 11" xfId="33746"/>
    <cellStyle name="Output 3 4 3 2 12" xfId="34682"/>
    <cellStyle name="Output 3 4 3 2 13" xfId="36793"/>
    <cellStyle name="Output 3 4 3 2 14" xfId="39320"/>
    <cellStyle name="Output 3 4 3 2 2" xfId="5716"/>
    <cellStyle name="Output 3 4 3 2 2 2" xfId="14418"/>
    <cellStyle name="Output 3 4 3 2 2 2 2" xfId="46529"/>
    <cellStyle name="Output 3 4 3 2 2 3" xfId="24224"/>
    <cellStyle name="Output 3 4 3 2 2 4" xfId="26595"/>
    <cellStyle name="Output 3 4 3 2 2 5" xfId="40108"/>
    <cellStyle name="Output 3 4 3 2 3" xfId="7019"/>
    <cellStyle name="Output 3 4 3 2 3 2" xfId="15721"/>
    <cellStyle name="Output 3 4 3 2 3 2 2" xfId="47697"/>
    <cellStyle name="Output 3 4 3 2 3 3" xfId="12756"/>
    <cellStyle name="Output 3 4 3 2 3 4" xfId="27897"/>
    <cellStyle name="Output 3 4 3 2 3 5" xfId="41410"/>
    <cellStyle name="Output 3 4 3 2 4" xfId="8684"/>
    <cellStyle name="Output 3 4 3 2 4 2" xfId="17386"/>
    <cellStyle name="Output 3 4 3 2 4 3" xfId="22303"/>
    <cellStyle name="Output 3 4 3 2 4 4" xfId="29562"/>
    <cellStyle name="Output 3 4 3 2 4 5" xfId="43336"/>
    <cellStyle name="Output 3 4 3 2 5" xfId="9439"/>
    <cellStyle name="Output 3 4 3 2 5 2" xfId="18141"/>
    <cellStyle name="Output 3 4 3 2 5 3" xfId="21192"/>
    <cellStyle name="Output 3 4 3 2 5 4" xfId="30317"/>
    <cellStyle name="Output 3 4 3 2 5 5" xfId="49360"/>
    <cellStyle name="Output 3 4 3 2 6" xfId="10133"/>
    <cellStyle name="Output 3 4 3 2 6 2" xfId="18835"/>
    <cellStyle name="Output 3 4 3 2 6 3" xfId="11693"/>
    <cellStyle name="Output 3 4 3 2 6 4" xfId="31011"/>
    <cellStyle name="Output 3 4 3 2 6 5" xfId="50054"/>
    <cellStyle name="Output 3 4 3 2 7" xfId="10751"/>
    <cellStyle name="Output 3 4 3 2 7 2" xfId="19453"/>
    <cellStyle name="Output 3 4 3 2 7 3" xfId="13343"/>
    <cellStyle name="Output 3 4 3 2 7 4" xfId="31629"/>
    <cellStyle name="Output 3 4 3 2 7 5" xfId="50672"/>
    <cellStyle name="Output 3 4 3 2 8" xfId="13630"/>
    <cellStyle name="Output 3 4 3 2 9" xfId="24217"/>
    <cellStyle name="Output 3 4 3 3" xfId="4882"/>
    <cellStyle name="Output 3 4 3 3 10" xfId="25761"/>
    <cellStyle name="Output 3 4 3 3 11" xfId="33700"/>
    <cellStyle name="Output 3 4 3 3 12" xfId="34636"/>
    <cellStyle name="Output 3 4 3 3 13" xfId="36747"/>
    <cellStyle name="Output 3 4 3 3 14" xfId="39274"/>
    <cellStyle name="Output 3 4 3 3 2" xfId="3355"/>
    <cellStyle name="Output 3 4 3 3 2 2" xfId="12164"/>
    <cellStyle name="Output 3 4 3 3 2 2 2" xfId="44882"/>
    <cellStyle name="Output 3 4 3 3 2 3" xfId="21253"/>
    <cellStyle name="Output 3 4 3 3 2 4" xfId="1839"/>
    <cellStyle name="Output 3 4 3 3 2 5" xfId="37653"/>
    <cellStyle name="Output 3 4 3 3 3" xfId="6973"/>
    <cellStyle name="Output 3 4 3 3 3 2" xfId="15675"/>
    <cellStyle name="Output 3 4 3 3 3 2 2" xfId="47651"/>
    <cellStyle name="Output 3 4 3 3 3 3" xfId="11679"/>
    <cellStyle name="Output 3 4 3 3 3 4" xfId="27851"/>
    <cellStyle name="Output 3 4 3 3 3 5" xfId="41364"/>
    <cellStyle name="Output 3 4 3 3 4" xfId="8638"/>
    <cellStyle name="Output 3 4 3 3 4 2" xfId="17340"/>
    <cellStyle name="Output 3 4 3 3 4 3" xfId="23253"/>
    <cellStyle name="Output 3 4 3 3 4 4" xfId="29516"/>
    <cellStyle name="Output 3 4 3 3 4 5" xfId="43290"/>
    <cellStyle name="Output 3 4 3 3 5" xfId="9393"/>
    <cellStyle name="Output 3 4 3 3 5 2" xfId="18095"/>
    <cellStyle name="Output 3 4 3 3 5 3" xfId="22632"/>
    <cellStyle name="Output 3 4 3 3 5 4" xfId="30271"/>
    <cellStyle name="Output 3 4 3 3 5 5" xfId="49314"/>
    <cellStyle name="Output 3 4 3 3 6" xfId="10087"/>
    <cellStyle name="Output 3 4 3 3 6 2" xfId="18789"/>
    <cellStyle name="Output 3 4 3 3 6 3" xfId="19799"/>
    <cellStyle name="Output 3 4 3 3 6 4" xfId="30965"/>
    <cellStyle name="Output 3 4 3 3 6 5" xfId="50008"/>
    <cellStyle name="Output 3 4 3 3 7" xfId="10705"/>
    <cellStyle name="Output 3 4 3 3 7 2" xfId="19407"/>
    <cellStyle name="Output 3 4 3 3 7 3" xfId="12974"/>
    <cellStyle name="Output 3 4 3 3 7 4" xfId="31583"/>
    <cellStyle name="Output 3 4 3 3 7 5" xfId="50626"/>
    <cellStyle name="Output 3 4 3 3 8" xfId="13584"/>
    <cellStyle name="Output 3 4 3 3 9" xfId="21244"/>
    <cellStyle name="Output 3 4 3 4" xfId="6085"/>
    <cellStyle name="Output 3 4 3 4 2" xfId="14787"/>
    <cellStyle name="Output 3 4 3 4 2 2" xfId="46861"/>
    <cellStyle name="Output 3 4 3 4 3" xfId="23469"/>
    <cellStyle name="Output 3 4 3 4 4" xfId="26964"/>
    <cellStyle name="Output 3 4 3 4 5" xfId="40477"/>
    <cellStyle name="Output 3 4 3 5" xfId="5891"/>
    <cellStyle name="Output 3 4 3 5 2" xfId="14593"/>
    <cellStyle name="Output 3 4 3 5 2 2" xfId="46688"/>
    <cellStyle name="Output 3 4 3 5 3" xfId="25421"/>
    <cellStyle name="Output 3 4 3 5 4" xfId="26770"/>
    <cellStyle name="Output 3 4 3 5 5" xfId="40283"/>
    <cellStyle name="Output 3 4 3 6" xfId="6603"/>
    <cellStyle name="Output 3 4 3 6 2" xfId="15305"/>
    <cellStyle name="Output 3 4 3 6 2 2" xfId="47326"/>
    <cellStyle name="Output 3 4 3 6 3" xfId="20486"/>
    <cellStyle name="Output 3 4 3 6 4" xfId="27481"/>
    <cellStyle name="Output 3 4 3 6 5" xfId="40994"/>
    <cellStyle name="Output 3 4 3 7" xfId="5784"/>
    <cellStyle name="Output 3 4 3 7 2" xfId="14486"/>
    <cellStyle name="Output 3 4 3 7 3" xfId="20587"/>
    <cellStyle name="Output 3 4 3 7 4" xfId="26663"/>
    <cellStyle name="Output 3 4 3 7 5" xfId="40176"/>
    <cellStyle name="Output 3 4 3 8" xfId="7907"/>
    <cellStyle name="Output 3 4 3 8 2" xfId="16609"/>
    <cellStyle name="Output 3 4 3 8 3" xfId="24920"/>
    <cellStyle name="Output 3 4 3 8 4" xfId="28785"/>
    <cellStyle name="Output 3 4 3 8 5" xfId="48425"/>
    <cellStyle name="Output 3 4 3 9" xfId="8101"/>
    <cellStyle name="Output 3 4 3 9 2" xfId="16803"/>
    <cellStyle name="Output 3 4 3 9 3" xfId="11541"/>
    <cellStyle name="Output 3 4 3 9 4" xfId="28979"/>
    <cellStyle name="Output 3 4 3 9 5" xfId="48619"/>
    <cellStyle name="Output 3 4 4" xfId="1275"/>
    <cellStyle name="Output 3 4 4 10" xfId="9035"/>
    <cellStyle name="Output 3 4 4 10 2" xfId="17737"/>
    <cellStyle name="Output 3 4 4 10 3" xfId="24422"/>
    <cellStyle name="Output 3 4 4 10 4" xfId="29913"/>
    <cellStyle name="Output 3 4 4 10 5" xfId="48956"/>
    <cellStyle name="Output 3 4 4 11" xfId="9772"/>
    <cellStyle name="Output 3 4 4 11 2" xfId="18474"/>
    <cellStyle name="Output 3 4 4 11 3" xfId="13326"/>
    <cellStyle name="Output 3 4 4 11 4" xfId="30650"/>
    <cellStyle name="Output 3 4 4 11 5" xfId="49693"/>
    <cellStyle name="Output 3 4 4 12" xfId="11071"/>
    <cellStyle name="Output 3 4 4 13" xfId="24145"/>
    <cellStyle name="Output 3 4 4 14" xfId="23014"/>
    <cellStyle name="Output 3 4 4 15" xfId="33068"/>
    <cellStyle name="Output 3 4 4 16" xfId="34369"/>
    <cellStyle name="Output 3 4 4 17" xfId="36115"/>
    <cellStyle name="Output 3 4 4 18" xfId="38642"/>
    <cellStyle name="Output 3 4 4 2" xfId="5112"/>
    <cellStyle name="Output 3 4 4 2 10" xfId="25991"/>
    <cellStyle name="Output 3 4 4 2 11" xfId="33930"/>
    <cellStyle name="Output 3 4 4 2 12" xfId="34866"/>
    <cellStyle name="Output 3 4 4 2 13" xfId="36977"/>
    <cellStyle name="Output 3 4 4 2 14" xfId="39504"/>
    <cellStyle name="Output 3 4 4 2 2" xfId="5597"/>
    <cellStyle name="Output 3 4 4 2 2 2" xfId="14299"/>
    <cellStyle name="Output 3 4 4 2 2 2 2" xfId="46418"/>
    <cellStyle name="Output 3 4 4 2 2 3" xfId="23828"/>
    <cellStyle name="Output 3 4 4 2 2 4" xfId="26476"/>
    <cellStyle name="Output 3 4 4 2 2 5" xfId="39989"/>
    <cellStyle name="Output 3 4 4 2 3" xfId="7203"/>
    <cellStyle name="Output 3 4 4 2 3 2" xfId="15905"/>
    <cellStyle name="Output 3 4 4 2 3 2 2" xfId="47881"/>
    <cellStyle name="Output 3 4 4 2 3 3" xfId="25449"/>
    <cellStyle name="Output 3 4 4 2 3 4" xfId="28081"/>
    <cellStyle name="Output 3 4 4 2 3 5" xfId="41594"/>
    <cellStyle name="Output 3 4 4 2 4" xfId="8868"/>
    <cellStyle name="Output 3 4 4 2 4 2" xfId="17570"/>
    <cellStyle name="Output 3 4 4 2 4 3" xfId="21341"/>
    <cellStyle name="Output 3 4 4 2 4 4" xfId="29746"/>
    <cellStyle name="Output 3 4 4 2 4 5" xfId="43520"/>
    <cellStyle name="Output 3 4 4 2 5" xfId="9623"/>
    <cellStyle name="Output 3 4 4 2 5 2" xfId="18325"/>
    <cellStyle name="Output 3 4 4 2 5 3" xfId="2334"/>
    <cellStyle name="Output 3 4 4 2 5 4" xfId="30501"/>
    <cellStyle name="Output 3 4 4 2 5 5" xfId="49544"/>
    <cellStyle name="Output 3 4 4 2 6" xfId="10317"/>
    <cellStyle name="Output 3 4 4 2 6 2" xfId="19019"/>
    <cellStyle name="Output 3 4 4 2 6 3" xfId="20227"/>
    <cellStyle name="Output 3 4 4 2 6 4" xfId="31195"/>
    <cellStyle name="Output 3 4 4 2 6 5" xfId="50238"/>
    <cellStyle name="Output 3 4 4 2 7" xfId="10935"/>
    <cellStyle name="Output 3 4 4 2 7 2" xfId="19637"/>
    <cellStyle name="Output 3 4 4 2 7 3" xfId="2013"/>
    <cellStyle name="Output 3 4 4 2 7 4" xfId="31813"/>
    <cellStyle name="Output 3 4 4 2 7 5" xfId="50856"/>
    <cellStyle name="Output 3 4 4 2 8" xfId="13814"/>
    <cellStyle name="Output 3 4 4 2 9" xfId="20801"/>
    <cellStyle name="Output 3 4 4 3" xfId="5069"/>
    <cellStyle name="Output 3 4 4 3 10" xfId="25948"/>
    <cellStyle name="Output 3 4 4 3 11" xfId="33887"/>
    <cellStyle name="Output 3 4 4 3 12" xfId="34823"/>
    <cellStyle name="Output 3 4 4 3 13" xfId="36934"/>
    <cellStyle name="Output 3 4 4 3 14" xfId="39461"/>
    <cellStyle name="Output 3 4 4 3 2" xfId="6178"/>
    <cellStyle name="Output 3 4 4 3 2 2" xfId="14880"/>
    <cellStyle name="Output 3 4 4 3 2 2 2" xfId="46945"/>
    <cellStyle name="Output 3 4 4 3 2 3" xfId="20664"/>
    <cellStyle name="Output 3 4 4 3 2 4" xfId="27057"/>
    <cellStyle name="Output 3 4 4 3 2 5" xfId="40570"/>
    <cellStyle name="Output 3 4 4 3 3" xfId="7160"/>
    <cellStyle name="Output 3 4 4 3 3 2" xfId="15862"/>
    <cellStyle name="Output 3 4 4 3 3 2 2" xfId="47838"/>
    <cellStyle name="Output 3 4 4 3 3 3" xfId="24850"/>
    <cellStyle name="Output 3 4 4 3 3 4" xfId="28038"/>
    <cellStyle name="Output 3 4 4 3 3 5" xfId="41551"/>
    <cellStyle name="Output 3 4 4 3 4" xfId="8825"/>
    <cellStyle name="Output 3 4 4 3 4 2" xfId="17527"/>
    <cellStyle name="Output 3 4 4 3 4 3" xfId="23296"/>
    <cellStyle name="Output 3 4 4 3 4 4" xfId="29703"/>
    <cellStyle name="Output 3 4 4 3 4 5" xfId="43477"/>
    <cellStyle name="Output 3 4 4 3 5" xfId="9580"/>
    <cellStyle name="Output 3 4 4 3 5 2" xfId="18282"/>
    <cellStyle name="Output 3 4 4 3 5 3" xfId="20126"/>
    <cellStyle name="Output 3 4 4 3 5 4" xfId="30458"/>
    <cellStyle name="Output 3 4 4 3 5 5" xfId="49501"/>
    <cellStyle name="Output 3 4 4 3 6" xfId="10274"/>
    <cellStyle name="Output 3 4 4 3 6 2" xfId="18976"/>
    <cellStyle name="Output 3 4 4 3 6 3" xfId="2410"/>
    <cellStyle name="Output 3 4 4 3 6 4" xfId="31152"/>
    <cellStyle name="Output 3 4 4 3 6 5" xfId="50195"/>
    <cellStyle name="Output 3 4 4 3 7" xfId="10892"/>
    <cellStyle name="Output 3 4 4 3 7 2" xfId="19594"/>
    <cellStyle name="Output 3 4 4 3 7 3" xfId="12961"/>
    <cellStyle name="Output 3 4 4 3 7 4" xfId="31770"/>
    <cellStyle name="Output 3 4 4 3 7 5" xfId="50813"/>
    <cellStyle name="Output 3 4 4 3 8" xfId="13771"/>
    <cellStyle name="Output 3 4 4 3 9" xfId="1737"/>
    <cellStyle name="Output 3 4 4 4" xfId="5460"/>
    <cellStyle name="Output 3 4 4 4 2" xfId="14162"/>
    <cellStyle name="Output 3 4 4 4 2 2" xfId="46287"/>
    <cellStyle name="Output 3 4 4 4 3" xfId="21862"/>
    <cellStyle name="Output 3 4 4 4 4" xfId="26339"/>
    <cellStyle name="Output 3 4 4 4 5" xfId="39852"/>
    <cellStyle name="Output 3 4 4 5" xfId="6561"/>
    <cellStyle name="Output 3 4 4 5 2" xfId="15263"/>
    <cellStyle name="Output 3 4 4 5 2 2" xfId="47288"/>
    <cellStyle name="Output 3 4 4 5 3" xfId="20910"/>
    <cellStyle name="Output 3 4 4 5 4" xfId="27439"/>
    <cellStyle name="Output 3 4 4 5 5" xfId="40952"/>
    <cellStyle name="Output 3 4 4 6" xfId="5266"/>
    <cellStyle name="Output 3 4 4 6 2" xfId="13968"/>
    <cellStyle name="Output 3 4 4 6 2 2" xfId="46110"/>
    <cellStyle name="Output 3 4 4 6 3" xfId="24157"/>
    <cellStyle name="Output 3 4 4 6 4" xfId="26145"/>
    <cellStyle name="Output 3 4 4 6 5" xfId="39658"/>
    <cellStyle name="Output 3 4 4 7" xfId="6728"/>
    <cellStyle name="Output 3 4 4 7 2" xfId="15430"/>
    <cellStyle name="Output 3 4 4 7 3" xfId="20453"/>
    <cellStyle name="Output 3 4 4 7 4" xfId="27606"/>
    <cellStyle name="Output 3 4 4 7 5" xfId="41119"/>
    <cellStyle name="Output 3 4 4 8" xfId="8170"/>
    <cellStyle name="Output 3 4 4 8 2" xfId="16872"/>
    <cellStyle name="Output 3 4 4 8 3" xfId="23306"/>
    <cellStyle name="Output 3 4 4 8 4" xfId="29048"/>
    <cellStyle name="Output 3 4 4 8 5" xfId="48688"/>
    <cellStyle name="Output 3 4 4 9" xfId="8253"/>
    <cellStyle name="Output 3 4 4 9 2" xfId="16955"/>
    <cellStyle name="Output 3 4 4 9 3" xfId="24236"/>
    <cellStyle name="Output 3 4 4 9 4" xfId="29131"/>
    <cellStyle name="Output 3 4 4 9 5" xfId="48767"/>
    <cellStyle name="Output 3 4 5" xfId="3571"/>
    <cellStyle name="Output 3 4 5 10" xfId="12784"/>
    <cellStyle name="Output 3 4 5 11" xfId="32286"/>
    <cellStyle name="Output 3 4 5 12" xfId="34189"/>
    <cellStyle name="Output 3 4 5 13" xfId="35333"/>
    <cellStyle name="Output 3 4 5 14" xfId="37869"/>
    <cellStyle name="Output 3 4 5 2" xfId="6417"/>
    <cellStyle name="Output 3 4 5 2 2" xfId="15119"/>
    <cellStyle name="Output 3 4 5 2 2 2" xfId="47165"/>
    <cellStyle name="Output 3 4 5 2 3" xfId="23620"/>
    <cellStyle name="Output 3 4 5 2 4" xfId="27296"/>
    <cellStyle name="Output 3 4 5 2 5" xfId="40809"/>
    <cellStyle name="Output 3 4 5 3" xfId="5250"/>
    <cellStyle name="Output 3 4 5 3 2" xfId="13952"/>
    <cellStyle name="Output 3 4 5 3 2 2" xfId="46094"/>
    <cellStyle name="Output 3 4 5 3 3" xfId="22694"/>
    <cellStyle name="Output 3 4 5 3 4" xfId="26129"/>
    <cellStyle name="Output 3 4 5 3 5" xfId="39642"/>
    <cellStyle name="Output 3 4 5 4" xfId="7658"/>
    <cellStyle name="Output 3 4 5 4 2" xfId="16360"/>
    <cellStyle name="Output 3 4 5 4 3" xfId="23423"/>
    <cellStyle name="Output 3 4 5 4 4" xfId="28536"/>
    <cellStyle name="Output 3 4 5 4 5" xfId="42027"/>
    <cellStyle name="Output 3 4 5 5" xfId="8028"/>
    <cellStyle name="Output 3 4 5 5 2" xfId="16730"/>
    <cellStyle name="Output 3 4 5 5 3" xfId="23683"/>
    <cellStyle name="Output 3 4 5 5 4" xfId="28906"/>
    <cellStyle name="Output 3 4 5 5 5" xfId="48546"/>
    <cellStyle name="Output 3 4 5 6" xfId="7758"/>
    <cellStyle name="Output 3 4 5 6 2" xfId="16460"/>
    <cellStyle name="Output 3 4 5 6 3" xfId="22786"/>
    <cellStyle name="Output 3 4 5 6 4" xfId="28636"/>
    <cellStyle name="Output 3 4 5 6 5" xfId="48287"/>
    <cellStyle name="Output 3 4 5 7" xfId="7698"/>
    <cellStyle name="Output 3 4 5 7 2" xfId="16400"/>
    <cellStyle name="Output 3 4 5 7 3" xfId="21593"/>
    <cellStyle name="Output 3 4 5 7 4" xfId="28576"/>
    <cellStyle name="Output 3 4 5 7 5" xfId="48237"/>
    <cellStyle name="Output 3 4 5 8" xfId="12368"/>
    <cellStyle name="Output 3 4 5 9" xfId="24248"/>
    <cellStyle name="Output 3 4 6" xfId="5114"/>
    <cellStyle name="Output 3 4 6 10" xfId="25993"/>
    <cellStyle name="Output 3 4 6 11" xfId="33932"/>
    <cellStyle name="Output 3 4 6 12" xfId="34868"/>
    <cellStyle name="Output 3 4 6 13" xfId="36979"/>
    <cellStyle name="Output 3 4 6 14" xfId="39506"/>
    <cellStyle name="Output 3 4 6 2" xfId="5991"/>
    <cellStyle name="Output 3 4 6 2 2" xfId="14693"/>
    <cellStyle name="Output 3 4 6 2 2 2" xfId="46779"/>
    <cellStyle name="Output 3 4 6 2 3" xfId="23744"/>
    <cellStyle name="Output 3 4 6 2 4" xfId="26870"/>
    <cellStyle name="Output 3 4 6 2 5" xfId="40383"/>
    <cellStyle name="Output 3 4 6 3" xfId="7205"/>
    <cellStyle name="Output 3 4 6 3 2" xfId="15907"/>
    <cellStyle name="Output 3 4 6 3 2 2" xfId="47883"/>
    <cellStyle name="Output 3 4 6 3 3" xfId="24393"/>
    <cellStyle name="Output 3 4 6 3 4" xfId="28083"/>
    <cellStyle name="Output 3 4 6 3 5" xfId="41596"/>
    <cellStyle name="Output 3 4 6 4" xfId="8870"/>
    <cellStyle name="Output 3 4 6 4 2" xfId="17572"/>
    <cellStyle name="Output 3 4 6 4 3" xfId="23084"/>
    <cellStyle name="Output 3 4 6 4 4" xfId="29748"/>
    <cellStyle name="Output 3 4 6 4 5" xfId="43522"/>
    <cellStyle name="Output 3 4 6 5" xfId="9625"/>
    <cellStyle name="Output 3 4 6 5 2" xfId="18327"/>
    <cellStyle name="Output 3 4 6 5 3" xfId="12410"/>
    <cellStyle name="Output 3 4 6 5 4" xfId="30503"/>
    <cellStyle name="Output 3 4 6 5 5" xfId="49546"/>
    <cellStyle name="Output 3 4 6 6" xfId="10319"/>
    <cellStyle name="Output 3 4 6 6 2" xfId="19021"/>
    <cellStyle name="Output 3 4 6 6 3" xfId="19970"/>
    <cellStyle name="Output 3 4 6 6 4" xfId="31197"/>
    <cellStyle name="Output 3 4 6 6 5" xfId="50240"/>
    <cellStyle name="Output 3 4 6 7" xfId="10937"/>
    <cellStyle name="Output 3 4 6 7 2" xfId="19639"/>
    <cellStyle name="Output 3 4 6 7 3" xfId="12866"/>
    <cellStyle name="Output 3 4 6 7 4" xfId="31815"/>
    <cellStyle name="Output 3 4 6 7 5" xfId="50858"/>
    <cellStyle name="Output 3 4 6 8" xfId="13816"/>
    <cellStyle name="Output 3 4 6 9" xfId="24010"/>
    <cellStyle name="Output 3 4 7" xfId="5610"/>
    <cellStyle name="Output 3 4 7 2" xfId="14312"/>
    <cellStyle name="Output 3 4 7 2 2" xfId="46430"/>
    <cellStyle name="Output 3 4 7 3" xfId="22831"/>
    <cellStyle name="Output 3 4 7 4" xfId="26489"/>
    <cellStyle name="Output 3 4 7 5" xfId="40002"/>
    <cellStyle name="Output 3 4 8" xfId="6551"/>
    <cellStyle name="Output 3 4 8 2" xfId="15253"/>
    <cellStyle name="Output 3 4 8 2 2" xfId="47278"/>
    <cellStyle name="Output 3 4 8 3" xfId="24187"/>
    <cellStyle name="Output 3 4 8 4" xfId="27429"/>
    <cellStyle name="Output 3 4 8 5" xfId="40942"/>
    <cellStyle name="Output 3 4 9" xfId="5386"/>
    <cellStyle name="Output 3 4 9 2" xfId="14088"/>
    <cellStyle name="Output 3 4 9 2 2" xfId="46223"/>
    <cellStyle name="Output 3 4 9 3" xfId="23928"/>
    <cellStyle name="Output 3 4 9 4" xfId="26265"/>
    <cellStyle name="Output 3 4 9 5" xfId="39778"/>
    <cellStyle name="Output 3 5" xfId="656"/>
    <cellStyle name="Output 3 5 10" xfId="6654"/>
    <cellStyle name="Output 3 5 10 2" xfId="15356"/>
    <cellStyle name="Output 3 5 10 3" xfId="24449"/>
    <cellStyle name="Output 3 5 10 4" xfId="27532"/>
    <cellStyle name="Output 3 5 10 5" xfId="41045"/>
    <cellStyle name="Output 3 5 11" xfId="7575"/>
    <cellStyle name="Output 3 5 11 2" xfId="16277"/>
    <cellStyle name="Output 3 5 11 3" xfId="23707"/>
    <cellStyle name="Output 3 5 11 4" xfId="28453"/>
    <cellStyle name="Output 3 5 11 5" xfId="48184"/>
    <cellStyle name="Output 3 5 12" xfId="7742"/>
    <cellStyle name="Output 3 5 12 2" xfId="16444"/>
    <cellStyle name="Output 3 5 12 3" xfId="22634"/>
    <cellStyle name="Output 3 5 12 4" xfId="28620"/>
    <cellStyle name="Output 3 5 12 5" xfId="48271"/>
    <cellStyle name="Output 3 5 13" xfId="7865"/>
    <cellStyle name="Output 3 5 13 2" xfId="16567"/>
    <cellStyle name="Output 3 5 13 3" xfId="11401"/>
    <cellStyle name="Output 3 5 13 4" xfId="28743"/>
    <cellStyle name="Output 3 5 13 5" xfId="48383"/>
    <cellStyle name="Output 3 5 14" xfId="7929"/>
    <cellStyle name="Output 3 5 14 2" xfId="16631"/>
    <cellStyle name="Output 3 5 14 3" xfId="24862"/>
    <cellStyle name="Output 3 5 14 4" xfId="28807"/>
    <cellStyle name="Output 3 5 14 5" xfId="48447"/>
    <cellStyle name="Output 3 5 15" xfId="1732"/>
    <cellStyle name="Output 3 5 16" xfId="24537"/>
    <cellStyle name="Output 3 5 17" xfId="24417"/>
    <cellStyle name="Output 3 5 18" xfId="32169"/>
    <cellStyle name="Output 3 5 19" xfId="34145"/>
    <cellStyle name="Output 3 5 2" xfId="766"/>
    <cellStyle name="Output 3 5 2 10" xfId="7697"/>
    <cellStyle name="Output 3 5 2 10 2" xfId="16399"/>
    <cellStyle name="Output 3 5 2 10 3" xfId="21828"/>
    <cellStyle name="Output 3 5 2 10 4" xfId="28575"/>
    <cellStyle name="Output 3 5 2 10 5" xfId="48236"/>
    <cellStyle name="Output 3 5 2 11" xfId="2968"/>
    <cellStyle name="Output 3 5 2 11 2" xfId="11799"/>
    <cellStyle name="Output 3 5 2 11 3" xfId="23114"/>
    <cellStyle name="Output 3 5 2 11 4" xfId="21498"/>
    <cellStyle name="Output 3 5 2 11 5" xfId="44512"/>
    <cellStyle name="Output 3 5 2 12" xfId="7861"/>
    <cellStyle name="Output 3 5 2 12 2" xfId="16563"/>
    <cellStyle name="Output 3 5 2 12 3" xfId="12155"/>
    <cellStyle name="Output 3 5 2 12 4" xfId="28739"/>
    <cellStyle name="Output 3 5 2 12 5" xfId="48379"/>
    <cellStyle name="Output 3 5 2 13" xfId="11315"/>
    <cellStyle name="Output 3 5 2 14" xfId="13380"/>
    <cellStyle name="Output 3 5 2 15" xfId="21987"/>
    <cellStyle name="Output 3 5 2 16" xfId="32561"/>
    <cellStyle name="Output 3 5 2 17" xfId="34263"/>
    <cellStyle name="Output 3 5 2 18" xfId="35608"/>
    <cellStyle name="Output 3 5 2 19" xfId="37408"/>
    <cellStyle name="Output 3 5 2 2" xfId="1536"/>
    <cellStyle name="Output 3 5 2 2 10" xfId="13233"/>
    <cellStyle name="Output 3 5 2 2 11" xfId="24437"/>
    <cellStyle name="Output 3 5 2 2 12" xfId="25572"/>
    <cellStyle name="Output 3 5 2 2 13" xfId="33329"/>
    <cellStyle name="Output 3 5 2 2 14" xfId="34447"/>
    <cellStyle name="Output 3 5 2 2 15" xfId="36376"/>
    <cellStyle name="Output 3 5 2 2 16" xfId="38903"/>
    <cellStyle name="Output 3 5 2 2 2" xfId="4878"/>
    <cellStyle name="Output 3 5 2 2 2 10" xfId="25757"/>
    <cellStyle name="Output 3 5 2 2 2 11" xfId="33696"/>
    <cellStyle name="Output 3 5 2 2 2 12" xfId="34632"/>
    <cellStyle name="Output 3 5 2 2 2 13" xfId="36743"/>
    <cellStyle name="Output 3 5 2 2 2 14" xfId="39270"/>
    <cellStyle name="Output 3 5 2 2 2 2" xfId="5273"/>
    <cellStyle name="Output 3 5 2 2 2 2 2" xfId="13975"/>
    <cellStyle name="Output 3 5 2 2 2 2 2 2" xfId="46117"/>
    <cellStyle name="Output 3 5 2 2 2 2 3" xfId="23929"/>
    <cellStyle name="Output 3 5 2 2 2 2 4" xfId="26152"/>
    <cellStyle name="Output 3 5 2 2 2 2 5" xfId="39665"/>
    <cellStyle name="Output 3 5 2 2 2 3" xfId="6969"/>
    <cellStyle name="Output 3 5 2 2 2 3 2" xfId="15671"/>
    <cellStyle name="Output 3 5 2 2 2 3 2 2" xfId="47647"/>
    <cellStyle name="Output 3 5 2 2 2 3 3" xfId="11510"/>
    <cellStyle name="Output 3 5 2 2 2 3 4" xfId="27847"/>
    <cellStyle name="Output 3 5 2 2 2 3 5" xfId="41360"/>
    <cellStyle name="Output 3 5 2 2 2 4" xfId="8634"/>
    <cellStyle name="Output 3 5 2 2 2 4 2" xfId="17336"/>
    <cellStyle name="Output 3 5 2 2 2 4 3" xfId="22289"/>
    <cellStyle name="Output 3 5 2 2 2 4 4" xfId="29512"/>
    <cellStyle name="Output 3 5 2 2 2 4 5" xfId="43286"/>
    <cellStyle name="Output 3 5 2 2 2 5" xfId="9389"/>
    <cellStyle name="Output 3 5 2 2 2 5 2" xfId="18091"/>
    <cellStyle name="Output 3 5 2 2 2 5 3" xfId="2469"/>
    <cellStyle name="Output 3 5 2 2 2 5 4" xfId="30267"/>
    <cellStyle name="Output 3 5 2 2 2 5 5" xfId="49310"/>
    <cellStyle name="Output 3 5 2 2 2 6" xfId="10083"/>
    <cellStyle name="Output 3 5 2 2 2 6 2" xfId="18785"/>
    <cellStyle name="Output 3 5 2 2 2 6 3" xfId="20229"/>
    <cellStyle name="Output 3 5 2 2 2 6 4" xfId="30961"/>
    <cellStyle name="Output 3 5 2 2 2 6 5" xfId="50004"/>
    <cellStyle name="Output 3 5 2 2 2 7" xfId="10701"/>
    <cellStyle name="Output 3 5 2 2 2 7 2" xfId="19403"/>
    <cellStyle name="Output 3 5 2 2 2 7 3" xfId="12290"/>
    <cellStyle name="Output 3 5 2 2 2 7 4" xfId="31579"/>
    <cellStyle name="Output 3 5 2 2 2 7 5" xfId="50622"/>
    <cellStyle name="Output 3 5 2 2 2 8" xfId="13580"/>
    <cellStyle name="Output 3 5 2 2 2 9" xfId="24641"/>
    <cellStyle name="Output 3 5 2 2 3" xfId="5230"/>
    <cellStyle name="Output 3 5 2 2 3 10" xfId="26109"/>
    <cellStyle name="Output 3 5 2 2 3 11" xfId="34048"/>
    <cellStyle name="Output 3 5 2 2 3 12" xfId="34984"/>
    <cellStyle name="Output 3 5 2 2 3 13" xfId="37095"/>
    <cellStyle name="Output 3 5 2 2 3 14" xfId="39622"/>
    <cellStyle name="Output 3 5 2 2 3 2" xfId="6585"/>
    <cellStyle name="Output 3 5 2 2 3 2 2" xfId="15287"/>
    <cellStyle name="Output 3 5 2 2 3 2 2 2" xfId="47312"/>
    <cellStyle name="Output 3 5 2 2 3 2 3" xfId="22589"/>
    <cellStyle name="Output 3 5 2 2 3 2 4" xfId="27463"/>
    <cellStyle name="Output 3 5 2 2 3 2 5" xfId="40976"/>
    <cellStyle name="Output 3 5 2 2 3 3" xfId="7321"/>
    <cellStyle name="Output 3 5 2 2 3 3 2" xfId="16023"/>
    <cellStyle name="Output 3 5 2 2 3 3 2 2" xfId="47999"/>
    <cellStyle name="Output 3 5 2 2 3 3 3" xfId="21020"/>
    <cellStyle name="Output 3 5 2 2 3 3 4" xfId="28199"/>
    <cellStyle name="Output 3 5 2 2 3 3 5" xfId="41712"/>
    <cellStyle name="Output 3 5 2 2 3 4" xfId="8986"/>
    <cellStyle name="Output 3 5 2 2 3 4 2" xfId="17688"/>
    <cellStyle name="Output 3 5 2 2 3 4 3" xfId="23013"/>
    <cellStyle name="Output 3 5 2 2 3 4 4" xfId="29864"/>
    <cellStyle name="Output 3 5 2 2 3 4 5" xfId="43638"/>
    <cellStyle name="Output 3 5 2 2 3 5" xfId="9741"/>
    <cellStyle name="Output 3 5 2 2 3 5 2" xfId="18443"/>
    <cellStyle name="Output 3 5 2 2 3 5 3" xfId="11843"/>
    <cellStyle name="Output 3 5 2 2 3 5 4" xfId="30619"/>
    <cellStyle name="Output 3 5 2 2 3 5 5" xfId="49662"/>
    <cellStyle name="Output 3 5 2 2 3 6" xfId="10435"/>
    <cellStyle name="Output 3 5 2 2 3 6 2" xfId="19137"/>
    <cellStyle name="Output 3 5 2 2 3 6 3" xfId="12898"/>
    <cellStyle name="Output 3 5 2 2 3 6 4" xfId="31313"/>
    <cellStyle name="Output 3 5 2 2 3 6 5" xfId="50356"/>
    <cellStyle name="Output 3 5 2 2 3 7" xfId="11053"/>
    <cellStyle name="Output 3 5 2 2 3 7 2" xfId="19755"/>
    <cellStyle name="Output 3 5 2 2 3 7 3" xfId="12437"/>
    <cellStyle name="Output 3 5 2 2 3 7 4" xfId="31931"/>
    <cellStyle name="Output 3 5 2 2 3 7 5" xfId="50974"/>
    <cellStyle name="Output 3 5 2 2 3 8" xfId="13932"/>
    <cellStyle name="Output 3 5 2 2 3 9" xfId="22978"/>
    <cellStyle name="Output 3 5 2 2 4" xfId="5824"/>
    <cellStyle name="Output 3 5 2 2 4 2" xfId="14526"/>
    <cellStyle name="Output 3 5 2 2 4 2 2" xfId="46624"/>
    <cellStyle name="Output 3 5 2 2 4 3" xfId="22183"/>
    <cellStyle name="Output 3 5 2 2 4 4" xfId="26703"/>
    <cellStyle name="Output 3 5 2 2 4 5" xfId="40216"/>
    <cellStyle name="Output 3 5 2 2 5" xfId="6718"/>
    <cellStyle name="Output 3 5 2 2 5 2" xfId="15420"/>
    <cellStyle name="Output 3 5 2 2 5 2 2" xfId="47423"/>
    <cellStyle name="Output 3 5 2 2 5 3" xfId="22824"/>
    <cellStyle name="Output 3 5 2 2 5 4" xfId="27596"/>
    <cellStyle name="Output 3 5 2 2 5 5" xfId="41109"/>
    <cellStyle name="Output 3 5 2 2 6" xfId="8354"/>
    <cellStyle name="Output 3 5 2 2 6 2" xfId="17056"/>
    <cellStyle name="Output 3 5 2 2 6 3" xfId="21843"/>
    <cellStyle name="Output 3 5 2 2 6 4" xfId="29232"/>
    <cellStyle name="Output 3 5 2 2 6 5" xfId="42919"/>
    <cellStyle name="Output 3 5 2 2 7" xfId="9129"/>
    <cellStyle name="Output 3 5 2 2 7 2" xfId="17831"/>
    <cellStyle name="Output 3 5 2 2 7 3" xfId="21272"/>
    <cellStyle name="Output 3 5 2 2 7 4" xfId="30007"/>
    <cellStyle name="Output 3 5 2 2 7 5" xfId="49050"/>
    <cellStyle name="Output 3 5 2 2 8" xfId="9857"/>
    <cellStyle name="Output 3 5 2 2 8 2" xfId="18559"/>
    <cellStyle name="Output 3 5 2 2 8 3" xfId="11620"/>
    <cellStyle name="Output 3 5 2 2 8 4" xfId="30735"/>
    <cellStyle name="Output 3 5 2 2 8 5" xfId="49778"/>
    <cellStyle name="Output 3 5 2 2 9" xfId="10516"/>
    <cellStyle name="Output 3 5 2 2 9 2" xfId="19218"/>
    <cellStyle name="Output 3 5 2 2 9 3" xfId="11237"/>
    <cellStyle name="Output 3 5 2 2 9 4" xfId="31394"/>
    <cellStyle name="Output 3 5 2 2 9 5" xfId="50437"/>
    <cellStyle name="Output 3 5 2 3" xfId="4764"/>
    <cellStyle name="Output 3 5 2 3 10" xfId="25643"/>
    <cellStyle name="Output 3 5 2 3 11" xfId="33582"/>
    <cellStyle name="Output 3 5 2 3 12" xfId="34518"/>
    <cellStyle name="Output 3 5 2 3 13" xfId="36629"/>
    <cellStyle name="Output 3 5 2 3 14" xfId="39156"/>
    <cellStyle name="Output 3 5 2 3 2" xfId="6074"/>
    <cellStyle name="Output 3 5 2 3 2 2" xfId="14776"/>
    <cellStyle name="Output 3 5 2 3 2 2 2" xfId="46852"/>
    <cellStyle name="Output 3 5 2 3 2 3" xfId="21050"/>
    <cellStyle name="Output 3 5 2 3 2 4" xfId="26953"/>
    <cellStyle name="Output 3 5 2 3 2 5" xfId="40466"/>
    <cellStyle name="Output 3 5 2 3 3" xfId="6855"/>
    <cellStyle name="Output 3 5 2 3 3 2" xfId="15557"/>
    <cellStyle name="Output 3 5 2 3 3 2 2" xfId="47533"/>
    <cellStyle name="Output 3 5 2 3 3 3" xfId="19876"/>
    <cellStyle name="Output 3 5 2 3 3 4" xfId="27733"/>
    <cellStyle name="Output 3 5 2 3 3 5" xfId="41246"/>
    <cellStyle name="Output 3 5 2 3 4" xfId="8520"/>
    <cellStyle name="Output 3 5 2 3 4 2" xfId="17222"/>
    <cellStyle name="Output 3 5 2 3 4 3" xfId="23467"/>
    <cellStyle name="Output 3 5 2 3 4 4" xfId="29398"/>
    <cellStyle name="Output 3 5 2 3 4 5" xfId="43172"/>
    <cellStyle name="Output 3 5 2 3 5" xfId="9275"/>
    <cellStyle name="Output 3 5 2 3 5 2" xfId="17977"/>
    <cellStyle name="Output 3 5 2 3 5 3" xfId="22692"/>
    <cellStyle name="Output 3 5 2 3 5 4" xfId="30153"/>
    <cellStyle name="Output 3 5 2 3 5 5" xfId="49196"/>
    <cellStyle name="Output 3 5 2 3 6" xfId="9969"/>
    <cellStyle name="Output 3 5 2 3 6 2" xfId="18671"/>
    <cellStyle name="Output 3 5 2 3 6 3" xfId="11192"/>
    <cellStyle name="Output 3 5 2 3 6 4" xfId="30847"/>
    <cellStyle name="Output 3 5 2 3 6 5" xfId="49890"/>
    <cellStyle name="Output 3 5 2 3 7" xfId="10587"/>
    <cellStyle name="Output 3 5 2 3 7 2" xfId="19289"/>
    <cellStyle name="Output 3 5 2 3 7 3" xfId="12893"/>
    <cellStyle name="Output 3 5 2 3 7 4" xfId="31465"/>
    <cellStyle name="Output 3 5 2 3 7 5" xfId="50508"/>
    <cellStyle name="Output 3 5 2 3 8" xfId="13466"/>
    <cellStyle name="Output 3 5 2 3 9" xfId="24940"/>
    <cellStyle name="Output 3 5 2 4" xfId="4750"/>
    <cellStyle name="Output 3 5 2 4 10" xfId="25629"/>
    <cellStyle name="Output 3 5 2 4 11" xfId="33568"/>
    <cellStyle name="Output 3 5 2 4 12" xfId="34504"/>
    <cellStyle name="Output 3 5 2 4 13" xfId="36615"/>
    <cellStyle name="Output 3 5 2 4 14" xfId="39142"/>
    <cellStyle name="Output 3 5 2 4 2" xfId="5367"/>
    <cellStyle name="Output 3 5 2 4 2 2" xfId="14069"/>
    <cellStyle name="Output 3 5 2 4 2 2 2" xfId="46207"/>
    <cellStyle name="Output 3 5 2 4 2 3" xfId="20905"/>
    <cellStyle name="Output 3 5 2 4 2 4" xfId="26246"/>
    <cellStyle name="Output 3 5 2 4 2 5" xfId="39759"/>
    <cellStyle name="Output 3 5 2 4 3" xfId="6841"/>
    <cellStyle name="Output 3 5 2 4 3 2" xfId="15543"/>
    <cellStyle name="Output 3 5 2 4 3 2 2" xfId="47519"/>
    <cellStyle name="Output 3 5 2 4 3 3" xfId="2496"/>
    <cellStyle name="Output 3 5 2 4 3 4" xfId="27719"/>
    <cellStyle name="Output 3 5 2 4 3 5" xfId="41232"/>
    <cellStyle name="Output 3 5 2 4 4" xfId="8506"/>
    <cellStyle name="Output 3 5 2 4 4 2" xfId="17208"/>
    <cellStyle name="Output 3 5 2 4 4 3" xfId="22738"/>
    <cellStyle name="Output 3 5 2 4 4 4" xfId="29384"/>
    <cellStyle name="Output 3 5 2 4 4 5" xfId="43158"/>
    <cellStyle name="Output 3 5 2 4 5" xfId="9261"/>
    <cellStyle name="Output 3 5 2 4 5 2" xfId="17963"/>
    <cellStyle name="Output 3 5 2 4 5 3" xfId="23805"/>
    <cellStyle name="Output 3 5 2 4 5 4" xfId="30139"/>
    <cellStyle name="Output 3 5 2 4 5 5" xfId="49182"/>
    <cellStyle name="Output 3 5 2 4 6" xfId="9955"/>
    <cellStyle name="Output 3 5 2 4 6 2" xfId="18657"/>
    <cellStyle name="Output 3 5 2 4 6 3" xfId="20123"/>
    <cellStyle name="Output 3 5 2 4 6 4" xfId="30833"/>
    <cellStyle name="Output 3 5 2 4 6 5" xfId="49876"/>
    <cellStyle name="Output 3 5 2 4 7" xfId="10573"/>
    <cellStyle name="Output 3 5 2 4 7 2" xfId="19275"/>
    <cellStyle name="Output 3 5 2 4 7 3" xfId="20081"/>
    <cellStyle name="Output 3 5 2 4 7 4" xfId="31451"/>
    <cellStyle name="Output 3 5 2 4 7 5" xfId="50494"/>
    <cellStyle name="Output 3 5 2 4 8" xfId="13452"/>
    <cellStyle name="Output 3 5 2 4 9" xfId="22869"/>
    <cellStyle name="Output 3 5 2 5" xfId="6372"/>
    <cellStyle name="Output 3 5 2 5 2" xfId="15074"/>
    <cellStyle name="Output 3 5 2 5 2 2" xfId="47126"/>
    <cellStyle name="Output 3 5 2 5 3" xfId="24827"/>
    <cellStyle name="Output 3 5 2 5 4" xfId="27251"/>
    <cellStyle name="Output 3 5 2 5 5" xfId="40764"/>
    <cellStyle name="Output 3 5 2 6" xfId="5569"/>
    <cellStyle name="Output 3 5 2 6 2" xfId="14271"/>
    <cellStyle name="Output 3 5 2 6 2 2" xfId="46394"/>
    <cellStyle name="Output 3 5 2 6 3" xfId="22924"/>
    <cellStyle name="Output 3 5 2 6 4" xfId="26448"/>
    <cellStyle name="Output 3 5 2 6 5" xfId="39961"/>
    <cellStyle name="Output 3 5 2 7" xfId="6029"/>
    <cellStyle name="Output 3 5 2 7 2" xfId="14731"/>
    <cellStyle name="Output 3 5 2 7 2 2" xfId="46813"/>
    <cellStyle name="Output 3 5 2 7 3" xfId="21885"/>
    <cellStyle name="Output 3 5 2 7 4" xfId="26908"/>
    <cellStyle name="Output 3 5 2 7 5" xfId="40421"/>
    <cellStyle name="Output 3 5 2 8" xfId="5607"/>
    <cellStyle name="Output 3 5 2 8 2" xfId="14309"/>
    <cellStyle name="Output 3 5 2 8 3" xfId="20626"/>
    <cellStyle name="Output 3 5 2 8 4" xfId="26486"/>
    <cellStyle name="Output 3 5 2 8 5" xfId="39999"/>
    <cellStyle name="Output 3 5 2 9" xfId="7847"/>
    <cellStyle name="Output 3 5 2 9 2" xfId="16549"/>
    <cellStyle name="Output 3 5 2 9 3" xfId="20252"/>
    <cellStyle name="Output 3 5 2 9 4" xfId="28725"/>
    <cellStyle name="Output 3 5 2 9 5" xfId="48365"/>
    <cellStyle name="Output 3 5 20" xfId="35216"/>
    <cellStyle name="Output 3 5 21" xfId="37298"/>
    <cellStyle name="Output 3 5 3" xfId="925"/>
    <cellStyle name="Output 3 5 3 10" xfId="8089"/>
    <cellStyle name="Output 3 5 3 10 2" xfId="16791"/>
    <cellStyle name="Output 3 5 3 10 3" xfId="24865"/>
    <cellStyle name="Output 3 5 3 10 4" xfId="28967"/>
    <cellStyle name="Output 3 5 3 10 5" xfId="48607"/>
    <cellStyle name="Output 3 5 3 11" xfId="7942"/>
    <cellStyle name="Output 3 5 3 11 2" xfId="16644"/>
    <cellStyle name="Output 3 5 3 11 3" xfId="25059"/>
    <cellStyle name="Output 3 5 3 11 4" xfId="28820"/>
    <cellStyle name="Output 3 5 3 11 5" xfId="48460"/>
    <cellStyle name="Output 3 5 3 12" xfId="11456"/>
    <cellStyle name="Output 3 5 3 13" xfId="22420"/>
    <cellStyle name="Output 3 5 3 14" xfId="13134"/>
    <cellStyle name="Output 3 5 3 15" xfId="32718"/>
    <cellStyle name="Output 3 5 3 16" xfId="34328"/>
    <cellStyle name="Output 3 5 3 17" xfId="35765"/>
    <cellStyle name="Output 3 5 3 18" xfId="38292"/>
    <cellStyle name="Output 3 5 3 2" xfId="4809"/>
    <cellStyle name="Output 3 5 3 2 10" xfId="25688"/>
    <cellStyle name="Output 3 5 3 2 11" xfId="33627"/>
    <cellStyle name="Output 3 5 3 2 12" xfId="34563"/>
    <cellStyle name="Output 3 5 3 2 13" xfId="36674"/>
    <cellStyle name="Output 3 5 3 2 14" xfId="39201"/>
    <cellStyle name="Output 3 5 3 2 2" xfId="6182"/>
    <cellStyle name="Output 3 5 3 2 2 2" xfId="14884"/>
    <cellStyle name="Output 3 5 3 2 2 2 2" xfId="46949"/>
    <cellStyle name="Output 3 5 3 2 2 3" xfId="22750"/>
    <cellStyle name="Output 3 5 3 2 2 4" xfId="27061"/>
    <cellStyle name="Output 3 5 3 2 2 5" xfId="40574"/>
    <cellStyle name="Output 3 5 3 2 3" xfId="6900"/>
    <cellStyle name="Output 3 5 3 2 3 2" xfId="15602"/>
    <cellStyle name="Output 3 5 3 2 3 2 2" xfId="47578"/>
    <cellStyle name="Output 3 5 3 2 3 3" xfId="20180"/>
    <cellStyle name="Output 3 5 3 2 3 4" xfId="27778"/>
    <cellStyle name="Output 3 5 3 2 3 5" xfId="41291"/>
    <cellStyle name="Output 3 5 3 2 4" xfId="8565"/>
    <cellStyle name="Output 3 5 3 2 4 2" xfId="17267"/>
    <cellStyle name="Output 3 5 3 2 4 3" xfId="21506"/>
    <cellStyle name="Output 3 5 3 2 4 4" xfId="29443"/>
    <cellStyle name="Output 3 5 3 2 4 5" xfId="43217"/>
    <cellStyle name="Output 3 5 3 2 5" xfId="9320"/>
    <cellStyle name="Output 3 5 3 2 5 2" xfId="18022"/>
    <cellStyle name="Output 3 5 3 2 5 3" xfId="22858"/>
    <cellStyle name="Output 3 5 3 2 5 4" xfId="30198"/>
    <cellStyle name="Output 3 5 3 2 5 5" xfId="49241"/>
    <cellStyle name="Output 3 5 3 2 6" xfId="10014"/>
    <cellStyle name="Output 3 5 3 2 6 2" xfId="18716"/>
    <cellStyle name="Output 3 5 3 2 6 3" xfId="12505"/>
    <cellStyle name="Output 3 5 3 2 6 4" xfId="30892"/>
    <cellStyle name="Output 3 5 3 2 6 5" xfId="49935"/>
    <cellStyle name="Output 3 5 3 2 7" xfId="10632"/>
    <cellStyle name="Output 3 5 3 2 7 2" xfId="19334"/>
    <cellStyle name="Output 3 5 3 2 7 3" xfId="12562"/>
    <cellStyle name="Output 3 5 3 2 7 4" xfId="31510"/>
    <cellStyle name="Output 3 5 3 2 7 5" xfId="50553"/>
    <cellStyle name="Output 3 5 3 2 8" xfId="13511"/>
    <cellStyle name="Output 3 5 3 2 9" xfId="23663"/>
    <cellStyle name="Output 3 5 3 3" xfId="4749"/>
    <cellStyle name="Output 3 5 3 3 10" xfId="25628"/>
    <cellStyle name="Output 3 5 3 3 11" xfId="33567"/>
    <cellStyle name="Output 3 5 3 3 12" xfId="34503"/>
    <cellStyle name="Output 3 5 3 3 13" xfId="36614"/>
    <cellStyle name="Output 3 5 3 3 14" xfId="39141"/>
    <cellStyle name="Output 3 5 3 3 2" xfId="3494"/>
    <cellStyle name="Output 3 5 3 3 2 2" xfId="12294"/>
    <cellStyle name="Output 3 5 3 3 2 2 2" xfId="45019"/>
    <cellStyle name="Output 3 5 3 3 2 3" xfId="23033"/>
    <cellStyle name="Output 3 5 3 3 2 4" xfId="22740"/>
    <cellStyle name="Output 3 5 3 3 2 5" xfId="37792"/>
    <cellStyle name="Output 3 5 3 3 3" xfId="6840"/>
    <cellStyle name="Output 3 5 3 3 3 2" xfId="15542"/>
    <cellStyle name="Output 3 5 3 3 3 2 2" xfId="47518"/>
    <cellStyle name="Output 3 5 3 3 3 3" xfId="12989"/>
    <cellStyle name="Output 3 5 3 3 3 4" xfId="27718"/>
    <cellStyle name="Output 3 5 3 3 3 5" xfId="41231"/>
    <cellStyle name="Output 3 5 3 3 4" xfId="8505"/>
    <cellStyle name="Output 3 5 3 3 4 2" xfId="17207"/>
    <cellStyle name="Output 3 5 3 3 4 3" xfId="23095"/>
    <cellStyle name="Output 3 5 3 3 4 4" xfId="29383"/>
    <cellStyle name="Output 3 5 3 3 4 5" xfId="43157"/>
    <cellStyle name="Output 3 5 3 3 5" xfId="9260"/>
    <cellStyle name="Output 3 5 3 3 5 2" xfId="17962"/>
    <cellStyle name="Output 3 5 3 3 5 3" xfId="24396"/>
    <cellStyle name="Output 3 5 3 3 5 4" xfId="30138"/>
    <cellStyle name="Output 3 5 3 3 5 5" xfId="49181"/>
    <cellStyle name="Output 3 5 3 3 6" xfId="9954"/>
    <cellStyle name="Output 3 5 3 3 6 2" xfId="18656"/>
    <cellStyle name="Output 3 5 3 3 6 3" xfId="12886"/>
    <cellStyle name="Output 3 5 3 3 6 4" xfId="30832"/>
    <cellStyle name="Output 3 5 3 3 6 5" xfId="49875"/>
    <cellStyle name="Output 3 5 3 3 7" xfId="10572"/>
    <cellStyle name="Output 3 5 3 3 7 2" xfId="19274"/>
    <cellStyle name="Output 3 5 3 3 7 3" xfId="11586"/>
    <cellStyle name="Output 3 5 3 3 7 4" xfId="31450"/>
    <cellStyle name="Output 3 5 3 3 7 5" xfId="50493"/>
    <cellStyle name="Output 3 5 3 3 8" xfId="13451"/>
    <cellStyle name="Output 3 5 3 3 9" xfId="20256"/>
    <cellStyle name="Output 3 5 3 4" xfId="6172"/>
    <cellStyle name="Output 3 5 3 4 2" xfId="14874"/>
    <cellStyle name="Output 3 5 3 4 2 2" xfId="46940"/>
    <cellStyle name="Output 3 5 3 4 3" xfId="25283"/>
    <cellStyle name="Output 3 5 3 4 4" xfId="27051"/>
    <cellStyle name="Output 3 5 3 4 5" xfId="40564"/>
    <cellStyle name="Output 3 5 3 5" xfId="6405"/>
    <cellStyle name="Output 3 5 3 5 2" xfId="15107"/>
    <cellStyle name="Output 3 5 3 5 2 2" xfId="47154"/>
    <cellStyle name="Output 3 5 3 5 3" xfId="22591"/>
    <cellStyle name="Output 3 5 3 5 4" xfId="27284"/>
    <cellStyle name="Output 3 5 3 5 5" xfId="40797"/>
    <cellStyle name="Output 3 5 3 6" xfId="6756"/>
    <cellStyle name="Output 3 5 3 6 2" xfId="15458"/>
    <cellStyle name="Output 3 5 3 6 2 2" xfId="47448"/>
    <cellStyle name="Output 3 5 3 6 3" xfId="11233"/>
    <cellStyle name="Output 3 5 3 6 4" xfId="27634"/>
    <cellStyle name="Output 3 5 3 6 5" xfId="41147"/>
    <cellStyle name="Output 3 5 3 7" xfId="7363"/>
    <cellStyle name="Output 3 5 3 7 2" xfId="16065"/>
    <cellStyle name="Output 3 5 3 7 3" xfId="24185"/>
    <cellStyle name="Output 3 5 3 7 4" xfId="28241"/>
    <cellStyle name="Output 3 5 3 7 5" xfId="41754"/>
    <cellStyle name="Output 3 5 3 8" xfId="7962"/>
    <cellStyle name="Output 3 5 3 8 2" xfId="16664"/>
    <cellStyle name="Output 3 5 3 8 3" xfId="20272"/>
    <cellStyle name="Output 3 5 3 8 4" xfId="28840"/>
    <cellStyle name="Output 3 5 3 8 5" xfId="48480"/>
    <cellStyle name="Output 3 5 3 9" xfId="7928"/>
    <cellStyle name="Output 3 5 3 9 2" xfId="16630"/>
    <cellStyle name="Output 3 5 3 9 3" xfId="25359"/>
    <cellStyle name="Output 3 5 3 9 4" xfId="28806"/>
    <cellStyle name="Output 3 5 3 9 5" xfId="48446"/>
    <cellStyle name="Output 3 5 4" xfId="1426"/>
    <cellStyle name="Output 3 5 4 10" xfId="9785"/>
    <cellStyle name="Output 3 5 4 10 2" xfId="18487"/>
    <cellStyle name="Output 3 5 4 10 3" xfId="19990"/>
    <cellStyle name="Output 3 5 4 10 4" xfId="30663"/>
    <cellStyle name="Output 3 5 4 10 5" xfId="49706"/>
    <cellStyle name="Output 3 5 4 11" xfId="10460"/>
    <cellStyle name="Output 3 5 4 11 2" xfId="19162"/>
    <cellStyle name="Output 3 5 4 11 3" xfId="11911"/>
    <cellStyle name="Output 3 5 4 11 4" xfId="31338"/>
    <cellStyle name="Output 3 5 4 11 5" xfId="50381"/>
    <cellStyle name="Output 3 5 4 12" xfId="11208"/>
    <cellStyle name="Output 3 5 4 13" xfId="22031"/>
    <cellStyle name="Output 3 5 4 14" xfId="24593"/>
    <cellStyle name="Output 3 5 4 15" xfId="33219"/>
    <cellStyle name="Output 3 5 4 16" xfId="34391"/>
    <cellStyle name="Output 3 5 4 17" xfId="36266"/>
    <cellStyle name="Output 3 5 4 18" xfId="38793"/>
    <cellStyle name="Output 3 5 4 2" xfId="4879"/>
    <cellStyle name="Output 3 5 4 2 10" xfId="25758"/>
    <cellStyle name="Output 3 5 4 2 11" xfId="33697"/>
    <cellStyle name="Output 3 5 4 2 12" xfId="34633"/>
    <cellStyle name="Output 3 5 4 2 13" xfId="36744"/>
    <cellStyle name="Output 3 5 4 2 14" xfId="39271"/>
    <cellStyle name="Output 3 5 4 2 2" xfId="3351"/>
    <cellStyle name="Output 3 5 4 2 2 2" xfId="12160"/>
    <cellStyle name="Output 3 5 4 2 2 2 2" xfId="44878"/>
    <cellStyle name="Output 3 5 4 2 2 3" xfId="24718"/>
    <cellStyle name="Output 3 5 4 2 2 4" xfId="21486"/>
    <cellStyle name="Output 3 5 4 2 2 5" xfId="37649"/>
    <cellStyle name="Output 3 5 4 2 3" xfId="6970"/>
    <cellStyle name="Output 3 5 4 2 3 2" xfId="15672"/>
    <cellStyle name="Output 3 5 4 2 3 2 2" xfId="47648"/>
    <cellStyle name="Output 3 5 4 2 3 3" xfId="13358"/>
    <cellStyle name="Output 3 5 4 2 3 4" xfId="27848"/>
    <cellStyle name="Output 3 5 4 2 3 5" xfId="41361"/>
    <cellStyle name="Output 3 5 4 2 4" xfId="8635"/>
    <cellStyle name="Output 3 5 4 2 4 2" xfId="17337"/>
    <cellStyle name="Output 3 5 4 2 4 3" xfId="21116"/>
    <cellStyle name="Output 3 5 4 2 4 4" xfId="29513"/>
    <cellStyle name="Output 3 5 4 2 4 5" xfId="43287"/>
    <cellStyle name="Output 3 5 4 2 5" xfId="9390"/>
    <cellStyle name="Output 3 5 4 2 5 2" xfId="18092"/>
    <cellStyle name="Output 3 5 4 2 5 3" xfId="22599"/>
    <cellStyle name="Output 3 5 4 2 5 4" xfId="30268"/>
    <cellStyle name="Output 3 5 4 2 5 5" xfId="49311"/>
    <cellStyle name="Output 3 5 4 2 6" xfId="10084"/>
    <cellStyle name="Output 3 5 4 2 6 2" xfId="18786"/>
    <cellStyle name="Output 3 5 4 2 6 3" xfId="13338"/>
    <cellStyle name="Output 3 5 4 2 6 4" xfId="30962"/>
    <cellStyle name="Output 3 5 4 2 6 5" xfId="50005"/>
    <cellStyle name="Output 3 5 4 2 7" xfId="10702"/>
    <cellStyle name="Output 3 5 4 2 7 2" xfId="19404"/>
    <cellStyle name="Output 3 5 4 2 7 3" xfId="12841"/>
    <cellStyle name="Output 3 5 4 2 7 4" xfId="31580"/>
    <cellStyle name="Output 3 5 4 2 7 5" xfId="50623"/>
    <cellStyle name="Output 3 5 4 2 8" xfId="13581"/>
    <cellStyle name="Output 3 5 4 2 9" xfId="24099"/>
    <cellStyle name="Output 3 5 4 3" xfId="5174"/>
    <cellStyle name="Output 3 5 4 3 10" xfId="26053"/>
    <cellStyle name="Output 3 5 4 3 11" xfId="33992"/>
    <cellStyle name="Output 3 5 4 3 12" xfId="34928"/>
    <cellStyle name="Output 3 5 4 3 13" xfId="37039"/>
    <cellStyle name="Output 3 5 4 3 14" xfId="39566"/>
    <cellStyle name="Output 3 5 4 3 2" xfId="5911"/>
    <cellStyle name="Output 3 5 4 3 2 2" xfId="14613"/>
    <cellStyle name="Output 3 5 4 3 2 2 2" xfId="46707"/>
    <cellStyle name="Output 3 5 4 3 2 3" xfId="21212"/>
    <cellStyle name="Output 3 5 4 3 2 4" xfId="26790"/>
    <cellStyle name="Output 3 5 4 3 2 5" xfId="40303"/>
    <cellStyle name="Output 3 5 4 3 3" xfId="7265"/>
    <cellStyle name="Output 3 5 4 3 3 2" xfId="15967"/>
    <cellStyle name="Output 3 5 4 3 3 2 2" xfId="47943"/>
    <cellStyle name="Output 3 5 4 3 3 3" xfId="23332"/>
    <cellStyle name="Output 3 5 4 3 3 4" xfId="28143"/>
    <cellStyle name="Output 3 5 4 3 3 5" xfId="41656"/>
    <cellStyle name="Output 3 5 4 3 4" xfId="8930"/>
    <cellStyle name="Output 3 5 4 3 4 2" xfId="17632"/>
    <cellStyle name="Output 3 5 4 3 4 3" xfId="24320"/>
    <cellStyle name="Output 3 5 4 3 4 4" xfId="29808"/>
    <cellStyle name="Output 3 5 4 3 4 5" xfId="43582"/>
    <cellStyle name="Output 3 5 4 3 5" xfId="9685"/>
    <cellStyle name="Output 3 5 4 3 5 2" xfId="18387"/>
    <cellStyle name="Output 3 5 4 3 5 3" xfId="11683"/>
    <cellStyle name="Output 3 5 4 3 5 4" xfId="30563"/>
    <cellStyle name="Output 3 5 4 3 5 5" xfId="49606"/>
    <cellStyle name="Output 3 5 4 3 6" xfId="10379"/>
    <cellStyle name="Output 3 5 4 3 6 2" xfId="19081"/>
    <cellStyle name="Output 3 5 4 3 6 3" xfId="20208"/>
    <cellStyle name="Output 3 5 4 3 6 4" xfId="31257"/>
    <cellStyle name="Output 3 5 4 3 6 5" xfId="50300"/>
    <cellStyle name="Output 3 5 4 3 7" xfId="10997"/>
    <cellStyle name="Output 3 5 4 3 7 2" xfId="19699"/>
    <cellStyle name="Output 3 5 4 3 7 3" xfId="11961"/>
    <cellStyle name="Output 3 5 4 3 7 4" xfId="31875"/>
    <cellStyle name="Output 3 5 4 3 7 5" xfId="50918"/>
    <cellStyle name="Output 3 5 4 3 8" xfId="13876"/>
    <cellStyle name="Output 3 5 4 3 9" xfId="22812"/>
    <cellStyle name="Output 3 5 4 4" xfId="5378"/>
    <cellStyle name="Output 3 5 4 4 2" xfId="14080"/>
    <cellStyle name="Output 3 5 4 4 2 2" xfId="46216"/>
    <cellStyle name="Output 3 5 4 4 3" xfId="24930"/>
    <cellStyle name="Output 3 5 4 4 4" xfId="26257"/>
    <cellStyle name="Output 3 5 4 4 5" xfId="39770"/>
    <cellStyle name="Output 3 5 4 5" xfId="6644"/>
    <cellStyle name="Output 3 5 4 5 2" xfId="15346"/>
    <cellStyle name="Output 3 5 4 5 2 2" xfId="47358"/>
    <cellStyle name="Output 3 5 4 5 3" xfId="22448"/>
    <cellStyle name="Output 3 5 4 5 4" xfId="27522"/>
    <cellStyle name="Output 3 5 4 5 5" xfId="41035"/>
    <cellStyle name="Output 3 5 4 6" xfId="3286"/>
    <cellStyle name="Output 3 5 4 6 2" xfId="12101"/>
    <cellStyle name="Output 3 5 4 6 2 2" xfId="44815"/>
    <cellStyle name="Output 3 5 4 6 3" xfId="24048"/>
    <cellStyle name="Output 3 5 4 6 4" xfId="21770"/>
    <cellStyle name="Output 3 5 4 6 5" xfId="37584"/>
    <cellStyle name="Output 3 5 4 7" xfId="6549"/>
    <cellStyle name="Output 3 5 4 7 2" xfId="15251"/>
    <cellStyle name="Output 3 5 4 7 3" xfId="25235"/>
    <cellStyle name="Output 3 5 4 7 4" xfId="27427"/>
    <cellStyle name="Output 3 5 4 7 5" xfId="40940"/>
    <cellStyle name="Output 3 5 4 8" xfId="8271"/>
    <cellStyle name="Output 3 5 4 8 2" xfId="16973"/>
    <cellStyle name="Output 3 5 4 8 3" xfId="21250"/>
    <cellStyle name="Output 3 5 4 8 4" xfId="29149"/>
    <cellStyle name="Output 3 5 4 8 5" xfId="48785"/>
    <cellStyle name="Output 3 5 4 9" xfId="9052"/>
    <cellStyle name="Output 3 5 4 9 2" xfId="17754"/>
    <cellStyle name="Output 3 5 4 9 3" xfId="23402"/>
    <cellStyle name="Output 3 5 4 9 4" xfId="29930"/>
    <cellStyle name="Output 3 5 4 9 5" xfId="48973"/>
    <cellStyle name="Output 3 5 5" xfId="5036"/>
    <cellStyle name="Output 3 5 5 10" xfId="25915"/>
    <cellStyle name="Output 3 5 5 11" xfId="33854"/>
    <cellStyle name="Output 3 5 5 12" xfId="34790"/>
    <cellStyle name="Output 3 5 5 13" xfId="36901"/>
    <cellStyle name="Output 3 5 5 14" xfId="39428"/>
    <cellStyle name="Output 3 5 5 2" xfId="5947"/>
    <cellStyle name="Output 3 5 5 2 2" xfId="14649"/>
    <cellStyle name="Output 3 5 5 2 2 2" xfId="46736"/>
    <cellStyle name="Output 3 5 5 2 3" xfId="20242"/>
    <cellStyle name="Output 3 5 5 2 4" xfId="26826"/>
    <cellStyle name="Output 3 5 5 2 5" xfId="40339"/>
    <cellStyle name="Output 3 5 5 3" xfId="7127"/>
    <cellStyle name="Output 3 5 5 3 2" xfId="15829"/>
    <cellStyle name="Output 3 5 5 3 2 2" xfId="47805"/>
    <cellStyle name="Output 3 5 5 3 3" xfId="23584"/>
    <cellStyle name="Output 3 5 5 3 4" xfId="28005"/>
    <cellStyle name="Output 3 5 5 3 5" xfId="41518"/>
    <cellStyle name="Output 3 5 5 4" xfId="8792"/>
    <cellStyle name="Output 3 5 5 4 2" xfId="17494"/>
    <cellStyle name="Output 3 5 5 4 3" xfId="20699"/>
    <cellStyle name="Output 3 5 5 4 4" xfId="29670"/>
    <cellStyle name="Output 3 5 5 4 5" xfId="43444"/>
    <cellStyle name="Output 3 5 5 5" xfId="9547"/>
    <cellStyle name="Output 3 5 5 5 2" xfId="18249"/>
    <cellStyle name="Output 3 5 5 5 3" xfId="20176"/>
    <cellStyle name="Output 3 5 5 5 4" xfId="30425"/>
    <cellStyle name="Output 3 5 5 5 5" xfId="49468"/>
    <cellStyle name="Output 3 5 5 6" xfId="10241"/>
    <cellStyle name="Output 3 5 5 6 2" xfId="18943"/>
    <cellStyle name="Output 3 5 5 6 3" xfId="20023"/>
    <cellStyle name="Output 3 5 5 6 4" xfId="31119"/>
    <cellStyle name="Output 3 5 5 6 5" xfId="50162"/>
    <cellStyle name="Output 3 5 5 7" xfId="10859"/>
    <cellStyle name="Output 3 5 5 7 2" xfId="19561"/>
    <cellStyle name="Output 3 5 5 7 3" xfId="12946"/>
    <cellStyle name="Output 3 5 5 7 4" xfId="31737"/>
    <cellStyle name="Output 3 5 5 7 5" xfId="50780"/>
    <cellStyle name="Output 3 5 5 8" xfId="13738"/>
    <cellStyle name="Output 3 5 5 9" xfId="21632"/>
    <cellStyle name="Output 3 5 6" xfId="3579"/>
    <cellStyle name="Output 3 5 6 10" xfId="23800"/>
    <cellStyle name="Output 3 5 6 11" xfId="32294"/>
    <cellStyle name="Output 3 5 6 12" xfId="34197"/>
    <cellStyle name="Output 3 5 6 13" xfId="35341"/>
    <cellStyle name="Output 3 5 6 14" xfId="37877"/>
    <cellStyle name="Output 3 5 6 2" xfId="6287"/>
    <cellStyle name="Output 3 5 6 2 2" xfId="14989"/>
    <cellStyle name="Output 3 5 6 2 2 2" xfId="47048"/>
    <cellStyle name="Output 3 5 6 2 3" xfId="24175"/>
    <cellStyle name="Output 3 5 6 2 4" xfId="27166"/>
    <cellStyle name="Output 3 5 6 2 5" xfId="40679"/>
    <cellStyle name="Output 3 5 6 3" xfId="5394"/>
    <cellStyle name="Output 3 5 6 3 2" xfId="14096"/>
    <cellStyle name="Output 3 5 6 3 2 2" xfId="46230"/>
    <cellStyle name="Output 3 5 6 3 3" xfId="22497"/>
    <cellStyle name="Output 3 5 6 3 4" xfId="26273"/>
    <cellStyle name="Output 3 5 6 3 5" xfId="39786"/>
    <cellStyle name="Output 3 5 6 4" xfId="7666"/>
    <cellStyle name="Output 3 5 6 4 2" xfId="16368"/>
    <cellStyle name="Output 3 5 6 4 3" xfId="12764"/>
    <cellStyle name="Output 3 5 6 4 4" xfId="28544"/>
    <cellStyle name="Output 3 5 6 4 5" xfId="42035"/>
    <cellStyle name="Output 3 5 6 5" xfId="7804"/>
    <cellStyle name="Output 3 5 6 5 2" xfId="16506"/>
    <cellStyle name="Output 3 5 6 5 3" xfId="20586"/>
    <cellStyle name="Output 3 5 6 5 4" xfId="28682"/>
    <cellStyle name="Output 3 5 6 5 5" xfId="48328"/>
    <cellStyle name="Output 3 5 6 6" xfId="8044"/>
    <cellStyle name="Output 3 5 6 6 2" xfId="16746"/>
    <cellStyle name="Output 3 5 6 6 3" xfId="22428"/>
    <cellStyle name="Output 3 5 6 6 4" xfId="28922"/>
    <cellStyle name="Output 3 5 6 6 5" xfId="48562"/>
    <cellStyle name="Output 3 5 6 7" xfId="7626"/>
    <cellStyle name="Output 3 5 6 7 2" xfId="16328"/>
    <cellStyle name="Output 3 5 6 7 3" xfId="22601"/>
    <cellStyle name="Output 3 5 6 7 4" xfId="28504"/>
    <cellStyle name="Output 3 5 6 7 5" xfId="48225"/>
    <cellStyle name="Output 3 5 6 8" xfId="12376"/>
    <cellStyle name="Output 3 5 6 9" xfId="23443"/>
    <cellStyle name="Output 3 5 7" xfId="5897"/>
    <cellStyle name="Output 3 5 7 2" xfId="14599"/>
    <cellStyle name="Output 3 5 7 2 2" xfId="46694"/>
    <cellStyle name="Output 3 5 7 3" xfId="20804"/>
    <cellStyle name="Output 3 5 7 4" xfId="26776"/>
    <cellStyle name="Output 3 5 7 5" xfId="40289"/>
    <cellStyle name="Output 3 5 8" xfId="6225"/>
    <cellStyle name="Output 3 5 8 2" xfId="14927"/>
    <cellStyle name="Output 3 5 8 2 2" xfId="46990"/>
    <cellStyle name="Output 3 5 8 3" xfId="24519"/>
    <cellStyle name="Output 3 5 8 4" xfId="27104"/>
    <cellStyle name="Output 3 5 8 5" xfId="40617"/>
    <cellStyle name="Output 3 5 9" xfId="6428"/>
    <cellStyle name="Output 3 5 9 2" xfId="15130"/>
    <cellStyle name="Output 3 5 9 2 2" xfId="47175"/>
    <cellStyle name="Output 3 5 9 3" xfId="23235"/>
    <cellStyle name="Output 3 5 9 4" xfId="27307"/>
    <cellStyle name="Output 3 5 9 5" xfId="40820"/>
    <cellStyle name="Output 3 6" xfId="653"/>
    <cellStyle name="Output 3 6 10" xfId="6174"/>
    <cellStyle name="Output 3 6 10 2" xfId="14876"/>
    <cellStyle name="Output 3 6 10 3" xfId="24232"/>
    <cellStyle name="Output 3 6 10 4" xfId="27053"/>
    <cellStyle name="Output 3 6 10 5" xfId="40566"/>
    <cellStyle name="Output 3 6 11" xfId="7572"/>
    <cellStyle name="Output 3 6 11 2" xfId="16274"/>
    <cellStyle name="Output 3 6 11 3" xfId="25358"/>
    <cellStyle name="Output 3 6 11 4" xfId="28450"/>
    <cellStyle name="Output 3 6 11 5" xfId="48181"/>
    <cellStyle name="Output 3 6 12" xfId="8039"/>
    <cellStyle name="Output 3 6 12 2" xfId="16741"/>
    <cellStyle name="Output 3 6 12 3" xfId="21774"/>
    <cellStyle name="Output 3 6 12 4" xfId="28917"/>
    <cellStyle name="Output 3 6 12 5" xfId="48557"/>
    <cellStyle name="Output 3 6 13" xfId="8079"/>
    <cellStyle name="Output 3 6 13 2" xfId="16781"/>
    <cellStyle name="Output 3 6 13 3" xfId="24552"/>
    <cellStyle name="Output 3 6 13 4" xfId="28957"/>
    <cellStyle name="Output 3 6 13 5" xfId="48597"/>
    <cellStyle name="Output 3 6 14" xfId="8130"/>
    <cellStyle name="Output 3 6 14 2" xfId="16832"/>
    <cellStyle name="Output 3 6 14 3" xfId="21687"/>
    <cellStyle name="Output 3 6 14 4" xfId="29008"/>
    <cellStyle name="Output 3 6 14 5" xfId="48648"/>
    <cellStyle name="Output 3 6 15" xfId="1749"/>
    <cellStyle name="Output 3 6 16" xfId="20937"/>
    <cellStyle name="Output 3 6 17" xfId="20909"/>
    <cellStyle name="Output 3 6 18" xfId="32166"/>
    <cellStyle name="Output 3 6 19" xfId="34142"/>
    <cellStyle name="Output 3 6 2" xfId="763"/>
    <cellStyle name="Output 3 6 2 10" xfId="8233"/>
    <cellStyle name="Output 3 6 2 10 2" xfId="16935"/>
    <cellStyle name="Output 3 6 2 10 3" xfId="21652"/>
    <cellStyle name="Output 3 6 2 10 4" xfId="29111"/>
    <cellStyle name="Output 3 6 2 10 5" xfId="48747"/>
    <cellStyle name="Output 3 6 2 11" xfId="9018"/>
    <cellStyle name="Output 3 6 2 11 2" xfId="17720"/>
    <cellStyle name="Output 3 6 2 11 3" xfId="21446"/>
    <cellStyle name="Output 3 6 2 11 4" xfId="29896"/>
    <cellStyle name="Output 3 6 2 11 5" xfId="48939"/>
    <cellStyle name="Output 3 6 2 12" xfId="9763"/>
    <cellStyle name="Output 3 6 2 12 2" xfId="18465"/>
    <cellStyle name="Output 3 6 2 12 3" xfId="12820"/>
    <cellStyle name="Output 3 6 2 12 4" xfId="30641"/>
    <cellStyle name="Output 3 6 2 12 5" xfId="49684"/>
    <cellStyle name="Output 3 6 2 13" xfId="11312"/>
    <cellStyle name="Output 3 6 2 14" xfId="20147"/>
    <cellStyle name="Output 3 6 2 15" xfId="12734"/>
    <cellStyle name="Output 3 6 2 16" xfId="32558"/>
    <cellStyle name="Output 3 6 2 17" xfId="34260"/>
    <cellStyle name="Output 3 6 2 18" xfId="35605"/>
    <cellStyle name="Output 3 6 2 19" xfId="37405"/>
    <cellStyle name="Output 3 6 2 2" xfId="1533"/>
    <cellStyle name="Output 3 6 2 2 10" xfId="13230"/>
    <cellStyle name="Output 3 6 2 2 11" xfId="21205"/>
    <cellStyle name="Output 3 6 2 2 12" xfId="25569"/>
    <cellStyle name="Output 3 6 2 2 13" xfId="33326"/>
    <cellStyle name="Output 3 6 2 2 14" xfId="34444"/>
    <cellStyle name="Output 3 6 2 2 15" xfId="36373"/>
    <cellStyle name="Output 3 6 2 2 16" xfId="38900"/>
    <cellStyle name="Output 3 6 2 2 2" xfId="5008"/>
    <cellStyle name="Output 3 6 2 2 2 10" xfId="25887"/>
    <cellStyle name="Output 3 6 2 2 2 11" xfId="33826"/>
    <cellStyle name="Output 3 6 2 2 2 12" xfId="34762"/>
    <cellStyle name="Output 3 6 2 2 2 13" xfId="36873"/>
    <cellStyle name="Output 3 6 2 2 2 14" xfId="39400"/>
    <cellStyle name="Output 3 6 2 2 2 2" xfId="5271"/>
    <cellStyle name="Output 3 6 2 2 2 2 2" xfId="13973"/>
    <cellStyle name="Output 3 6 2 2 2 2 2 2" xfId="46115"/>
    <cellStyle name="Output 3 6 2 2 2 2 3" xfId="25032"/>
    <cellStyle name="Output 3 6 2 2 2 2 4" xfId="26150"/>
    <cellStyle name="Output 3 6 2 2 2 2 5" xfId="39663"/>
    <cellStyle name="Output 3 6 2 2 2 3" xfId="7099"/>
    <cellStyle name="Output 3 6 2 2 2 3 2" xfId="15801"/>
    <cellStyle name="Output 3 6 2 2 2 3 2 2" xfId="47777"/>
    <cellStyle name="Output 3 6 2 2 2 3 3" xfId="20030"/>
    <cellStyle name="Output 3 6 2 2 2 3 4" xfId="27977"/>
    <cellStyle name="Output 3 6 2 2 2 3 5" xfId="41490"/>
    <cellStyle name="Output 3 6 2 2 2 4" xfId="8764"/>
    <cellStyle name="Output 3 6 2 2 2 4 2" xfId="17466"/>
    <cellStyle name="Output 3 6 2 2 2 4 3" xfId="24910"/>
    <cellStyle name="Output 3 6 2 2 2 4 4" xfId="29642"/>
    <cellStyle name="Output 3 6 2 2 2 4 5" xfId="43416"/>
    <cellStyle name="Output 3 6 2 2 2 5" xfId="9519"/>
    <cellStyle name="Output 3 6 2 2 2 5 2" xfId="18221"/>
    <cellStyle name="Output 3 6 2 2 2 5 3" xfId="2166"/>
    <cellStyle name="Output 3 6 2 2 2 5 4" xfId="30397"/>
    <cellStyle name="Output 3 6 2 2 2 5 5" xfId="49440"/>
    <cellStyle name="Output 3 6 2 2 2 6" xfId="10213"/>
    <cellStyle name="Output 3 6 2 2 2 6 2" xfId="18915"/>
    <cellStyle name="Output 3 6 2 2 2 6 3" xfId="19937"/>
    <cellStyle name="Output 3 6 2 2 2 6 4" xfId="31091"/>
    <cellStyle name="Output 3 6 2 2 2 6 5" xfId="50134"/>
    <cellStyle name="Output 3 6 2 2 2 7" xfId="10831"/>
    <cellStyle name="Output 3 6 2 2 2 7 2" xfId="19533"/>
    <cellStyle name="Output 3 6 2 2 2 7 3" xfId="20282"/>
    <cellStyle name="Output 3 6 2 2 2 7 4" xfId="31709"/>
    <cellStyle name="Output 3 6 2 2 2 7 5" xfId="50752"/>
    <cellStyle name="Output 3 6 2 2 2 8" xfId="13710"/>
    <cellStyle name="Output 3 6 2 2 2 9" xfId="21087"/>
    <cellStyle name="Output 3 6 2 2 3" xfId="5227"/>
    <cellStyle name="Output 3 6 2 2 3 10" xfId="26106"/>
    <cellStyle name="Output 3 6 2 2 3 11" xfId="34045"/>
    <cellStyle name="Output 3 6 2 2 3 12" xfId="34981"/>
    <cellStyle name="Output 3 6 2 2 3 13" xfId="37092"/>
    <cellStyle name="Output 3 6 2 2 3 14" xfId="39619"/>
    <cellStyle name="Output 3 6 2 2 3 2" xfId="6582"/>
    <cellStyle name="Output 3 6 2 2 3 2 2" xfId="15284"/>
    <cellStyle name="Output 3 6 2 2 3 2 2 2" xfId="47309"/>
    <cellStyle name="Output 3 6 2 2 3 2 3" xfId="12591"/>
    <cellStyle name="Output 3 6 2 2 3 2 4" xfId="27460"/>
    <cellStyle name="Output 3 6 2 2 3 2 5" xfId="40973"/>
    <cellStyle name="Output 3 6 2 2 3 3" xfId="7318"/>
    <cellStyle name="Output 3 6 2 2 3 3 2" xfId="16020"/>
    <cellStyle name="Output 3 6 2 2 3 3 2 2" xfId="47996"/>
    <cellStyle name="Output 3 6 2 2 3 3 3" xfId="24385"/>
    <cellStyle name="Output 3 6 2 2 3 3 4" xfId="28196"/>
    <cellStyle name="Output 3 6 2 2 3 3 5" xfId="41709"/>
    <cellStyle name="Output 3 6 2 2 3 4" xfId="8983"/>
    <cellStyle name="Output 3 6 2 2 3 4 2" xfId="17685"/>
    <cellStyle name="Output 3 6 2 2 3 4 3" xfId="21352"/>
    <cellStyle name="Output 3 6 2 2 3 4 4" xfId="29861"/>
    <cellStyle name="Output 3 6 2 2 3 4 5" xfId="43635"/>
    <cellStyle name="Output 3 6 2 2 3 5" xfId="9738"/>
    <cellStyle name="Output 3 6 2 2 3 5 2" xfId="18440"/>
    <cellStyle name="Output 3 6 2 2 3 5 3" xfId="11511"/>
    <cellStyle name="Output 3 6 2 2 3 5 4" xfId="30616"/>
    <cellStyle name="Output 3 6 2 2 3 5 5" xfId="49659"/>
    <cellStyle name="Output 3 6 2 2 3 6" xfId="10432"/>
    <cellStyle name="Output 3 6 2 2 3 6 2" xfId="19134"/>
    <cellStyle name="Output 3 6 2 2 3 6 3" xfId="11120"/>
    <cellStyle name="Output 3 6 2 2 3 6 4" xfId="31310"/>
    <cellStyle name="Output 3 6 2 2 3 6 5" xfId="50353"/>
    <cellStyle name="Output 3 6 2 2 3 7" xfId="11050"/>
    <cellStyle name="Output 3 6 2 2 3 7 2" xfId="19752"/>
    <cellStyle name="Output 3 6 2 2 3 7 3" xfId="13305"/>
    <cellStyle name="Output 3 6 2 2 3 7 4" xfId="31928"/>
    <cellStyle name="Output 3 6 2 2 3 7 5" xfId="50971"/>
    <cellStyle name="Output 3 6 2 2 3 8" xfId="13929"/>
    <cellStyle name="Output 3 6 2 2 3 9" xfId="23374"/>
    <cellStyle name="Output 3 6 2 2 4" xfId="5333"/>
    <cellStyle name="Output 3 6 2 2 4 2" xfId="14035"/>
    <cellStyle name="Output 3 6 2 2 4 2 2" xfId="46173"/>
    <cellStyle name="Output 3 6 2 2 4 3" xfId="24858"/>
    <cellStyle name="Output 3 6 2 2 4 4" xfId="26212"/>
    <cellStyle name="Output 3 6 2 2 4 5" xfId="39725"/>
    <cellStyle name="Output 3 6 2 2 5" xfId="6715"/>
    <cellStyle name="Output 3 6 2 2 5 2" xfId="15417"/>
    <cellStyle name="Output 3 6 2 2 5 2 2" xfId="47420"/>
    <cellStyle name="Output 3 6 2 2 5 3" xfId="23008"/>
    <cellStyle name="Output 3 6 2 2 5 4" xfId="27593"/>
    <cellStyle name="Output 3 6 2 2 5 5" xfId="41106"/>
    <cellStyle name="Output 3 6 2 2 6" xfId="8351"/>
    <cellStyle name="Output 3 6 2 2 6 2" xfId="17053"/>
    <cellStyle name="Output 3 6 2 2 6 3" xfId="22997"/>
    <cellStyle name="Output 3 6 2 2 6 4" xfId="29229"/>
    <cellStyle name="Output 3 6 2 2 6 5" xfId="42916"/>
    <cellStyle name="Output 3 6 2 2 7" xfId="9126"/>
    <cellStyle name="Output 3 6 2 2 7 2" xfId="17828"/>
    <cellStyle name="Output 3 6 2 2 7 3" xfId="23968"/>
    <cellStyle name="Output 3 6 2 2 7 4" xfId="30004"/>
    <cellStyle name="Output 3 6 2 2 7 5" xfId="49047"/>
    <cellStyle name="Output 3 6 2 2 8" xfId="9854"/>
    <cellStyle name="Output 3 6 2 2 8 2" xfId="18556"/>
    <cellStyle name="Output 3 6 2 2 8 3" xfId="20409"/>
    <cellStyle name="Output 3 6 2 2 8 4" xfId="30732"/>
    <cellStyle name="Output 3 6 2 2 8 5" xfId="49775"/>
    <cellStyle name="Output 3 6 2 2 9" xfId="10513"/>
    <cellStyle name="Output 3 6 2 2 9 2" xfId="19215"/>
    <cellStyle name="Output 3 6 2 2 9 3" xfId="1893"/>
    <cellStyle name="Output 3 6 2 2 9 4" xfId="31391"/>
    <cellStyle name="Output 3 6 2 2 9 5" xfId="50434"/>
    <cellStyle name="Output 3 6 2 3" xfId="4933"/>
    <cellStyle name="Output 3 6 2 3 10" xfId="25812"/>
    <cellStyle name="Output 3 6 2 3 11" xfId="33751"/>
    <cellStyle name="Output 3 6 2 3 12" xfId="34687"/>
    <cellStyle name="Output 3 6 2 3 13" xfId="36798"/>
    <cellStyle name="Output 3 6 2 3 14" xfId="39325"/>
    <cellStyle name="Output 3 6 2 3 2" xfId="6207"/>
    <cellStyle name="Output 3 6 2 3 2 2" xfId="14909"/>
    <cellStyle name="Output 3 6 2 3 2 2 2" xfId="46973"/>
    <cellStyle name="Output 3 6 2 3 2 3" xfId="21850"/>
    <cellStyle name="Output 3 6 2 3 2 4" xfId="27086"/>
    <cellStyle name="Output 3 6 2 3 2 5" xfId="40599"/>
    <cellStyle name="Output 3 6 2 3 3" xfId="7024"/>
    <cellStyle name="Output 3 6 2 3 3 2" xfId="15726"/>
    <cellStyle name="Output 3 6 2 3 3 2 2" xfId="47702"/>
    <cellStyle name="Output 3 6 2 3 3 3" xfId="13167"/>
    <cellStyle name="Output 3 6 2 3 3 4" xfId="27902"/>
    <cellStyle name="Output 3 6 2 3 3 5" xfId="41415"/>
    <cellStyle name="Output 3 6 2 3 4" xfId="8689"/>
    <cellStyle name="Output 3 6 2 3 4 2" xfId="17391"/>
    <cellStyle name="Output 3 6 2 3 4 3" xfId="12769"/>
    <cellStyle name="Output 3 6 2 3 4 4" xfId="29567"/>
    <cellStyle name="Output 3 6 2 3 4 5" xfId="43341"/>
    <cellStyle name="Output 3 6 2 3 5" xfId="9444"/>
    <cellStyle name="Output 3 6 2 3 5 2" xfId="18146"/>
    <cellStyle name="Output 3 6 2 3 5 3" xfId="24219"/>
    <cellStyle name="Output 3 6 2 3 5 4" xfId="30322"/>
    <cellStyle name="Output 3 6 2 3 5 5" xfId="49365"/>
    <cellStyle name="Output 3 6 2 3 6" xfId="10138"/>
    <cellStyle name="Output 3 6 2 3 6 2" xfId="18840"/>
    <cellStyle name="Output 3 6 2 3 6 3" xfId="19814"/>
    <cellStyle name="Output 3 6 2 3 6 4" xfId="31016"/>
    <cellStyle name="Output 3 6 2 3 6 5" xfId="50059"/>
    <cellStyle name="Output 3 6 2 3 7" xfId="10756"/>
    <cellStyle name="Output 3 6 2 3 7 2" xfId="19458"/>
    <cellStyle name="Output 3 6 2 3 7 3" xfId="11150"/>
    <cellStyle name="Output 3 6 2 3 7 4" xfId="31634"/>
    <cellStyle name="Output 3 6 2 3 7 5" xfId="50677"/>
    <cellStyle name="Output 3 6 2 3 8" xfId="13635"/>
    <cellStyle name="Output 3 6 2 3 9" xfId="25056"/>
    <cellStyle name="Output 3 6 2 4" xfId="3824"/>
    <cellStyle name="Output 3 6 2 4 10" xfId="20701"/>
    <cellStyle name="Output 3 6 2 4 11" xfId="32539"/>
    <cellStyle name="Output 3 6 2 4 12" xfId="34241"/>
    <cellStyle name="Output 3 6 2 4 13" xfId="35586"/>
    <cellStyle name="Output 3 6 2 4 14" xfId="38122"/>
    <cellStyle name="Output 3 6 2 4 2" xfId="6553"/>
    <cellStyle name="Output 3 6 2 4 2 2" xfId="15255"/>
    <cellStyle name="Output 3 6 2 4 2 2 2" xfId="47280"/>
    <cellStyle name="Output 3 6 2 4 2 3" xfId="22278"/>
    <cellStyle name="Output 3 6 2 4 2 4" xfId="27431"/>
    <cellStyle name="Output 3 6 2 4 2 5" xfId="40944"/>
    <cellStyle name="Output 3 6 2 4 3" xfId="6127"/>
    <cellStyle name="Output 3 6 2 4 3 2" xfId="14829"/>
    <cellStyle name="Output 3 6 2 4 3 2 2" xfId="46899"/>
    <cellStyle name="Output 3 6 2 4 3 3" xfId="23543"/>
    <cellStyle name="Output 3 6 2 4 3 4" xfId="27006"/>
    <cellStyle name="Output 3 6 2 4 3 5" xfId="40519"/>
    <cellStyle name="Output 3 6 2 4 4" xfId="7825"/>
    <cellStyle name="Output 3 6 2 4 4 2" xfId="16527"/>
    <cellStyle name="Output 3 6 2 4 4 3" xfId="21155"/>
    <cellStyle name="Output 3 6 2 4 4 4" xfId="28703"/>
    <cellStyle name="Output 3 6 2 4 4 5" xfId="42280"/>
    <cellStyle name="Output 3 6 2 4 5" xfId="8012"/>
    <cellStyle name="Output 3 6 2 4 5 2" xfId="16714"/>
    <cellStyle name="Output 3 6 2 4 5 3" xfId="22916"/>
    <cellStyle name="Output 3 6 2 4 5 4" xfId="28890"/>
    <cellStyle name="Output 3 6 2 4 5 5" xfId="48530"/>
    <cellStyle name="Output 3 6 2 4 6" xfId="8034"/>
    <cellStyle name="Output 3 6 2 4 6 2" xfId="16736"/>
    <cellStyle name="Output 3 6 2 4 6 3" xfId="11795"/>
    <cellStyle name="Output 3 6 2 4 6 4" xfId="28912"/>
    <cellStyle name="Output 3 6 2 4 6 5" xfId="48552"/>
    <cellStyle name="Output 3 6 2 4 7" xfId="8024"/>
    <cellStyle name="Output 3 6 2 4 7 2" xfId="16726"/>
    <cellStyle name="Output 3 6 2 4 7 3" xfId="12448"/>
    <cellStyle name="Output 3 6 2 4 7 4" xfId="28902"/>
    <cellStyle name="Output 3 6 2 4 7 5" xfId="48542"/>
    <cellStyle name="Output 3 6 2 4 8" xfId="12603"/>
    <cellStyle name="Output 3 6 2 4 9" xfId="24253"/>
    <cellStyle name="Output 3 6 2 5" xfId="5299"/>
    <cellStyle name="Output 3 6 2 5 2" xfId="14001"/>
    <cellStyle name="Output 3 6 2 5 2 2" xfId="46140"/>
    <cellStyle name="Output 3 6 2 5 3" xfId="22621"/>
    <cellStyle name="Output 3 6 2 5 4" xfId="26178"/>
    <cellStyle name="Output 3 6 2 5 5" xfId="39691"/>
    <cellStyle name="Output 3 6 2 6" xfId="3148"/>
    <cellStyle name="Output 3 6 2 6 2" xfId="11964"/>
    <cellStyle name="Output 3 6 2 6 2 2" xfId="44688"/>
    <cellStyle name="Output 3 6 2 6 3" xfId="22370"/>
    <cellStyle name="Output 3 6 2 6 4" xfId="21620"/>
    <cellStyle name="Output 3 6 2 6 5" xfId="37446"/>
    <cellStyle name="Output 3 6 2 7" xfId="6598"/>
    <cellStyle name="Output 3 6 2 7 2" xfId="15300"/>
    <cellStyle name="Output 3 6 2 7 2 2" xfId="47323"/>
    <cellStyle name="Output 3 6 2 7 3" xfId="24603"/>
    <cellStyle name="Output 3 6 2 7 4" xfId="27476"/>
    <cellStyle name="Output 3 6 2 7 5" xfId="40989"/>
    <cellStyle name="Output 3 6 2 8" xfId="7383"/>
    <cellStyle name="Output 3 6 2 8 2" xfId="16085"/>
    <cellStyle name="Output 3 6 2 8 3" xfId="24424"/>
    <cellStyle name="Output 3 6 2 8 4" xfId="28261"/>
    <cellStyle name="Output 3 6 2 8 5" xfId="41774"/>
    <cellStyle name="Output 3 6 2 9" xfId="7844"/>
    <cellStyle name="Output 3 6 2 9 2" xfId="16546"/>
    <cellStyle name="Output 3 6 2 9 3" xfId="22466"/>
    <cellStyle name="Output 3 6 2 9 4" xfId="28722"/>
    <cellStyle name="Output 3 6 2 9 5" xfId="48362"/>
    <cellStyle name="Output 3 6 20" xfId="35213"/>
    <cellStyle name="Output 3 6 21" xfId="37295"/>
    <cellStyle name="Output 3 6 3" xfId="922"/>
    <cellStyle name="Output 3 6 3 10" xfId="7968"/>
    <cellStyle name="Output 3 6 3 10 2" xfId="16670"/>
    <cellStyle name="Output 3 6 3 10 3" xfId="23035"/>
    <cellStyle name="Output 3 6 3 10 4" xfId="28846"/>
    <cellStyle name="Output 3 6 3 10 5" xfId="48486"/>
    <cellStyle name="Output 3 6 3 11" xfId="3888"/>
    <cellStyle name="Output 3 6 3 11 2" xfId="12662"/>
    <cellStyle name="Output 3 6 3 11 3" xfId="24704"/>
    <cellStyle name="Output 3 6 3 11 4" xfId="22660"/>
    <cellStyle name="Output 3 6 3 11 5" xfId="45321"/>
    <cellStyle name="Output 3 6 3 12" xfId="11453"/>
    <cellStyle name="Output 3 6 3 13" xfId="24885"/>
    <cellStyle name="Output 3 6 3 14" xfId="23847"/>
    <cellStyle name="Output 3 6 3 15" xfId="32715"/>
    <cellStyle name="Output 3 6 3 16" xfId="34325"/>
    <cellStyle name="Output 3 6 3 17" xfId="35762"/>
    <cellStyle name="Output 3 6 3 18" xfId="38289"/>
    <cellStyle name="Output 3 6 3 2" xfId="4777"/>
    <cellStyle name="Output 3 6 3 2 10" xfId="25656"/>
    <cellStyle name="Output 3 6 3 2 11" xfId="33595"/>
    <cellStyle name="Output 3 6 3 2 12" xfId="34531"/>
    <cellStyle name="Output 3 6 3 2 13" xfId="36642"/>
    <cellStyle name="Output 3 6 3 2 14" xfId="39169"/>
    <cellStyle name="Output 3 6 3 2 2" xfId="5792"/>
    <cellStyle name="Output 3 6 3 2 2 2" xfId="14494"/>
    <cellStyle name="Output 3 6 3 2 2 2 2" xfId="46596"/>
    <cellStyle name="Output 3 6 3 2 2 3" xfId="23092"/>
    <cellStyle name="Output 3 6 3 2 2 4" xfId="26671"/>
    <cellStyle name="Output 3 6 3 2 2 5" xfId="40184"/>
    <cellStyle name="Output 3 6 3 2 3" xfId="6868"/>
    <cellStyle name="Output 3 6 3 2 3 2" xfId="15570"/>
    <cellStyle name="Output 3 6 3 2 3 2 2" xfId="47546"/>
    <cellStyle name="Output 3 6 3 2 3 3" xfId="11644"/>
    <cellStyle name="Output 3 6 3 2 3 4" xfId="27746"/>
    <cellStyle name="Output 3 6 3 2 3 5" xfId="41259"/>
    <cellStyle name="Output 3 6 3 2 4" xfId="8533"/>
    <cellStyle name="Output 3 6 3 2 4 2" xfId="17235"/>
    <cellStyle name="Output 3 6 3 2 4 3" xfId="12173"/>
    <cellStyle name="Output 3 6 3 2 4 4" xfId="29411"/>
    <cellStyle name="Output 3 6 3 2 4 5" xfId="43185"/>
    <cellStyle name="Output 3 6 3 2 5" xfId="9288"/>
    <cellStyle name="Output 3 6 3 2 5 2" xfId="17990"/>
    <cellStyle name="Output 3 6 3 2 5 3" xfId="24061"/>
    <cellStyle name="Output 3 6 3 2 5 4" xfId="30166"/>
    <cellStyle name="Output 3 6 3 2 5 5" xfId="49209"/>
    <cellStyle name="Output 3 6 3 2 6" xfId="9982"/>
    <cellStyle name="Output 3 6 3 2 6 2" xfId="18684"/>
    <cellStyle name="Output 3 6 3 2 6 3" xfId="20375"/>
    <cellStyle name="Output 3 6 3 2 6 4" xfId="30860"/>
    <cellStyle name="Output 3 6 3 2 6 5" xfId="49903"/>
    <cellStyle name="Output 3 6 3 2 7" xfId="10600"/>
    <cellStyle name="Output 3 6 3 2 7 2" xfId="19302"/>
    <cellStyle name="Output 3 6 3 2 7 3" xfId="11668"/>
    <cellStyle name="Output 3 6 3 2 7 4" xfId="31478"/>
    <cellStyle name="Output 3 6 3 2 7 5" xfId="50521"/>
    <cellStyle name="Output 3 6 3 2 8" xfId="13479"/>
    <cellStyle name="Output 3 6 3 2 9" xfId="22708"/>
    <cellStyle name="Output 3 6 3 3" xfId="4953"/>
    <cellStyle name="Output 3 6 3 3 10" xfId="25832"/>
    <cellStyle name="Output 3 6 3 3 11" xfId="33771"/>
    <cellStyle name="Output 3 6 3 3 12" xfId="34707"/>
    <cellStyle name="Output 3 6 3 3 13" xfId="36818"/>
    <cellStyle name="Output 3 6 3 3 14" xfId="39345"/>
    <cellStyle name="Output 3 6 3 3 2" xfId="5977"/>
    <cellStyle name="Output 3 6 3 3 2 2" xfId="14679"/>
    <cellStyle name="Output 3 6 3 3 2 2 2" xfId="46766"/>
    <cellStyle name="Output 3 6 3 3 2 3" xfId="22368"/>
    <cellStyle name="Output 3 6 3 3 2 4" xfId="26856"/>
    <cellStyle name="Output 3 6 3 3 2 5" xfId="40369"/>
    <cellStyle name="Output 3 6 3 3 3" xfId="7044"/>
    <cellStyle name="Output 3 6 3 3 3 2" xfId="15746"/>
    <cellStyle name="Output 3 6 3 3 3 2 2" xfId="47722"/>
    <cellStyle name="Output 3 6 3 3 3 3" xfId="1802"/>
    <cellStyle name="Output 3 6 3 3 3 4" xfId="27922"/>
    <cellStyle name="Output 3 6 3 3 3 5" xfId="41435"/>
    <cellStyle name="Output 3 6 3 3 4" xfId="8709"/>
    <cellStyle name="Output 3 6 3 3 4 2" xfId="17411"/>
    <cellStyle name="Output 3 6 3 3 4 3" xfId="25038"/>
    <cellStyle name="Output 3 6 3 3 4 4" xfId="29587"/>
    <cellStyle name="Output 3 6 3 3 4 5" xfId="43361"/>
    <cellStyle name="Output 3 6 3 3 5" xfId="9464"/>
    <cellStyle name="Output 3 6 3 3 5 2" xfId="18166"/>
    <cellStyle name="Output 3 6 3 3 5 3" xfId="25297"/>
    <cellStyle name="Output 3 6 3 3 5 4" xfId="30342"/>
    <cellStyle name="Output 3 6 3 3 5 5" xfId="49385"/>
    <cellStyle name="Output 3 6 3 3 6" xfId="10158"/>
    <cellStyle name="Output 3 6 3 3 6 2" xfId="18860"/>
    <cellStyle name="Output 3 6 3 3 6 3" xfId="19919"/>
    <cellStyle name="Output 3 6 3 3 6 4" xfId="31036"/>
    <cellStyle name="Output 3 6 3 3 6 5" xfId="50079"/>
    <cellStyle name="Output 3 6 3 3 7" xfId="10776"/>
    <cellStyle name="Output 3 6 3 3 7 2" xfId="19478"/>
    <cellStyle name="Output 3 6 3 3 7 3" xfId="19999"/>
    <cellStyle name="Output 3 6 3 3 7 4" xfId="31654"/>
    <cellStyle name="Output 3 6 3 3 7 5" xfId="50697"/>
    <cellStyle name="Output 3 6 3 3 8" xfId="13655"/>
    <cellStyle name="Output 3 6 3 3 9" xfId="20269"/>
    <cellStyle name="Output 3 6 3 4" xfId="5436"/>
    <cellStyle name="Output 3 6 3 4 2" xfId="14138"/>
    <cellStyle name="Output 3 6 3 4 2 2" xfId="46264"/>
    <cellStyle name="Output 3 6 3 4 3" xfId="22007"/>
    <cellStyle name="Output 3 6 3 4 4" xfId="26315"/>
    <cellStyle name="Output 3 6 3 4 5" xfId="39828"/>
    <cellStyle name="Output 3 6 3 5" xfId="5332"/>
    <cellStyle name="Output 3 6 3 5 2" xfId="14034"/>
    <cellStyle name="Output 3 6 3 5 2 2" xfId="46172"/>
    <cellStyle name="Output 3 6 3 5 3" xfId="25355"/>
    <cellStyle name="Output 3 6 3 5 4" xfId="26211"/>
    <cellStyle name="Output 3 6 3 5 5" xfId="39724"/>
    <cellStyle name="Output 3 6 3 6" xfId="6518"/>
    <cellStyle name="Output 3 6 3 6 2" xfId="15220"/>
    <cellStyle name="Output 3 6 3 6 2 2" xfId="47252"/>
    <cellStyle name="Output 3 6 3 6 3" xfId="23887"/>
    <cellStyle name="Output 3 6 3 6 4" xfId="27397"/>
    <cellStyle name="Output 3 6 3 6 5" xfId="40910"/>
    <cellStyle name="Output 3 6 3 7" xfId="6048"/>
    <cellStyle name="Output 3 6 3 7 2" xfId="14750"/>
    <cellStyle name="Output 3 6 3 7 3" xfId="22541"/>
    <cellStyle name="Output 3 6 3 7 4" xfId="26927"/>
    <cellStyle name="Output 3 6 3 7 5" xfId="40440"/>
    <cellStyle name="Output 3 6 3 8" xfId="7959"/>
    <cellStyle name="Output 3 6 3 8 2" xfId="16661"/>
    <cellStyle name="Output 3 6 3 8 3" xfId="22422"/>
    <cellStyle name="Output 3 6 3 8 4" xfId="28837"/>
    <cellStyle name="Output 3 6 3 8 5" xfId="48477"/>
    <cellStyle name="Output 3 6 3 9" xfId="8192"/>
    <cellStyle name="Output 3 6 3 9 2" xfId="16894"/>
    <cellStyle name="Output 3 6 3 9 3" xfId="12708"/>
    <cellStyle name="Output 3 6 3 9 4" xfId="29070"/>
    <cellStyle name="Output 3 6 3 9 5" xfId="48710"/>
    <cellStyle name="Output 3 6 4" xfId="1423"/>
    <cellStyle name="Output 3 6 4 10" xfId="9782"/>
    <cellStyle name="Output 3 6 4 10 2" xfId="18484"/>
    <cellStyle name="Output 3 6 4 10 3" xfId="11540"/>
    <cellStyle name="Output 3 6 4 10 4" xfId="30660"/>
    <cellStyle name="Output 3 6 4 10 5" xfId="49703"/>
    <cellStyle name="Output 3 6 4 11" xfId="10457"/>
    <cellStyle name="Output 3 6 4 11 2" xfId="19159"/>
    <cellStyle name="Output 3 6 4 11 3" xfId="12252"/>
    <cellStyle name="Output 3 6 4 11 4" xfId="31335"/>
    <cellStyle name="Output 3 6 4 11 5" xfId="50378"/>
    <cellStyle name="Output 3 6 4 12" xfId="11205"/>
    <cellStyle name="Output 3 6 4 13" xfId="24510"/>
    <cellStyle name="Output 3 6 4 14" xfId="23690"/>
    <cellStyle name="Output 3 6 4 15" xfId="33216"/>
    <cellStyle name="Output 3 6 4 16" xfId="34388"/>
    <cellStyle name="Output 3 6 4 17" xfId="36263"/>
    <cellStyle name="Output 3 6 4 18" xfId="38790"/>
    <cellStyle name="Output 3 6 4 2" xfId="5009"/>
    <cellStyle name="Output 3 6 4 2 10" xfId="25888"/>
    <cellStyle name="Output 3 6 4 2 11" xfId="33827"/>
    <cellStyle name="Output 3 6 4 2 12" xfId="34763"/>
    <cellStyle name="Output 3 6 4 2 13" xfId="36874"/>
    <cellStyle name="Output 3 6 4 2 14" xfId="39401"/>
    <cellStyle name="Output 3 6 4 2 2" xfId="3187"/>
    <cellStyle name="Output 3 6 4 2 2 2" xfId="12002"/>
    <cellStyle name="Output 3 6 4 2 2 2 2" xfId="44725"/>
    <cellStyle name="Output 3 6 4 2 2 3" xfId="25396"/>
    <cellStyle name="Output 3 6 4 2 2 4" xfId="20888"/>
    <cellStyle name="Output 3 6 4 2 2 5" xfId="37485"/>
    <cellStyle name="Output 3 6 4 2 3" xfId="7100"/>
    <cellStyle name="Output 3 6 4 2 3 2" xfId="15802"/>
    <cellStyle name="Output 3 6 4 2 3 2 2" xfId="47778"/>
    <cellStyle name="Output 3 6 4 2 3 3" xfId="12931"/>
    <cellStyle name="Output 3 6 4 2 3 4" xfId="27978"/>
    <cellStyle name="Output 3 6 4 2 3 5" xfId="41491"/>
    <cellStyle name="Output 3 6 4 2 4" xfId="8765"/>
    <cellStyle name="Output 3 6 4 2 4 2" xfId="17467"/>
    <cellStyle name="Output 3 6 4 2 4 3" xfId="24351"/>
    <cellStyle name="Output 3 6 4 2 4 4" xfId="29643"/>
    <cellStyle name="Output 3 6 4 2 4 5" xfId="43417"/>
    <cellStyle name="Output 3 6 4 2 5" xfId="9520"/>
    <cellStyle name="Output 3 6 4 2 5 2" xfId="18222"/>
    <cellStyle name="Output 3 6 4 2 5 3" xfId="20293"/>
    <cellStyle name="Output 3 6 4 2 5 4" xfId="30398"/>
    <cellStyle name="Output 3 6 4 2 5 5" xfId="49441"/>
    <cellStyle name="Output 3 6 4 2 6" xfId="10214"/>
    <cellStyle name="Output 3 6 4 2 6 2" xfId="18916"/>
    <cellStyle name="Output 3 6 4 2 6 3" xfId="11728"/>
    <cellStyle name="Output 3 6 4 2 6 4" xfId="31092"/>
    <cellStyle name="Output 3 6 4 2 6 5" xfId="50135"/>
    <cellStyle name="Output 3 6 4 2 7" xfId="10832"/>
    <cellStyle name="Output 3 6 4 2 7 2" xfId="19534"/>
    <cellStyle name="Output 3 6 4 2 7 3" xfId="12752"/>
    <cellStyle name="Output 3 6 4 2 7 4" xfId="31710"/>
    <cellStyle name="Output 3 6 4 2 7 5" xfId="50753"/>
    <cellStyle name="Output 3 6 4 2 8" xfId="13711"/>
    <cellStyle name="Output 3 6 4 2 9" xfId="25137"/>
    <cellStyle name="Output 3 6 4 3" xfId="5171"/>
    <cellStyle name="Output 3 6 4 3 10" xfId="26050"/>
    <cellStyle name="Output 3 6 4 3 11" xfId="33989"/>
    <cellStyle name="Output 3 6 4 3 12" xfId="34925"/>
    <cellStyle name="Output 3 6 4 3 13" xfId="37036"/>
    <cellStyle name="Output 3 6 4 3 14" xfId="39563"/>
    <cellStyle name="Output 3 6 4 3 2" xfId="5475"/>
    <cellStyle name="Output 3 6 4 3 2 2" xfId="14177"/>
    <cellStyle name="Output 3 6 4 3 2 2 2" xfId="46302"/>
    <cellStyle name="Output 3 6 4 3 2 3" xfId="20809"/>
    <cellStyle name="Output 3 6 4 3 2 4" xfId="26354"/>
    <cellStyle name="Output 3 6 4 3 2 5" xfId="39867"/>
    <cellStyle name="Output 3 6 4 3 3" xfId="7262"/>
    <cellStyle name="Output 3 6 4 3 3 2" xfId="15964"/>
    <cellStyle name="Output 3 6 4 3 3 2 2" xfId="47940"/>
    <cellStyle name="Output 3 6 4 3 3 3" xfId="25064"/>
    <cellStyle name="Output 3 6 4 3 3 4" xfId="28140"/>
    <cellStyle name="Output 3 6 4 3 3 5" xfId="41653"/>
    <cellStyle name="Output 3 6 4 3 4" xfId="8927"/>
    <cellStyle name="Output 3 6 4 3 4 2" xfId="17629"/>
    <cellStyle name="Output 3 6 4 3 4 3" xfId="20811"/>
    <cellStyle name="Output 3 6 4 3 4 4" xfId="29805"/>
    <cellStyle name="Output 3 6 4 3 4 5" xfId="43579"/>
    <cellStyle name="Output 3 6 4 3 5" xfId="9682"/>
    <cellStyle name="Output 3 6 4 3 5 2" xfId="18384"/>
    <cellStyle name="Output 3 6 4 3 5 3" xfId="20393"/>
    <cellStyle name="Output 3 6 4 3 5 4" xfId="30560"/>
    <cellStyle name="Output 3 6 4 3 5 5" xfId="49603"/>
    <cellStyle name="Output 3 6 4 3 6" xfId="10376"/>
    <cellStyle name="Output 3 6 4 3 6 2" xfId="19078"/>
    <cellStyle name="Output 3 6 4 3 6 3" xfId="13283"/>
    <cellStyle name="Output 3 6 4 3 6 4" xfId="31254"/>
    <cellStyle name="Output 3 6 4 3 6 5" xfId="50297"/>
    <cellStyle name="Output 3 6 4 3 7" xfId="10994"/>
    <cellStyle name="Output 3 6 4 3 7 2" xfId="19696"/>
    <cellStyle name="Output 3 6 4 3 7 3" xfId="20131"/>
    <cellStyle name="Output 3 6 4 3 7 4" xfId="31872"/>
    <cellStyle name="Output 3 6 4 3 7 5" xfId="50915"/>
    <cellStyle name="Output 3 6 4 3 8" xfId="13873"/>
    <cellStyle name="Output 3 6 4 3 9" xfId="23990"/>
    <cellStyle name="Output 3 6 4 4" xfId="5500"/>
    <cellStyle name="Output 3 6 4 4 2" xfId="14202"/>
    <cellStyle name="Output 3 6 4 4 2 2" xfId="46327"/>
    <cellStyle name="Output 3 6 4 4 3" xfId="12980"/>
    <cellStyle name="Output 3 6 4 4 4" xfId="26379"/>
    <cellStyle name="Output 3 6 4 4 5" xfId="39892"/>
    <cellStyle name="Output 3 6 4 5" xfId="6641"/>
    <cellStyle name="Output 3 6 4 5 2" xfId="15343"/>
    <cellStyle name="Output 3 6 4 5 2 2" xfId="47355"/>
    <cellStyle name="Output 3 6 4 5 3" xfId="24913"/>
    <cellStyle name="Output 3 6 4 5 4" xfId="27519"/>
    <cellStyle name="Output 3 6 4 5 5" xfId="41032"/>
    <cellStyle name="Output 3 6 4 6" xfId="6366"/>
    <cellStyle name="Output 3 6 4 6 2" xfId="15068"/>
    <cellStyle name="Output 3 6 4 6 2 2" xfId="47121"/>
    <cellStyle name="Output 3 6 4 6 3" xfId="22085"/>
    <cellStyle name="Output 3 6 4 6 4" xfId="27245"/>
    <cellStyle name="Output 3 6 4 6 5" xfId="40758"/>
    <cellStyle name="Output 3 6 4 7" xfId="7385"/>
    <cellStyle name="Output 3 6 4 7 2" xfId="16087"/>
    <cellStyle name="Output 3 6 4 7 3" xfId="22517"/>
    <cellStyle name="Output 3 6 4 7 4" xfId="28263"/>
    <cellStyle name="Output 3 6 4 7 5" xfId="41776"/>
    <cellStyle name="Output 3 6 4 8" xfId="8268"/>
    <cellStyle name="Output 3 6 4 8 2" xfId="16970"/>
    <cellStyle name="Output 3 6 4 8 3" xfId="24327"/>
    <cellStyle name="Output 3 6 4 8 4" xfId="29146"/>
    <cellStyle name="Output 3 6 4 8 5" xfId="48782"/>
    <cellStyle name="Output 3 6 4 9" xfId="9049"/>
    <cellStyle name="Output 3 6 4 9 2" xfId="17751"/>
    <cellStyle name="Output 3 6 4 9 3" xfId="23353"/>
    <cellStyle name="Output 3 6 4 9 4" xfId="29927"/>
    <cellStyle name="Output 3 6 4 9 5" xfId="48970"/>
    <cellStyle name="Output 3 6 5" xfId="5072"/>
    <cellStyle name="Output 3 6 5 10" xfId="25951"/>
    <cellStyle name="Output 3 6 5 11" xfId="33890"/>
    <cellStyle name="Output 3 6 5 12" xfId="34826"/>
    <cellStyle name="Output 3 6 5 13" xfId="36937"/>
    <cellStyle name="Output 3 6 5 14" xfId="39464"/>
    <cellStyle name="Output 3 6 5 2" xfId="5491"/>
    <cellStyle name="Output 3 6 5 2 2" xfId="14193"/>
    <cellStyle name="Output 3 6 5 2 2 2" xfId="46318"/>
    <cellStyle name="Output 3 6 5 2 3" xfId="24231"/>
    <cellStyle name="Output 3 6 5 2 4" xfId="26370"/>
    <cellStyle name="Output 3 6 5 2 5" xfId="39883"/>
    <cellStyle name="Output 3 6 5 3" xfId="7163"/>
    <cellStyle name="Output 3 6 5 3 2" xfId="15865"/>
    <cellStyle name="Output 3 6 5 3 2 2" xfId="47841"/>
    <cellStyle name="Output 3 6 5 3 3" xfId="22388"/>
    <cellStyle name="Output 3 6 5 3 4" xfId="28041"/>
    <cellStyle name="Output 3 6 5 3 5" xfId="41554"/>
    <cellStyle name="Output 3 6 5 4" xfId="8828"/>
    <cellStyle name="Output 3 6 5 4 2" xfId="17530"/>
    <cellStyle name="Output 3 6 5 4 3" xfId="25459"/>
    <cellStyle name="Output 3 6 5 4 4" xfId="29706"/>
    <cellStyle name="Output 3 6 5 4 5" xfId="43480"/>
    <cellStyle name="Output 3 6 5 5" xfId="9583"/>
    <cellStyle name="Output 3 6 5 5 2" xfId="18285"/>
    <cellStyle name="Output 3 6 5 5 3" xfId="2422"/>
    <cellStyle name="Output 3 6 5 5 4" xfId="30461"/>
    <cellStyle name="Output 3 6 5 5 5" xfId="49504"/>
    <cellStyle name="Output 3 6 5 6" xfId="10277"/>
    <cellStyle name="Output 3 6 5 6 2" xfId="18979"/>
    <cellStyle name="Output 3 6 5 6 3" xfId="13327"/>
    <cellStyle name="Output 3 6 5 6 4" xfId="31155"/>
    <cellStyle name="Output 3 6 5 6 5" xfId="50198"/>
    <cellStyle name="Output 3 6 5 7" xfId="10895"/>
    <cellStyle name="Output 3 6 5 7 2" xfId="19597"/>
    <cellStyle name="Output 3 6 5 7 3" xfId="19826"/>
    <cellStyle name="Output 3 6 5 7 4" xfId="31773"/>
    <cellStyle name="Output 3 6 5 7 5" xfId="50816"/>
    <cellStyle name="Output 3 6 5 8" xfId="13774"/>
    <cellStyle name="Output 3 6 5 9" xfId="23010"/>
    <cellStyle name="Output 3 6 6" xfId="4839"/>
    <cellStyle name="Output 3 6 6 10" xfId="25718"/>
    <cellStyle name="Output 3 6 6 11" xfId="33657"/>
    <cellStyle name="Output 3 6 6 12" xfId="34593"/>
    <cellStyle name="Output 3 6 6 13" xfId="36704"/>
    <cellStyle name="Output 3 6 6 14" xfId="39231"/>
    <cellStyle name="Output 3 6 6 2" xfId="5290"/>
    <cellStyle name="Output 3 6 6 2 2" xfId="13992"/>
    <cellStyle name="Output 3 6 6 2 2 2" xfId="46133"/>
    <cellStyle name="Output 3 6 6 2 3" xfId="11415"/>
    <cellStyle name="Output 3 6 6 2 4" xfId="26169"/>
    <cellStyle name="Output 3 6 6 2 5" xfId="39682"/>
    <cellStyle name="Output 3 6 6 3" xfId="6930"/>
    <cellStyle name="Output 3 6 6 3 2" xfId="15632"/>
    <cellStyle name="Output 3 6 6 3 2 2" xfId="47608"/>
    <cellStyle name="Output 3 6 6 3 3" xfId="11261"/>
    <cellStyle name="Output 3 6 6 3 4" xfId="27808"/>
    <cellStyle name="Output 3 6 6 3 5" xfId="41321"/>
    <cellStyle name="Output 3 6 6 4" xfId="8595"/>
    <cellStyle name="Output 3 6 6 4 2" xfId="17297"/>
    <cellStyle name="Output 3 6 6 4 3" xfId="1787"/>
    <cellStyle name="Output 3 6 6 4 4" xfId="29473"/>
    <cellStyle name="Output 3 6 6 4 5" xfId="43247"/>
    <cellStyle name="Output 3 6 6 5" xfId="9350"/>
    <cellStyle name="Output 3 6 6 5 2" xfId="18052"/>
    <cellStyle name="Output 3 6 6 5 3" xfId="12306"/>
    <cellStyle name="Output 3 6 6 5 4" xfId="30228"/>
    <cellStyle name="Output 3 6 6 5 5" xfId="49271"/>
    <cellStyle name="Output 3 6 6 6" xfId="10044"/>
    <cellStyle name="Output 3 6 6 6 2" xfId="18746"/>
    <cellStyle name="Output 3 6 6 6 3" xfId="20356"/>
    <cellStyle name="Output 3 6 6 6 4" xfId="30922"/>
    <cellStyle name="Output 3 6 6 6 5" xfId="49965"/>
    <cellStyle name="Output 3 6 6 7" xfId="10662"/>
    <cellStyle name="Output 3 6 6 7 2" xfId="19364"/>
    <cellStyle name="Output 3 6 6 7 3" xfId="20436"/>
    <cellStyle name="Output 3 6 6 7 4" xfId="31540"/>
    <cellStyle name="Output 3 6 6 7 5" xfId="50583"/>
    <cellStyle name="Output 3 6 6 8" xfId="13541"/>
    <cellStyle name="Output 3 6 6 9" xfId="21078"/>
    <cellStyle name="Output 3 6 7" xfId="3238"/>
    <cellStyle name="Output 3 6 7 2" xfId="12053"/>
    <cellStyle name="Output 3 6 7 2 2" xfId="44770"/>
    <cellStyle name="Output 3 6 7 3" xfId="23099"/>
    <cellStyle name="Output 3 6 7 4" xfId="1838"/>
    <cellStyle name="Output 3 6 7 5" xfId="37536"/>
    <cellStyle name="Output 3 6 8" xfId="5666"/>
    <cellStyle name="Output 3 6 8 2" xfId="14368"/>
    <cellStyle name="Output 3 6 8 2 2" xfId="46483"/>
    <cellStyle name="Output 3 6 8 3" xfId="23352"/>
    <cellStyle name="Output 3 6 8 4" xfId="26545"/>
    <cellStyle name="Output 3 6 8 5" xfId="40058"/>
    <cellStyle name="Output 3 6 9" xfId="3392"/>
    <cellStyle name="Output 3 6 9 2" xfId="12199"/>
    <cellStyle name="Output 3 6 9 2 2" xfId="44918"/>
    <cellStyle name="Output 3 6 9 3" xfId="20736"/>
    <cellStyle name="Output 3 6 9 4" xfId="12720"/>
    <cellStyle name="Output 3 6 9 5" xfId="37690"/>
    <cellStyle name="Output 3 7" xfId="699"/>
    <cellStyle name="Output 3 7 10" xfId="6487"/>
    <cellStyle name="Output 3 7 10 2" xfId="15189"/>
    <cellStyle name="Output 3 7 10 3" xfId="23545"/>
    <cellStyle name="Output 3 7 10 4" xfId="27366"/>
    <cellStyle name="Output 3 7 10 5" xfId="40879"/>
    <cellStyle name="Output 3 7 11" xfId="7601"/>
    <cellStyle name="Output 3 7 11 2" xfId="16303"/>
    <cellStyle name="Output 3 7 11 3" xfId="25037"/>
    <cellStyle name="Output 3 7 11 4" xfId="28479"/>
    <cellStyle name="Output 3 7 11 5" xfId="48210"/>
    <cellStyle name="Output 3 7 12" xfId="7805"/>
    <cellStyle name="Output 3 7 12 2" xfId="16507"/>
    <cellStyle name="Output 3 7 12 3" xfId="22645"/>
    <cellStyle name="Output 3 7 12 4" xfId="28683"/>
    <cellStyle name="Output 3 7 12 5" xfId="48329"/>
    <cellStyle name="Output 3 7 13" xfId="7880"/>
    <cellStyle name="Output 3 7 13 2" xfId="16582"/>
    <cellStyle name="Output 3 7 13 3" xfId="11117"/>
    <cellStyle name="Output 3 7 13 4" xfId="28758"/>
    <cellStyle name="Output 3 7 13 5" xfId="48398"/>
    <cellStyle name="Output 3 7 14" xfId="7981"/>
    <cellStyle name="Output 3 7 14 2" xfId="16683"/>
    <cellStyle name="Output 3 7 14 3" xfId="20589"/>
    <cellStyle name="Output 3 7 14 4" xfId="28859"/>
    <cellStyle name="Output 3 7 14 5" xfId="48499"/>
    <cellStyle name="Output 3 7 15" xfId="2412"/>
    <cellStyle name="Output 3 7 16" xfId="23630"/>
    <cellStyle name="Output 3 7 17" xfId="21396"/>
    <cellStyle name="Output 3 7 18" xfId="32212"/>
    <cellStyle name="Output 3 7 19" xfId="34152"/>
    <cellStyle name="Output 3 7 2" xfId="773"/>
    <cellStyle name="Output 3 7 2 10" xfId="8119"/>
    <cellStyle name="Output 3 7 2 10 2" xfId="16821"/>
    <cellStyle name="Output 3 7 2 10 3" xfId="22230"/>
    <cellStyle name="Output 3 7 2 10 4" xfId="28997"/>
    <cellStyle name="Output 3 7 2 10 5" xfId="48637"/>
    <cellStyle name="Output 3 7 2 11" xfId="8284"/>
    <cellStyle name="Output 3 7 2 11 2" xfId="16986"/>
    <cellStyle name="Output 3 7 2 11 3" xfId="22015"/>
    <cellStyle name="Output 3 7 2 11 4" xfId="29162"/>
    <cellStyle name="Output 3 7 2 11 5" xfId="48798"/>
    <cellStyle name="Output 3 7 2 12" xfId="9063"/>
    <cellStyle name="Output 3 7 2 12 2" xfId="17765"/>
    <cellStyle name="Output 3 7 2 12 3" xfId="23589"/>
    <cellStyle name="Output 3 7 2 12 4" xfId="29941"/>
    <cellStyle name="Output 3 7 2 12 5" xfId="48984"/>
    <cellStyle name="Output 3 7 2 13" xfId="11322"/>
    <cellStyle name="Output 3 7 2 14" xfId="2491"/>
    <cellStyle name="Output 3 7 2 15" xfId="12497"/>
    <cellStyle name="Output 3 7 2 16" xfId="32568"/>
    <cellStyle name="Output 3 7 2 17" xfId="34270"/>
    <cellStyle name="Output 3 7 2 18" xfId="35615"/>
    <cellStyle name="Output 3 7 2 19" xfId="37415"/>
    <cellStyle name="Output 3 7 2 2" xfId="1543"/>
    <cellStyle name="Output 3 7 2 2 10" xfId="13240"/>
    <cellStyle name="Output 3 7 2 2 11" xfId="24300"/>
    <cellStyle name="Output 3 7 2 2 12" xfId="25579"/>
    <cellStyle name="Output 3 7 2 2 13" xfId="33336"/>
    <cellStyle name="Output 3 7 2 2 14" xfId="34454"/>
    <cellStyle name="Output 3 7 2 2 15" xfId="36383"/>
    <cellStyle name="Output 3 7 2 2 16" xfId="38910"/>
    <cellStyle name="Output 3 7 2 2 2" xfId="5039"/>
    <cellStyle name="Output 3 7 2 2 2 10" xfId="25918"/>
    <cellStyle name="Output 3 7 2 2 2 11" xfId="33857"/>
    <cellStyle name="Output 3 7 2 2 2 12" xfId="34793"/>
    <cellStyle name="Output 3 7 2 2 2 13" xfId="36904"/>
    <cellStyle name="Output 3 7 2 2 2 14" xfId="39431"/>
    <cellStyle name="Output 3 7 2 2 2 2" xfId="5625"/>
    <cellStyle name="Output 3 7 2 2 2 2 2" xfId="14327"/>
    <cellStyle name="Output 3 7 2 2 2 2 2 2" xfId="46445"/>
    <cellStyle name="Output 3 7 2 2 2 2 3" xfId="23439"/>
    <cellStyle name="Output 3 7 2 2 2 2 4" xfId="26504"/>
    <cellStyle name="Output 3 7 2 2 2 2 5" xfId="40017"/>
    <cellStyle name="Output 3 7 2 2 2 3" xfId="7130"/>
    <cellStyle name="Output 3 7 2 2 2 3 2" xfId="15832"/>
    <cellStyle name="Output 3 7 2 2 2 3 2 2" xfId="47808"/>
    <cellStyle name="Output 3 7 2 2 2 3 3" xfId="20623"/>
    <cellStyle name="Output 3 7 2 2 2 3 4" xfId="28008"/>
    <cellStyle name="Output 3 7 2 2 2 3 5" xfId="41521"/>
    <cellStyle name="Output 3 7 2 2 2 4" xfId="8795"/>
    <cellStyle name="Output 3 7 2 2 2 4 2" xfId="17497"/>
    <cellStyle name="Output 3 7 2 2 2 4 3" xfId="24179"/>
    <cellStyle name="Output 3 7 2 2 2 4 4" xfId="29673"/>
    <cellStyle name="Output 3 7 2 2 2 4 5" xfId="43447"/>
    <cellStyle name="Output 3 7 2 2 2 5" xfId="9550"/>
    <cellStyle name="Output 3 7 2 2 2 5 2" xfId="18252"/>
    <cellStyle name="Output 3 7 2 2 2 5 3" xfId="11109"/>
    <cellStyle name="Output 3 7 2 2 2 5 4" xfId="30428"/>
    <cellStyle name="Output 3 7 2 2 2 5 5" xfId="49471"/>
    <cellStyle name="Output 3 7 2 2 2 6" xfId="10244"/>
    <cellStyle name="Output 3 7 2 2 2 6 2" xfId="18946"/>
    <cellStyle name="Output 3 7 2 2 2 6 3" xfId="12580"/>
    <cellStyle name="Output 3 7 2 2 2 6 4" xfId="31122"/>
    <cellStyle name="Output 3 7 2 2 2 6 5" xfId="50165"/>
    <cellStyle name="Output 3 7 2 2 2 7" xfId="10862"/>
    <cellStyle name="Output 3 7 2 2 2 7 2" xfId="19564"/>
    <cellStyle name="Output 3 7 2 2 2 7 3" xfId="13140"/>
    <cellStyle name="Output 3 7 2 2 2 7 4" xfId="31740"/>
    <cellStyle name="Output 3 7 2 2 2 7 5" xfId="50783"/>
    <cellStyle name="Output 3 7 2 2 2 8" xfId="13741"/>
    <cellStyle name="Output 3 7 2 2 2 9" xfId="24815"/>
    <cellStyle name="Output 3 7 2 2 3" xfId="5237"/>
    <cellStyle name="Output 3 7 2 2 3 10" xfId="26116"/>
    <cellStyle name="Output 3 7 2 2 3 11" xfId="34055"/>
    <cellStyle name="Output 3 7 2 2 3 12" xfId="34991"/>
    <cellStyle name="Output 3 7 2 2 3 13" xfId="37102"/>
    <cellStyle name="Output 3 7 2 2 3 14" xfId="39629"/>
    <cellStyle name="Output 3 7 2 2 3 2" xfId="6592"/>
    <cellStyle name="Output 3 7 2 2 3 2 2" xfId="15294"/>
    <cellStyle name="Output 3 7 2 2 3 2 2 2" xfId="47319"/>
    <cellStyle name="Output 3 7 2 2 3 2 3" xfId="21245"/>
    <cellStyle name="Output 3 7 2 2 3 2 4" xfId="27470"/>
    <cellStyle name="Output 3 7 2 2 3 2 5" xfId="40983"/>
    <cellStyle name="Output 3 7 2 2 3 3" xfId="7328"/>
    <cellStyle name="Output 3 7 2 2 3 3 2" xfId="16030"/>
    <cellStyle name="Output 3 7 2 2 3 3 2 2" xfId="48006"/>
    <cellStyle name="Output 3 7 2 2 3 3 3" xfId="21278"/>
    <cellStyle name="Output 3 7 2 2 3 3 4" xfId="28206"/>
    <cellStyle name="Output 3 7 2 2 3 3 5" xfId="41719"/>
    <cellStyle name="Output 3 7 2 2 3 4" xfId="8993"/>
    <cellStyle name="Output 3 7 2 2 3 4 2" xfId="17695"/>
    <cellStyle name="Output 3 7 2 2 3 4 3" xfId="22912"/>
    <cellStyle name="Output 3 7 2 2 3 4 4" xfId="29871"/>
    <cellStyle name="Output 3 7 2 2 3 4 5" xfId="43645"/>
    <cellStyle name="Output 3 7 2 2 3 5" xfId="9748"/>
    <cellStyle name="Output 3 7 2 2 3 5 2" xfId="18450"/>
    <cellStyle name="Output 3 7 2 2 3 5 3" xfId="20377"/>
    <cellStyle name="Output 3 7 2 2 3 5 4" xfId="30626"/>
    <cellStyle name="Output 3 7 2 2 3 5 5" xfId="49669"/>
    <cellStyle name="Output 3 7 2 2 3 6" xfId="10442"/>
    <cellStyle name="Output 3 7 2 2 3 6 2" xfId="19144"/>
    <cellStyle name="Output 3 7 2 2 3 6 3" xfId="12245"/>
    <cellStyle name="Output 3 7 2 2 3 6 4" xfId="31320"/>
    <cellStyle name="Output 3 7 2 2 3 6 5" xfId="50363"/>
    <cellStyle name="Output 3 7 2 2 3 7" xfId="11060"/>
    <cellStyle name="Output 3 7 2 2 3 7 2" xfId="19762"/>
    <cellStyle name="Output 3 7 2 2 3 7 3" xfId="25497"/>
    <cellStyle name="Output 3 7 2 2 3 7 4" xfId="31938"/>
    <cellStyle name="Output 3 7 2 2 3 7 5" xfId="50981"/>
    <cellStyle name="Output 3 7 2 2 3 8" xfId="13939"/>
    <cellStyle name="Output 3 7 2 2 3 9" xfId="24331"/>
    <cellStyle name="Output 3 7 2 2 4" xfId="6169"/>
    <cellStyle name="Output 3 7 2 2 4 2" xfId="14871"/>
    <cellStyle name="Output 3 7 2 2 4 2 2" xfId="46938"/>
    <cellStyle name="Output 3 7 2 2 4 3" xfId="22480"/>
    <cellStyle name="Output 3 7 2 2 4 4" xfId="27048"/>
    <cellStyle name="Output 3 7 2 2 4 5" xfId="40561"/>
    <cellStyle name="Output 3 7 2 2 5" xfId="6725"/>
    <cellStyle name="Output 3 7 2 2 5 2" xfId="15427"/>
    <cellStyle name="Output 3 7 2 2 5 2 2" xfId="47430"/>
    <cellStyle name="Output 3 7 2 2 5 3" xfId="23412"/>
    <cellStyle name="Output 3 7 2 2 5 4" xfId="27603"/>
    <cellStyle name="Output 3 7 2 2 5 5" xfId="41116"/>
    <cellStyle name="Output 3 7 2 2 6" xfId="8361"/>
    <cellStyle name="Output 3 7 2 2 6 2" xfId="17063"/>
    <cellStyle name="Output 3 7 2 2 6 3" xfId="22225"/>
    <cellStyle name="Output 3 7 2 2 6 4" xfId="29239"/>
    <cellStyle name="Output 3 7 2 2 6 5" xfId="42926"/>
    <cellStyle name="Output 3 7 2 2 7" xfId="9136"/>
    <cellStyle name="Output 3 7 2 2 7 2" xfId="17838"/>
    <cellStyle name="Output 3 7 2 2 7 3" xfId="22377"/>
    <cellStyle name="Output 3 7 2 2 7 4" xfId="30014"/>
    <cellStyle name="Output 3 7 2 2 7 5" xfId="49057"/>
    <cellStyle name="Output 3 7 2 2 8" xfId="9864"/>
    <cellStyle name="Output 3 7 2 2 8 2" xfId="18566"/>
    <cellStyle name="Output 3 7 2 2 8 3" xfId="19768"/>
    <cellStyle name="Output 3 7 2 2 8 4" xfId="30742"/>
    <cellStyle name="Output 3 7 2 2 8 5" xfId="49785"/>
    <cellStyle name="Output 3 7 2 2 9" xfId="10523"/>
    <cellStyle name="Output 3 7 2 2 9 2" xfId="19225"/>
    <cellStyle name="Output 3 7 2 2 9 3" xfId="20318"/>
    <cellStyle name="Output 3 7 2 2 9 4" xfId="31401"/>
    <cellStyle name="Output 3 7 2 2 9 5" xfId="50444"/>
    <cellStyle name="Output 3 7 2 3" xfId="4907"/>
    <cellStyle name="Output 3 7 2 3 10" xfId="25786"/>
    <cellStyle name="Output 3 7 2 3 11" xfId="33725"/>
    <cellStyle name="Output 3 7 2 3 12" xfId="34661"/>
    <cellStyle name="Output 3 7 2 3 13" xfId="36772"/>
    <cellStyle name="Output 3 7 2 3 14" xfId="39299"/>
    <cellStyle name="Output 3 7 2 3 2" xfId="5790"/>
    <cellStyle name="Output 3 7 2 3 2 2" xfId="14492"/>
    <cellStyle name="Output 3 7 2 3 2 2 2" xfId="46594"/>
    <cellStyle name="Output 3 7 2 3 2 3" xfId="21432"/>
    <cellStyle name="Output 3 7 2 3 2 4" xfId="26669"/>
    <cellStyle name="Output 3 7 2 3 2 5" xfId="40182"/>
    <cellStyle name="Output 3 7 2 3 3" xfId="6998"/>
    <cellStyle name="Output 3 7 2 3 3 2" xfId="15700"/>
    <cellStyle name="Output 3 7 2 3 3 2 2" xfId="47676"/>
    <cellStyle name="Output 3 7 2 3 3 3" xfId="11574"/>
    <cellStyle name="Output 3 7 2 3 3 4" xfId="27876"/>
    <cellStyle name="Output 3 7 2 3 3 5" xfId="41389"/>
    <cellStyle name="Output 3 7 2 3 4" xfId="8663"/>
    <cellStyle name="Output 3 7 2 3 4 2" xfId="17365"/>
    <cellStyle name="Output 3 7 2 3 4 3" xfId="20787"/>
    <cellStyle name="Output 3 7 2 3 4 4" xfId="29541"/>
    <cellStyle name="Output 3 7 2 3 4 5" xfId="43315"/>
    <cellStyle name="Output 3 7 2 3 5" xfId="9418"/>
    <cellStyle name="Output 3 7 2 3 5 2" xfId="18120"/>
    <cellStyle name="Output 3 7 2 3 5 3" xfId="21733"/>
    <cellStyle name="Output 3 7 2 3 5 4" xfId="30296"/>
    <cellStyle name="Output 3 7 2 3 5 5" xfId="49339"/>
    <cellStyle name="Output 3 7 2 3 6" xfId="10112"/>
    <cellStyle name="Output 3 7 2 3 6 2" xfId="18814"/>
    <cellStyle name="Output 3 7 2 3 6 3" xfId="12150"/>
    <cellStyle name="Output 3 7 2 3 6 4" xfId="30990"/>
    <cellStyle name="Output 3 7 2 3 6 5" xfId="50033"/>
    <cellStyle name="Output 3 7 2 3 7" xfId="10730"/>
    <cellStyle name="Output 3 7 2 3 7 2" xfId="19432"/>
    <cellStyle name="Output 3 7 2 3 7 3" xfId="20205"/>
    <cellStyle name="Output 3 7 2 3 7 4" xfId="31608"/>
    <cellStyle name="Output 3 7 2 3 7 5" xfId="50651"/>
    <cellStyle name="Output 3 7 2 3 8" xfId="13609"/>
    <cellStyle name="Output 3 7 2 3 9" xfId="23473"/>
    <cellStyle name="Output 3 7 2 4" xfId="4941"/>
    <cellStyle name="Output 3 7 2 4 10" xfId="25820"/>
    <cellStyle name="Output 3 7 2 4 11" xfId="33759"/>
    <cellStyle name="Output 3 7 2 4 12" xfId="34695"/>
    <cellStyle name="Output 3 7 2 4 13" xfId="36806"/>
    <cellStyle name="Output 3 7 2 4 14" xfId="39333"/>
    <cellStyle name="Output 3 7 2 4 2" xfId="6022"/>
    <cellStyle name="Output 3 7 2 4 2 2" xfId="14724"/>
    <cellStyle name="Output 3 7 2 4 2 2 2" xfId="46807"/>
    <cellStyle name="Output 3 7 2 4 2 3" xfId="24474"/>
    <cellStyle name="Output 3 7 2 4 2 4" xfId="26901"/>
    <cellStyle name="Output 3 7 2 4 2 5" xfId="40414"/>
    <cellStyle name="Output 3 7 2 4 3" xfId="7032"/>
    <cellStyle name="Output 3 7 2 4 3 2" xfId="15734"/>
    <cellStyle name="Output 3 7 2 4 3 2 2" xfId="47710"/>
    <cellStyle name="Output 3 7 2 4 3 3" xfId="11112"/>
    <cellStyle name="Output 3 7 2 4 3 4" xfId="27910"/>
    <cellStyle name="Output 3 7 2 4 3 5" xfId="41423"/>
    <cellStyle name="Output 3 7 2 4 4" xfId="8697"/>
    <cellStyle name="Output 3 7 2 4 4 2" xfId="17399"/>
    <cellStyle name="Output 3 7 2 4 4 3" xfId="24304"/>
    <cellStyle name="Output 3 7 2 4 4 4" xfId="29575"/>
    <cellStyle name="Output 3 7 2 4 4 5" xfId="43349"/>
    <cellStyle name="Output 3 7 2 4 5" xfId="9452"/>
    <cellStyle name="Output 3 7 2 4 5 2" xfId="18154"/>
    <cellStyle name="Output 3 7 2 4 5 3" xfId="23571"/>
    <cellStyle name="Output 3 7 2 4 5 4" xfId="30330"/>
    <cellStyle name="Output 3 7 2 4 5 5" xfId="49373"/>
    <cellStyle name="Output 3 7 2 4 6" xfId="10146"/>
    <cellStyle name="Output 3 7 2 4 6 2" xfId="18848"/>
    <cellStyle name="Output 3 7 2 4 6 3" xfId="11704"/>
    <cellStyle name="Output 3 7 2 4 6 4" xfId="31024"/>
    <cellStyle name="Output 3 7 2 4 6 5" xfId="50067"/>
    <cellStyle name="Output 3 7 2 4 7" xfId="10764"/>
    <cellStyle name="Output 3 7 2 4 7 2" xfId="19466"/>
    <cellStyle name="Output 3 7 2 4 7 3" xfId="20036"/>
    <cellStyle name="Output 3 7 2 4 7 4" xfId="31642"/>
    <cellStyle name="Output 3 7 2 4 7 5" xfId="50685"/>
    <cellStyle name="Output 3 7 2 4 8" xfId="13643"/>
    <cellStyle name="Output 3 7 2 4 9" xfId="24429"/>
    <cellStyle name="Output 3 7 2 5" xfId="6388"/>
    <cellStyle name="Output 3 7 2 5 2" xfId="15090"/>
    <cellStyle name="Output 3 7 2 5 2 2" xfId="47140"/>
    <cellStyle name="Output 3 7 2 5 3" xfId="22101"/>
    <cellStyle name="Output 3 7 2 5 4" xfId="27267"/>
    <cellStyle name="Output 3 7 2 5 5" xfId="40780"/>
    <cellStyle name="Output 3 7 2 6" xfId="5672"/>
    <cellStyle name="Output 3 7 2 6 2" xfId="14374"/>
    <cellStyle name="Output 3 7 2 6 2 2" xfId="46489"/>
    <cellStyle name="Output 3 7 2 6 3" xfId="25434"/>
    <cellStyle name="Output 3 7 2 6 4" xfId="26551"/>
    <cellStyle name="Output 3 7 2 6 5" xfId="40064"/>
    <cellStyle name="Output 3 7 2 7" xfId="5243"/>
    <cellStyle name="Output 3 7 2 7 2" xfId="13945"/>
    <cellStyle name="Output 3 7 2 7 2 2" xfId="46087"/>
    <cellStyle name="Output 3 7 2 7 3" xfId="24822"/>
    <cellStyle name="Output 3 7 2 7 4" xfId="26122"/>
    <cellStyle name="Output 3 7 2 7 5" xfId="39635"/>
    <cellStyle name="Output 3 7 2 8" xfId="3199"/>
    <cellStyle name="Output 3 7 2 8 2" xfId="12014"/>
    <cellStyle name="Output 3 7 2 8 3" xfId="22090"/>
    <cellStyle name="Output 3 7 2 8 4" xfId="13307"/>
    <cellStyle name="Output 3 7 2 8 5" xfId="37497"/>
    <cellStyle name="Output 3 7 2 9" xfId="7854"/>
    <cellStyle name="Output 3 7 2 9 2" xfId="16556"/>
    <cellStyle name="Output 3 7 2 9 3" xfId="1783"/>
    <cellStyle name="Output 3 7 2 9 4" xfId="28732"/>
    <cellStyle name="Output 3 7 2 9 5" xfId="48372"/>
    <cellStyle name="Output 3 7 20" xfId="35259"/>
    <cellStyle name="Output 3 7 21" xfId="37341"/>
    <cellStyle name="Output 3 7 3" xfId="968"/>
    <cellStyle name="Output 3 7 3 10" xfId="8093"/>
    <cellStyle name="Output 3 7 3 10 2" xfId="16795"/>
    <cellStyle name="Output 3 7 3 10 3" xfId="20935"/>
    <cellStyle name="Output 3 7 3 10 4" xfId="28971"/>
    <cellStyle name="Output 3 7 3 10 5" xfId="48611"/>
    <cellStyle name="Output 3 7 3 11" xfId="8054"/>
    <cellStyle name="Output 3 7 3 11 2" xfId="16756"/>
    <cellStyle name="Output 3 7 3 11 3" xfId="25050"/>
    <cellStyle name="Output 3 7 3 11 4" xfId="28932"/>
    <cellStyle name="Output 3 7 3 11 5" xfId="48572"/>
    <cellStyle name="Output 3 7 3 12" xfId="11496"/>
    <cellStyle name="Output 3 7 3 13" xfId="22334"/>
    <cellStyle name="Output 3 7 3 14" xfId="23437"/>
    <cellStyle name="Output 3 7 3 15" xfId="32761"/>
    <cellStyle name="Output 3 7 3 16" xfId="34335"/>
    <cellStyle name="Output 3 7 3 17" xfId="35808"/>
    <cellStyle name="Output 3 7 3 18" xfId="38335"/>
    <cellStyle name="Output 3 7 3 2" xfId="4980"/>
    <cellStyle name="Output 3 7 3 2 10" xfId="25859"/>
    <cellStyle name="Output 3 7 3 2 11" xfId="33798"/>
    <cellStyle name="Output 3 7 3 2 12" xfId="34734"/>
    <cellStyle name="Output 3 7 3 2 13" xfId="36845"/>
    <cellStyle name="Output 3 7 3 2 14" xfId="39372"/>
    <cellStyle name="Output 3 7 3 2 2" xfId="5775"/>
    <cellStyle name="Output 3 7 3 2 2 2" xfId="14477"/>
    <cellStyle name="Output 3 7 3 2 2 2 2" xfId="46581"/>
    <cellStyle name="Output 3 7 3 2 2 3" xfId="22057"/>
    <cellStyle name="Output 3 7 3 2 2 4" xfId="26654"/>
    <cellStyle name="Output 3 7 3 2 2 5" xfId="40167"/>
    <cellStyle name="Output 3 7 3 2 3" xfId="7071"/>
    <cellStyle name="Output 3 7 3 2 3 2" xfId="15773"/>
    <cellStyle name="Output 3 7 3 2 3 2 2" xfId="47749"/>
    <cellStyle name="Output 3 7 3 2 3 3" xfId="19772"/>
    <cellStyle name="Output 3 7 3 2 3 4" xfId="27949"/>
    <cellStyle name="Output 3 7 3 2 3 5" xfId="41462"/>
    <cellStyle name="Output 3 7 3 2 4" xfId="8736"/>
    <cellStyle name="Output 3 7 3 2 4 2" xfId="17438"/>
    <cellStyle name="Output 3 7 3 2 4 3" xfId="12853"/>
    <cellStyle name="Output 3 7 3 2 4 4" xfId="29614"/>
    <cellStyle name="Output 3 7 3 2 4 5" xfId="43388"/>
    <cellStyle name="Output 3 7 3 2 5" xfId="9491"/>
    <cellStyle name="Output 3 7 3 2 5 2" xfId="18193"/>
    <cellStyle name="Output 3 7 3 2 5 3" xfId="25217"/>
    <cellStyle name="Output 3 7 3 2 5 4" xfId="30369"/>
    <cellStyle name="Output 3 7 3 2 5 5" xfId="49412"/>
    <cellStyle name="Output 3 7 3 2 6" xfId="10185"/>
    <cellStyle name="Output 3 7 3 2 6 2" xfId="18887"/>
    <cellStyle name="Output 3 7 3 2 6 3" xfId="12416"/>
    <cellStyle name="Output 3 7 3 2 6 4" xfId="31063"/>
    <cellStyle name="Output 3 7 3 2 6 5" xfId="50106"/>
    <cellStyle name="Output 3 7 3 2 7" xfId="10803"/>
    <cellStyle name="Output 3 7 3 2 7 2" xfId="19505"/>
    <cellStyle name="Output 3 7 3 2 7 3" xfId="11598"/>
    <cellStyle name="Output 3 7 3 2 7 4" xfId="31681"/>
    <cellStyle name="Output 3 7 3 2 7 5" xfId="50724"/>
    <cellStyle name="Output 3 7 3 2 8" xfId="13682"/>
    <cellStyle name="Output 3 7 3 2 9" xfId="23895"/>
    <cellStyle name="Output 3 7 3 3" xfId="3590"/>
    <cellStyle name="Output 3 7 3 3 10" xfId="24452"/>
    <cellStyle name="Output 3 7 3 3 11" xfId="32305"/>
    <cellStyle name="Output 3 7 3 3 12" xfId="34208"/>
    <cellStyle name="Output 3 7 3 3 13" xfId="35352"/>
    <cellStyle name="Output 3 7 3 3 14" xfId="37888"/>
    <cellStyle name="Output 3 7 3 3 2" xfId="5676"/>
    <cellStyle name="Output 3 7 3 3 2 2" xfId="14378"/>
    <cellStyle name="Output 3 7 3 3 2 2 2" xfId="46493"/>
    <cellStyle name="Output 3 7 3 3 2 3" xfId="22473"/>
    <cellStyle name="Output 3 7 3 3 2 4" xfId="26555"/>
    <cellStyle name="Output 3 7 3 3 2 5" xfId="40068"/>
    <cellStyle name="Output 3 7 3 3 3" xfId="6336"/>
    <cellStyle name="Output 3 7 3 3 3 2" xfId="15038"/>
    <cellStyle name="Output 3 7 3 3 3 2 2" xfId="47092"/>
    <cellStyle name="Output 3 7 3 3 3 3" xfId="20529"/>
    <cellStyle name="Output 3 7 3 3 3 4" xfId="27215"/>
    <cellStyle name="Output 3 7 3 3 3 5" xfId="40728"/>
    <cellStyle name="Output 3 7 3 3 4" xfId="7677"/>
    <cellStyle name="Output 3 7 3 3 4 2" xfId="16379"/>
    <cellStyle name="Output 3 7 3 3 4 3" xfId="20957"/>
    <cellStyle name="Output 3 7 3 3 4 4" xfId="28555"/>
    <cellStyle name="Output 3 7 3 3 4 5" xfId="42046"/>
    <cellStyle name="Output 3 7 3 3 5" xfId="8246"/>
    <cellStyle name="Output 3 7 3 3 5 2" xfId="16948"/>
    <cellStyle name="Output 3 7 3 3 5 3" xfId="22893"/>
    <cellStyle name="Output 3 7 3 3 5 4" xfId="29124"/>
    <cellStyle name="Output 3 7 3 3 5 5" xfId="48760"/>
    <cellStyle name="Output 3 7 3 3 6" xfId="9028"/>
    <cellStyle name="Output 3 7 3 3 6 2" xfId="17730"/>
    <cellStyle name="Output 3 7 3 3 6 3" xfId="24515"/>
    <cellStyle name="Output 3 7 3 3 6 4" xfId="29906"/>
    <cellStyle name="Output 3 7 3 3 6 5" xfId="48949"/>
    <cellStyle name="Output 3 7 3 3 7" xfId="9767"/>
    <cellStyle name="Output 3 7 3 3 7 2" xfId="18469"/>
    <cellStyle name="Output 3 7 3 3 7 3" xfId="11078"/>
    <cellStyle name="Output 3 7 3 3 7 4" xfId="30645"/>
    <cellStyle name="Output 3 7 3 3 7 5" xfId="49688"/>
    <cellStyle name="Output 3 7 3 3 8" xfId="12387"/>
    <cellStyle name="Output 3 7 3 3 9" xfId="24951"/>
    <cellStyle name="Output 3 7 3 4" xfId="5881"/>
    <cellStyle name="Output 3 7 3 4 2" xfId="14583"/>
    <cellStyle name="Output 3 7 3 4 2 2" xfId="46678"/>
    <cellStyle name="Output 3 7 3 4 3" xfId="20461"/>
    <cellStyle name="Output 3 7 3 4 4" xfId="26760"/>
    <cellStyle name="Output 3 7 3 4 5" xfId="40273"/>
    <cellStyle name="Output 3 7 3 5" xfId="5651"/>
    <cellStyle name="Output 3 7 3 5 2" xfId="14353"/>
    <cellStyle name="Output 3 7 3 5 2 2" xfId="46469"/>
    <cellStyle name="Output 3 7 3 5 3" xfId="24153"/>
    <cellStyle name="Output 3 7 3 5 4" xfId="26530"/>
    <cellStyle name="Output 3 7 3 5 5" xfId="40043"/>
    <cellStyle name="Output 3 7 3 6" xfId="6316"/>
    <cellStyle name="Output 3 7 3 6 2" xfId="15018"/>
    <cellStyle name="Output 3 7 3 6 2 2" xfId="47073"/>
    <cellStyle name="Output 3 7 3 6 3" xfId="22999"/>
    <cellStyle name="Output 3 7 3 6 4" xfId="27195"/>
    <cellStyle name="Output 3 7 3 6 5" xfId="40708"/>
    <cellStyle name="Output 3 7 3 7" xfId="7362"/>
    <cellStyle name="Output 3 7 3 7 2" xfId="16064"/>
    <cellStyle name="Output 3 7 3 7 3" xfId="24732"/>
    <cellStyle name="Output 3 7 3 7 4" xfId="28240"/>
    <cellStyle name="Output 3 7 3 7 5" xfId="41753"/>
    <cellStyle name="Output 3 7 3 8" xfId="7990"/>
    <cellStyle name="Output 3 7 3 8 2" xfId="16692"/>
    <cellStyle name="Output 3 7 3 8 3" xfId="23256"/>
    <cellStyle name="Output 3 7 3 8 4" xfId="28868"/>
    <cellStyle name="Output 3 7 3 8 5" xfId="48508"/>
    <cellStyle name="Output 3 7 3 9" xfId="7749"/>
    <cellStyle name="Output 3 7 3 9 2" xfId="16451"/>
    <cellStyle name="Output 3 7 3 9 3" xfId="24770"/>
    <cellStyle name="Output 3 7 3 9 4" xfId="28627"/>
    <cellStyle name="Output 3 7 3 9 5" xfId="48278"/>
    <cellStyle name="Output 3 7 4" xfId="1469"/>
    <cellStyle name="Output 3 7 4 10" xfId="9803"/>
    <cellStyle name="Output 3 7 4 10 2" xfId="18505"/>
    <cellStyle name="Output 3 7 4 10 3" xfId="12954"/>
    <cellStyle name="Output 3 7 4 10 4" xfId="30681"/>
    <cellStyle name="Output 3 7 4 10 5" xfId="49724"/>
    <cellStyle name="Output 3 7 4 11" xfId="10467"/>
    <cellStyle name="Output 3 7 4 11 2" xfId="19169"/>
    <cellStyle name="Output 3 7 4 11 3" xfId="13164"/>
    <cellStyle name="Output 3 7 4 11 4" xfId="31345"/>
    <cellStyle name="Output 3 7 4 11 5" xfId="50388"/>
    <cellStyle name="Output 3 7 4 12" xfId="11249"/>
    <cellStyle name="Output 3 7 4 13" xfId="22644"/>
    <cellStyle name="Output 3 7 4 14" xfId="24807"/>
    <cellStyle name="Output 3 7 4 15" xfId="33262"/>
    <cellStyle name="Output 3 7 4 16" xfId="34398"/>
    <cellStyle name="Output 3 7 4 17" xfId="36309"/>
    <cellStyle name="Output 3 7 4 18" xfId="38836"/>
    <cellStyle name="Output 3 7 4 2" xfId="5104"/>
    <cellStyle name="Output 3 7 4 2 10" xfId="25983"/>
    <cellStyle name="Output 3 7 4 2 11" xfId="33922"/>
    <cellStyle name="Output 3 7 4 2 12" xfId="34858"/>
    <cellStyle name="Output 3 7 4 2 13" xfId="36969"/>
    <cellStyle name="Output 3 7 4 2 14" xfId="39496"/>
    <cellStyle name="Output 3 7 4 2 2" xfId="5624"/>
    <cellStyle name="Output 3 7 4 2 2 2" xfId="14326"/>
    <cellStyle name="Output 3 7 4 2 2 2 2" xfId="46444"/>
    <cellStyle name="Output 3 7 4 2 2 3" xfId="24051"/>
    <cellStyle name="Output 3 7 4 2 2 4" xfId="26503"/>
    <cellStyle name="Output 3 7 4 2 2 5" xfId="40016"/>
    <cellStyle name="Output 3 7 4 2 3" xfId="7195"/>
    <cellStyle name="Output 3 7 4 2 3 2" xfId="15897"/>
    <cellStyle name="Output 3 7 4 2 3 2 2" xfId="47873"/>
    <cellStyle name="Output 3 7 4 2 3 3" xfId="20968"/>
    <cellStyle name="Output 3 7 4 2 3 4" xfId="28073"/>
    <cellStyle name="Output 3 7 4 2 3 5" xfId="41586"/>
    <cellStyle name="Output 3 7 4 2 4" xfId="8860"/>
    <cellStyle name="Output 3 7 4 2 4 2" xfId="17562"/>
    <cellStyle name="Output 3 7 4 2 4 3" xfId="22170"/>
    <cellStyle name="Output 3 7 4 2 4 4" xfId="29738"/>
    <cellStyle name="Output 3 7 4 2 4 5" xfId="43512"/>
    <cellStyle name="Output 3 7 4 2 5" xfId="9615"/>
    <cellStyle name="Output 3 7 4 2 5 2" xfId="18317"/>
    <cellStyle name="Output 3 7 4 2 5 3" xfId="19908"/>
    <cellStyle name="Output 3 7 4 2 5 4" xfId="30493"/>
    <cellStyle name="Output 3 7 4 2 5 5" xfId="49536"/>
    <cellStyle name="Output 3 7 4 2 6" xfId="10309"/>
    <cellStyle name="Output 3 7 4 2 6 2" xfId="19011"/>
    <cellStyle name="Output 3 7 4 2 6 3" xfId="11144"/>
    <cellStyle name="Output 3 7 4 2 6 4" xfId="31187"/>
    <cellStyle name="Output 3 7 4 2 6 5" xfId="50230"/>
    <cellStyle name="Output 3 7 4 2 7" xfId="10927"/>
    <cellStyle name="Output 3 7 4 2 7 2" xfId="19629"/>
    <cellStyle name="Output 3 7 4 2 7 3" xfId="13399"/>
    <cellStyle name="Output 3 7 4 2 7 4" xfId="31805"/>
    <cellStyle name="Output 3 7 4 2 7 5" xfId="50848"/>
    <cellStyle name="Output 3 7 4 2 8" xfId="13806"/>
    <cellStyle name="Output 3 7 4 2 9" xfId="21390"/>
    <cellStyle name="Output 3 7 4 3" xfId="5181"/>
    <cellStyle name="Output 3 7 4 3 10" xfId="26060"/>
    <cellStyle name="Output 3 7 4 3 11" xfId="33999"/>
    <cellStyle name="Output 3 7 4 3 12" xfId="34935"/>
    <cellStyle name="Output 3 7 4 3 13" xfId="37046"/>
    <cellStyle name="Output 3 7 4 3 14" xfId="39573"/>
    <cellStyle name="Output 3 7 4 3 2" xfId="6257"/>
    <cellStyle name="Output 3 7 4 3 2 2" xfId="14959"/>
    <cellStyle name="Output 3 7 4 3 2 2 2" xfId="47021"/>
    <cellStyle name="Output 3 7 4 3 2 3" xfId="12560"/>
    <cellStyle name="Output 3 7 4 3 2 4" xfId="27136"/>
    <cellStyle name="Output 3 7 4 3 2 5" xfId="40649"/>
    <cellStyle name="Output 3 7 4 3 3" xfId="7272"/>
    <cellStyle name="Output 3 7 4 3 3 2" xfId="15974"/>
    <cellStyle name="Output 3 7 4 3 3 2 2" xfId="47950"/>
    <cellStyle name="Output 3 7 4 3 3 3" xfId="22532"/>
    <cellStyle name="Output 3 7 4 3 3 4" xfId="28150"/>
    <cellStyle name="Output 3 7 4 3 3 5" xfId="41663"/>
    <cellStyle name="Output 3 7 4 3 4" xfId="8937"/>
    <cellStyle name="Output 3 7 4 3 4 2" xfId="17639"/>
    <cellStyle name="Output 3 7 4 3 4 3" xfId="23924"/>
    <cellStyle name="Output 3 7 4 3 4 4" xfId="29815"/>
    <cellStyle name="Output 3 7 4 3 4 5" xfId="43589"/>
    <cellStyle name="Output 3 7 4 3 5" xfId="9692"/>
    <cellStyle name="Output 3 7 4 3 5 2" xfId="18394"/>
    <cellStyle name="Output 3 7 4 3 5 3" xfId="12447"/>
    <cellStyle name="Output 3 7 4 3 5 4" xfId="30570"/>
    <cellStyle name="Output 3 7 4 3 5 5" xfId="49613"/>
    <cellStyle name="Output 3 7 4 3 6" xfId="10386"/>
    <cellStyle name="Output 3 7 4 3 6 2" xfId="19088"/>
    <cellStyle name="Output 3 7 4 3 6 3" xfId="2165"/>
    <cellStyle name="Output 3 7 4 3 6 4" xfId="31264"/>
    <cellStyle name="Output 3 7 4 3 6 5" xfId="50307"/>
    <cellStyle name="Output 3 7 4 3 7" xfId="11004"/>
    <cellStyle name="Output 3 7 4 3 7 2" xfId="19706"/>
    <cellStyle name="Output 3 7 4 3 7 3" xfId="12681"/>
    <cellStyle name="Output 3 7 4 3 7 4" xfId="31882"/>
    <cellStyle name="Output 3 7 4 3 7 5" xfId="50925"/>
    <cellStyle name="Output 3 7 4 3 8" xfId="13883"/>
    <cellStyle name="Output 3 7 4 3 9" xfId="22906"/>
    <cellStyle name="Output 3 7 4 4" xfId="5512"/>
    <cellStyle name="Output 3 7 4 4 2" xfId="14214"/>
    <cellStyle name="Output 3 7 4 4 2 2" xfId="46339"/>
    <cellStyle name="Output 3 7 4 4 3" xfId="23420"/>
    <cellStyle name="Output 3 7 4 4 4" xfId="26391"/>
    <cellStyle name="Output 3 7 4 4 5" xfId="39904"/>
    <cellStyle name="Output 3 7 4 5" xfId="6664"/>
    <cellStyle name="Output 3 7 4 5 2" xfId="15366"/>
    <cellStyle name="Output 3 7 4 5 2 2" xfId="47373"/>
    <cellStyle name="Output 3 7 4 5 3" xfId="24043"/>
    <cellStyle name="Output 3 7 4 5 4" xfId="27542"/>
    <cellStyle name="Output 3 7 4 5 5" xfId="41055"/>
    <cellStyle name="Output 3 7 4 6" xfId="6368"/>
    <cellStyle name="Output 3 7 4 6 2" xfId="15070"/>
    <cellStyle name="Output 3 7 4 6 2 2" xfId="47123"/>
    <cellStyle name="Output 3 7 4 6 3" xfId="21918"/>
    <cellStyle name="Output 3 7 4 6 4" xfId="27247"/>
    <cellStyle name="Output 3 7 4 6 5" xfId="40760"/>
    <cellStyle name="Output 3 7 4 7" xfId="6269"/>
    <cellStyle name="Output 3 7 4 7 2" xfId="14971"/>
    <cellStyle name="Output 3 7 4 7 3" xfId="22389"/>
    <cellStyle name="Output 3 7 4 7 4" xfId="27148"/>
    <cellStyle name="Output 3 7 4 7 5" xfId="40661"/>
    <cellStyle name="Output 3 7 4 8" xfId="8296"/>
    <cellStyle name="Output 3 7 4 8 2" xfId="16998"/>
    <cellStyle name="Output 3 7 4 8 3" xfId="23674"/>
    <cellStyle name="Output 3 7 4 8 4" xfId="29174"/>
    <cellStyle name="Output 3 7 4 8 5" xfId="48810"/>
    <cellStyle name="Output 3 7 4 9" xfId="9073"/>
    <cellStyle name="Output 3 7 4 9 2" xfId="17775"/>
    <cellStyle name="Output 3 7 4 9 3" xfId="20569"/>
    <cellStyle name="Output 3 7 4 9 4" xfId="29951"/>
    <cellStyle name="Output 3 7 4 9 5" xfId="48994"/>
    <cellStyle name="Output 3 7 5" xfId="5089"/>
    <cellStyle name="Output 3 7 5 10" xfId="25968"/>
    <cellStyle name="Output 3 7 5 11" xfId="33907"/>
    <cellStyle name="Output 3 7 5 12" xfId="34843"/>
    <cellStyle name="Output 3 7 5 13" xfId="36954"/>
    <cellStyle name="Output 3 7 5 14" xfId="39481"/>
    <cellStyle name="Output 3 7 5 2" xfId="6069"/>
    <cellStyle name="Output 3 7 5 2 2" xfId="14771"/>
    <cellStyle name="Output 3 7 5 2 2 2" xfId="46847"/>
    <cellStyle name="Output 3 7 5 2 3" xfId="23343"/>
    <cellStyle name="Output 3 7 5 2 4" xfId="26948"/>
    <cellStyle name="Output 3 7 5 2 5" xfId="40461"/>
    <cellStyle name="Output 3 7 5 3" xfId="7180"/>
    <cellStyle name="Output 3 7 5 3 2" xfId="15882"/>
    <cellStyle name="Output 3 7 5 3 2 2" xfId="47858"/>
    <cellStyle name="Output 3 7 5 3 3" xfId="21716"/>
    <cellStyle name="Output 3 7 5 3 4" xfId="28058"/>
    <cellStyle name="Output 3 7 5 3 5" xfId="41571"/>
    <cellStyle name="Output 3 7 5 4" xfId="8845"/>
    <cellStyle name="Output 3 7 5 4 2" xfId="17547"/>
    <cellStyle name="Output 3 7 5 4 3" xfId="23141"/>
    <cellStyle name="Output 3 7 5 4 4" xfId="29723"/>
    <cellStyle name="Output 3 7 5 4 5" xfId="43497"/>
    <cellStyle name="Output 3 7 5 5" xfId="9600"/>
    <cellStyle name="Output 3 7 5 5 2" xfId="18302"/>
    <cellStyle name="Output 3 7 5 5 3" xfId="12222"/>
    <cellStyle name="Output 3 7 5 5 4" xfId="30478"/>
    <cellStyle name="Output 3 7 5 5 5" xfId="49521"/>
    <cellStyle name="Output 3 7 5 6" xfId="10294"/>
    <cellStyle name="Output 3 7 5 6 2" xfId="18996"/>
    <cellStyle name="Output 3 7 5 6 3" xfId="11581"/>
    <cellStyle name="Output 3 7 5 6 4" xfId="31172"/>
    <cellStyle name="Output 3 7 5 6 5" xfId="50215"/>
    <cellStyle name="Output 3 7 5 7" xfId="10912"/>
    <cellStyle name="Output 3 7 5 7 2" xfId="19614"/>
    <cellStyle name="Output 3 7 5 7 3" xfId="12433"/>
    <cellStyle name="Output 3 7 5 7 4" xfId="31790"/>
    <cellStyle name="Output 3 7 5 7 5" xfId="50833"/>
    <cellStyle name="Output 3 7 5 8" xfId="13791"/>
    <cellStyle name="Output 3 7 5 9" xfId="23425"/>
    <cellStyle name="Output 3 7 6" xfId="5151"/>
    <cellStyle name="Output 3 7 6 10" xfId="26030"/>
    <cellStyle name="Output 3 7 6 11" xfId="33969"/>
    <cellStyle name="Output 3 7 6 12" xfId="34905"/>
    <cellStyle name="Output 3 7 6 13" xfId="37016"/>
    <cellStyle name="Output 3 7 6 14" xfId="39543"/>
    <cellStyle name="Output 3 7 6 2" xfId="5725"/>
    <cellStyle name="Output 3 7 6 2 2" xfId="14427"/>
    <cellStyle name="Output 3 7 6 2 2 2" xfId="46536"/>
    <cellStyle name="Output 3 7 6 2 3" xfId="12008"/>
    <cellStyle name="Output 3 7 6 2 4" xfId="26604"/>
    <cellStyle name="Output 3 7 6 2 5" xfId="40117"/>
    <cellStyle name="Output 3 7 6 3" xfId="7242"/>
    <cellStyle name="Output 3 7 6 3 2" xfId="15944"/>
    <cellStyle name="Output 3 7 6 3 2 2" xfId="47920"/>
    <cellStyle name="Output 3 7 6 3 3" xfId="11362"/>
    <cellStyle name="Output 3 7 6 3 4" xfId="28120"/>
    <cellStyle name="Output 3 7 6 3 5" xfId="41633"/>
    <cellStyle name="Output 3 7 6 4" xfId="8907"/>
    <cellStyle name="Output 3 7 6 4 2" xfId="17609"/>
    <cellStyle name="Output 3 7 6 4 3" xfId="22686"/>
    <cellStyle name="Output 3 7 6 4 4" xfId="29785"/>
    <cellStyle name="Output 3 7 6 4 5" xfId="43559"/>
    <cellStyle name="Output 3 7 6 5" xfId="9662"/>
    <cellStyle name="Output 3 7 6 5 2" xfId="18364"/>
    <cellStyle name="Output 3 7 6 5 3" xfId="11625"/>
    <cellStyle name="Output 3 7 6 5 4" xfId="30540"/>
    <cellStyle name="Output 3 7 6 5 5" xfId="49583"/>
    <cellStyle name="Output 3 7 6 6" xfId="10356"/>
    <cellStyle name="Output 3 7 6 6 2" xfId="19058"/>
    <cellStyle name="Output 3 7 6 6 3" xfId="2584"/>
    <cellStyle name="Output 3 7 6 6 4" xfId="31234"/>
    <cellStyle name="Output 3 7 6 6 5" xfId="50277"/>
    <cellStyle name="Output 3 7 6 7" xfId="10974"/>
    <cellStyle name="Output 3 7 6 7 2" xfId="19676"/>
    <cellStyle name="Output 3 7 6 7 3" xfId="12283"/>
    <cellStyle name="Output 3 7 6 7 4" xfId="31852"/>
    <cellStyle name="Output 3 7 6 7 5" xfId="50895"/>
    <cellStyle name="Output 3 7 6 8" xfId="13853"/>
    <cellStyle name="Output 3 7 6 9" xfId="25068"/>
    <cellStyle name="Output 3 7 7" xfId="3245"/>
    <cellStyle name="Output 3 7 7 2" xfId="12060"/>
    <cellStyle name="Output 3 7 7 2 2" xfId="44776"/>
    <cellStyle name="Output 3 7 7 3" xfId="21791"/>
    <cellStyle name="Output 3 7 7 4" xfId="20682"/>
    <cellStyle name="Output 3 7 7 5" xfId="37543"/>
    <cellStyle name="Output 3 7 8" xfId="6146"/>
    <cellStyle name="Output 3 7 8 2" xfId="14848"/>
    <cellStyle name="Output 3 7 8 2 2" xfId="46916"/>
    <cellStyle name="Output 3 7 8 3" xfId="24636"/>
    <cellStyle name="Output 3 7 8 4" xfId="27025"/>
    <cellStyle name="Output 3 7 8 5" xfId="40538"/>
    <cellStyle name="Output 3 7 9" xfId="6741"/>
    <cellStyle name="Output 3 7 9 2" xfId="15443"/>
    <cellStyle name="Output 3 7 9 2 2" xfId="47439"/>
    <cellStyle name="Output 3 7 9 3" xfId="11184"/>
    <cellStyle name="Output 3 7 9 4" xfId="27619"/>
    <cellStyle name="Output 3 7 9 5" xfId="41132"/>
    <cellStyle name="Output 3 8" xfId="554"/>
    <cellStyle name="Output 3 8 10" xfId="7485"/>
    <cellStyle name="Output 3 8 10 2" xfId="16187"/>
    <cellStyle name="Output 3 8 10 3" xfId="22261"/>
    <cellStyle name="Output 3 8 10 4" xfId="28363"/>
    <cellStyle name="Output 3 8 10 5" xfId="48094"/>
    <cellStyle name="Output 3 8 11" xfId="8096"/>
    <cellStyle name="Output 3 8 11 2" xfId="16798"/>
    <cellStyle name="Output 3 8 11 3" xfId="23369"/>
    <cellStyle name="Output 3 8 11 4" xfId="28974"/>
    <cellStyle name="Output 3 8 11 5" xfId="48614"/>
    <cellStyle name="Output 3 8 12" xfId="7694"/>
    <cellStyle name="Output 3 8 12 2" xfId="16396"/>
    <cellStyle name="Output 3 8 12 3" xfId="12896"/>
    <cellStyle name="Output 3 8 12 4" xfId="28572"/>
    <cellStyle name="Output 3 8 12 5" xfId="48233"/>
    <cellStyle name="Output 3 8 13" xfId="2178"/>
    <cellStyle name="Output 3 8 14" xfId="24361"/>
    <cellStyle name="Output 3 8 15" xfId="4504"/>
    <cellStyle name="Output 3 8 16" xfId="32047"/>
    <cellStyle name="Output 3 8 17" xfId="34096"/>
    <cellStyle name="Output 3 8 18" xfId="35094"/>
    <cellStyle name="Output 3 8 19" xfId="37196"/>
    <cellStyle name="Output 3 8 2" xfId="1005"/>
    <cellStyle name="Output 3 8 2 10" xfId="9198"/>
    <cellStyle name="Output 3 8 2 10 2" xfId="17900"/>
    <cellStyle name="Output 3 8 2 10 3" xfId="20930"/>
    <cellStyle name="Output 3 8 2 10 4" xfId="30076"/>
    <cellStyle name="Output 3 8 2 10 5" xfId="49119"/>
    <cellStyle name="Output 3 8 2 11" xfId="9900"/>
    <cellStyle name="Output 3 8 2 11 2" xfId="18602"/>
    <cellStyle name="Output 3 8 2 11 3" xfId="20102"/>
    <cellStyle name="Output 3 8 2 11 4" xfId="30778"/>
    <cellStyle name="Output 3 8 2 11 5" xfId="49821"/>
    <cellStyle name="Output 3 8 2 12" xfId="11529"/>
    <cellStyle name="Output 3 8 2 13" xfId="20874"/>
    <cellStyle name="Output 3 8 2 14" xfId="21499"/>
    <cellStyle name="Output 3 8 2 15" xfId="32798"/>
    <cellStyle name="Output 3 8 2 16" xfId="34338"/>
    <cellStyle name="Output 3 8 2 17" xfId="35845"/>
    <cellStyle name="Output 3 8 2 18" xfId="38372"/>
    <cellStyle name="Output 3 8 2 2" xfId="5107"/>
    <cellStyle name="Output 3 8 2 2 10" xfId="25986"/>
    <cellStyle name="Output 3 8 2 2 11" xfId="33925"/>
    <cellStyle name="Output 3 8 2 2 12" xfId="34861"/>
    <cellStyle name="Output 3 8 2 2 13" xfId="36972"/>
    <cellStyle name="Output 3 8 2 2 14" xfId="39499"/>
    <cellStyle name="Output 3 8 2 2 2" xfId="5255"/>
    <cellStyle name="Output 3 8 2 2 2 2" xfId="13957"/>
    <cellStyle name="Output 3 8 2 2 2 2 2" xfId="46099"/>
    <cellStyle name="Output 3 8 2 2 2 3" xfId="11239"/>
    <cellStyle name="Output 3 8 2 2 2 4" xfId="26134"/>
    <cellStyle name="Output 3 8 2 2 2 5" xfId="39647"/>
    <cellStyle name="Output 3 8 2 2 3" xfId="7198"/>
    <cellStyle name="Output 3 8 2 2 3 2" xfId="15900"/>
    <cellStyle name="Output 3 8 2 2 3 2 2" xfId="47876"/>
    <cellStyle name="Output 3 8 2 2 3 3" xfId="23280"/>
    <cellStyle name="Output 3 8 2 2 3 4" xfId="28076"/>
    <cellStyle name="Output 3 8 2 2 3 5" xfId="41589"/>
    <cellStyle name="Output 3 8 2 2 4" xfId="8863"/>
    <cellStyle name="Output 3 8 2 2 4 2" xfId="17565"/>
    <cellStyle name="Output 3 8 2 2 4 3" xfId="25096"/>
    <cellStyle name="Output 3 8 2 2 4 4" xfId="29741"/>
    <cellStyle name="Output 3 8 2 2 4 5" xfId="43515"/>
    <cellStyle name="Output 3 8 2 2 5" xfId="9618"/>
    <cellStyle name="Output 3 8 2 2 5 2" xfId="18320"/>
    <cellStyle name="Output 3 8 2 2 5 3" xfId="20343"/>
    <cellStyle name="Output 3 8 2 2 5 4" xfId="30496"/>
    <cellStyle name="Output 3 8 2 2 5 5" xfId="49539"/>
    <cellStyle name="Output 3 8 2 2 6" xfId="10312"/>
    <cellStyle name="Output 3 8 2 2 6 2" xfId="19014"/>
    <cellStyle name="Output 3 8 2 2 6 3" xfId="1796"/>
    <cellStyle name="Output 3 8 2 2 6 4" xfId="31190"/>
    <cellStyle name="Output 3 8 2 2 6 5" xfId="50233"/>
    <cellStyle name="Output 3 8 2 2 7" xfId="10930"/>
    <cellStyle name="Output 3 8 2 2 7 2" xfId="19632"/>
    <cellStyle name="Output 3 8 2 2 7 3" xfId="12351"/>
    <cellStyle name="Output 3 8 2 2 7 4" xfId="31808"/>
    <cellStyle name="Output 3 8 2 2 7 5" xfId="50851"/>
    <cellStyle name="Output 3 8 2 2 8" xfId="13809"/>
    <cellStyle name="Output 3 8 2 2 9" xfId="24926"/>
    <cellStyle name="Output 3 8 2 3" xfId="4995"/>
    <cellStyle name="Output 3 8 2 3 10" xfId="25874"/>
    <cellStyle name="Output 3 8 2 3 11" xfId="33813"/>
    <cellStyle name="Output 3 8 2 3 12" xfId="34749"/>
    <cellStyle name="Output 3 8 2 3 13" xfId="36860"/>
    <cellStyle name="Output 3 8 2 3 14" xfId="39387"/>
    <cellStyle name="Output 3 8 2 3 2" xfId="5523"/>
    <cellStyle name="Output 3 8 2 3 2 2" xfId="14225"/>
    <cellStyle name="Output 3 8 2 3 2 2 2" xfId="46349"/>
    <cellStyle name="Output 3 8 2 3 2 3" xfId="23879"/>
    <cellStyle name="Output 3 8 2 3 2 4" xfId="26402"/>
    <cellStyle name="Output 3 8 2 3 2 5" xfId="39915"/>
    <cellStyle name="Output 3 8 2 3 3" xfId="7086"/>
    <cellStyle name="Output 3 8 2 3 3 2" xfId="15788"/>
    <cellStyle name="Output 3 8 2 3 3 2 2" xfId="47764"/>
    <cellStyle name="Output 3 8 2 3 3 3" xfId="20162"/>
    <cellStyle name="Output 3 8 2 3 3 4" xfId="27964"/>
    <cellStyle name="Output 3 8 2 3 3 5" xfId="41477"/>
    <cellStyle name="Output 3 8 2 3 4" xfId="8751"/>
    <cellStyle name="Output 3 8 2 3 4 2" xfId="17453"/>
    <cellStyle name="Output 3 8 2 3 4 3" xfId="24726"/>
    <cellStyle name="Output 3 8 2 3 4 4" xfId="29629"/>
    <cellStyle name="Output 3 8 2 3 4 5" xfId="43403"/>
    <cellStyle name="Output 3 8 2 3 5" xfId="9506"/>
    <cellStyle name="Output 3 8 2 3 5 2" xfId="18208"/>
    <cellStyle name="Output 3 8 2 3 5 3" xfId="12765"/>
    <cellStyle name="Output 3 8 2 3 5 4" xfId="30384"/>
    <cellStyle name="Output 3 8 2 3 5 5" xfId="49427"/>
    <cellStyle name="Output 3 8 2 3 6" xfId="10200"/>
    <cellStyle name="Output 3 8 2 3 6 2" xfId="18902"/>
    <cellStyle name="Output 3 8 2 3 6 3" xfId="20228"/>
    <cellStyle name="Output 3 8 2 3 6 4" xfId="31078"/>
    <cellStyle name="Output 3 8 2 3 6 5" xfId="50121"/>
    <cellStyle name="Output 3 8 2 3 7" xfId="10818"/>
    <cellStyle name="Output 3 8 2 3 7 2" xfId="19520"/>
    <cellStyle name="Output 3 8 2 3 7 3" xfId="11900"/>
    <cellStyle name="Output 3 8 2 3 7 4" xfId="31696"/>
    <cellStyle name="Output 3 8 2 3 7 5" xfId="50739"/>
    <cellStyle name="Output 3 8 2 3 8" xfId="13697"/>
    <cellStyle name="Output 3 8 2 3 9" xfId="24333"/>
    <cellStyle name="Output 3 8 2 4" xfId="5867"/>
    <cellStyle name="Output 3 8 2 4 2" xfId="14569"/>
    <cellStyle name="Output 3 8 2 4 2 2" xfId="46664"/>
    <cellStyle name="Output 3 8 2 4 3" xfId="21165"/>
    <cellStyle name="Output 3 8 2 4 4" xfId="26746"/>
    <cellStyle name="Output 3 8 2 4 5" xfId="40259"/>
    <cellStyle name="Output 3 8 2 5" xfId="5384"/>
    <cellStyle name="Output 3 8 2 5 2" xfId="14086"/>
    <cellStyle name="Output 3 8 2 5 2 2" xfId="46221"/>
    <cellStyle name="Output 3 8 2 5 3" xfId="25031"/>
    <cellStyle name="Output 3 8 2 5 4" xfId="26263"/>
    <cellStyle name="Output 3 8 2 5 5" xfId="39776"/>
    <cellStyle name="Output 3 8 2 6" xfId="3297"/>
    <cellStyle name="Output 3 8 2 6 2" xfId="12112"/>
    <cellStyle name="Output 3 8 2 6 2 2" xfId="44826"/>
    <cellStyle name="Output 3 8 2 6 3" xfId="21004"/>
    <cellStyle name="Output 3 8 2 6 4" xfId="25273"/>
    <cellStyle name="Output 3 8 2 6 5" xfId="37595"/>
    <cellStyle name="Output 3 8 2 7" xfId="5737"/>
    <cellStyle name="Output 3 8 2 7 2" xfId="14439"/>
    <cellStyle name="Output 3 8 2 7 3" xfId="24125"/>
    <cellStyle name="Output 3 8 2 7 4" xfId="26616"/>
    <cellStyle name="Output 3 8 2 7 5" xfId="40129"/>
    <cellStyle name="Output 3 8 2 8" xfId="8016"/>
    <cellStyle name="Output 3 8 2 8 2" xfId="16718"/>
    <cellStyle name="Output 3 8 2 8 3" xfId="20924"/>
    <cellStyle name="Output 3 8 2 8 4" xfId="28894"/>
    <cellStyle name="Output 3 8 2 8 5" xfId="48534"/>
    <cellStyle name="Output 3 8 2 9" xfId="8438"/>
    <cellStyle name="Output 3 8 2 9 2" xfId="17140"/>
    <cellStyle name="Output 3 8 2 9 3" xfId="23461"/>
    <cellStyle name="Output 3 8 2 9 4" xfId="29316"/>
    <cellStyle name="Output 3 8 2 9 5" xfId="48896"/>
    <cellStyle name="Output 3 8 3" xfId="3802"/>
    <cellStyle name="Output 3 8 3 10" xfId="23018"/>
    <cellStyle name="Output 3 8 3 11" xfId="32517"/>
    <cellStyle name="Output 3 8 3 12" xfId="34239"/>
    <cellStyle name="Output 3 8 3 13" xfId="35564"/>
    <cellStyle name="Output 3 8 3 14" xfId="38100"/>
    <cellStyle name="Output 3 8 3 2" xfId="6421"/>
    <cellStyle name="Output 3 8 3 2 2" xfId="15123"/>
    <cellStyle name="Output 3 8 3 2 2 2" xfId="47168"/>
    <cellStyle name="Output 3 8 3 2 3" xfId="25213"/>
    <cellStyle name="Output 3 8 3 2 4" xfId="27300"/>
    <cellStyle name="Output 3 8 3 2 5" xfId="40813"/>
    <cellStyle name="Output 3 8 3 3" xfId="5738"/>
    <cellStyle name="Output 3 8 3 3 2" xfId="14440"/>
    <cellStyle name="Output 3 8 3 3 2 2" xfId="46547"/>
    <cellStyle name="Output 3 8 3 3 3" xfId="23516"/>
    <cellStyle name="Output 3 8 3 3 4" xfId="26617"/>
    <cellStyle name="Output 3 8 3 3 5" xfId="40130"/>
    <cellStyle name="Output 3 8 3 4" xfId="7814"/>
    <cellStyle name="Output 3 8 3 4 2" xfId="16516"/>
    <cellStyle name="Output 3 8 3 4 3" xfId="24630"/>
    <cellStyle name="Output 3 8 3 4 4" xfId="28692"/>
    <cellStyle name="Output 3 8 3 4 5" xfId="42258"/>
    <cellStyle name="Output 3 8 3 5" xfId="7972"/>
    <cellStyle name="Output 3 8 3 5 2" xfId="16674"/>
    <cellStyle name="Output 3 8 3 5 3" xfId="22097"/>
    <cellStyle name="Output 3 8 3 5 4" xfId="28850"/>
    <cellStyle name="Output 3 8 3 5 5" xfId="48490"/>
    <cellStyle name="Output 3 8 3 6" xfId="8011"/>
    <cellStyle name="Output 3 8 3 6 2" xfId="16713"/>
    <cellStyle name="Output 3 8 3 6 3" xfId="11659"/>
    <cellStyle name="Output 3 8 3 6 4" xfId="28889"/>
    <cellStyle name="Output 3 8 3 6 5" xfId="48529"/>
    <cellStyle name="Output 3 8 3 7" xfId="4272"/>
    <cellStyle name="Output 3 8 3 7 2" xfId="13004"/>
    <cellStyle name="Output 3 8 3 7 3" xfId="11864"/>
    <cellStyle name="Output 3 8 3 7 4" xfId="25508"/>
    <cellStyle name="Output 3 8 3 7 5" xfId="45705"/>
    <cellStyle name="Output 3 8 3 8" xfId="12583"/>
    <cellStyle name="Output 3 8 3 9" xfId="22822"/>
    <cellStyle name="Output 3 8 4" xfId="5161"/>
    <cellStyle name="Output 3 8 4 10" xfId="26040"/>
    <cellStyle name="Output 3 8 4 11" xfId="33979"/>
    <cellStyle name="Output 3 8 4 12" xfId="34915"/>
    <cellStyle name="Output 3 8 4 13" xfId="37026"/>
    <cellStyle name="Output 3 8 4 14" xfId="39553"/>
    <cellStyle name="Output 3 8 4 2" xfId="5815"/>
    <cellStyle name="Output 3 8 4 2 2" xfId="14517"/>
    <cellStyle name="Output 3 8 4 2 2 2" xfId="46615"/>
    <cellStyle name="Output 3 8 4 2 3" xfId="24446"/>
    <cellStyle name="Output 3 8 4 2 4" xfId="26694"/>
    <cellStyle name="Output 3 8 4 2 5" xfId="40207"/>
    <cellStyle name="Output 3 8 4 3" xfId="7252"/>
    <cellStyle name="Output 3 8 4 3 2" xfId="15954"/>
    <cellStyle name="Output 3 8 4 3 2 2" xfId="47930"/>
    <cellStyle name="Output 3 8 4 3 3" xfId="22330"/>
    <cellStyle name="Output 3 8 4 3 4" xfId="28130"/>
    <cellStyle name="Output 3 8 4 3 5" xfId="41643"/>
    <cellStyle name="Output 3 8 4 4" xfId="8917"/>
    <cellStyle name="Output 3 8 4 4 2" xfId="17619"/>
    <cellStyle name="Output 3 8 4 4 3" xfId="21284"/>
    <cellStyle name="Output 3 8 4 4 4" xfId="29795"/>
    <cellStyle name="Output 3 8 4 4 5" xfId="43569"/>
    <cellStyle name="Output 3 8 4 5" xfId="9672"/>
    <cellStyle name="Output 3 8 4 5 2" xfId="18374"/>
    <cellStyle name="Output 3 8 4 5 3" xfId="12863"/>
    <cellStyle name="Output 3 8 4 5 4" xfId="30550"/>
    <cellStyle name="Output 3 8 4 5 5" xfId="49593"/>
    <cellStyle name="Output 3 8 4 6" xfId="10366"/>
    <cellStyle name="Output 3 8 4 6 2" xfId="19068"/>
    <cellStyle name="Output 3 8 4 6 3" xfId="13362"/>
    <cellStyle name="Output 3 8 4 6 4" xfId="31244"/>
    <cellStyle name="Output 3 8 4 6 5" xfId="50287"/>
    <cellStyle name="Output 3 8 4 7" xfId="10984"/>
    <cellStyle name="Output 3 8 4 7 2" xfId="19686"/>
    <cellStyle name="Output 3 8 4 7 3" xfId="11896"/>
    <cellStyle name="Output 3 8 4 7 4" xfId="31862"/>
    <cellStyle name="Output 3 8 4 7 5" xfId="50905"/>
    <cellStyle name="Output 3 8 4 8" xfId="13863"/>
    <cellStyle name="Output 3 8 4 9" xfId="23300"/>
    <cellStyle name="Output 3 8 5" xfId="5514"/>
    <cellStyle name="Output 3 8 5 2" xfId="14216"/>
    <cellStyle name="Output 3 8 5 2 2" xfId="46341"/>
    <cellStyle name="Output 3 8 5 3" xfId="21063"/>
    <cellStyle name="Output 3 8 5 4" xfId="26393"/>
    <cellStyle name="Output 3 8 5 5" xfId="39906"/>
    <cellStyle name="Output 3 8 6" xfId="5671"/>
    <cellStyle name="Output 3 8 6 2" xfId="14373"/>
    <cellStyle name="Output 3 8 6 2 2" xfId="46488"/>
    <cellStyle name="Output 3 8 6 3" xfId="11102"/>
    <cellStyle name="Output 3 8 6 4" xfId="26550"/>
    <cellStyle name="Output 3 8 6 5" xfId="40063"/>
    <cellStyle name="Output 3 8 7" xfId="6270"/>
    <cellStyle name="Output 3 8 7 2" xfId="14972"/>
    <cellStyle name="Output 3 8 7 2 2" xfId="47033"/>
    <cellStyle name="Output 3 8 7 3" xfId="21471"/>
    <cellStyle name="Output 3 8 7 4" xfId="27149"/>
    <cellStyle name="Output 3 8 7 5" xfId="40662"/>
    <cellStyle name="Output 3 8 8" xfId="6012"/>
    <cellStyle name="Output 3 8 8 2" xfId="14714"/>
    <cellStyle name="Output 3 8 8 3" xfId="22341"/>
    <cellStyle name="Output 3 8 8 4" xfId="26891"/>
    <cellStyle name="Output 3 8 8 5" xfId="40404"/>
    <cellStyle name="Output 3 8 9" xfId="7482"/>
    <cellStyle name="Output 3 8 9 2" xfId="16184"/>
    <cellStyle name="Output 3 8 9 3" xfId="24717"/>
    <cellStyle name="Output 3 8 9 4" xfId="28360"/>
    <cellStyle name="Output 3 8 9 5" xfId="48091"/>
    <cellStyle name="Output 3 9" xfId="803"/>
    <cellStyle name="Output 3 9 10" xfId="8374"/>
    <cellStyle name="Output 3 9 10 2" xfId="17076"/>
    <cellStyle name="Output 3 9 10 3" xfId="22663"/>
    <cellStyle name="Output 3 9 10 4" xfId="29252"/>
    <cellStyle name="Output 3 9 10 5" xfId="48832"/>
    <cellStyle name="Output 3 9 11" xfId="9146"/>
    <cellStyle name="Output 3 9 11 2" xfId="17848"/>
    <cellStyle name="Output 3 9 11 3" xfId="24997"/>
    <cellStyle name="Output 3 9 11 4" xfId="30024"/>
    <cellStyle name="Output 3 9 11 5" xfId="49067"/>
    <cellStyle name="Output 3 9 12" xfId="11347"/>
    <cellStyle name="Output 3 9 13" xfId="1797"/>
    <cellStyle name="Output 3 9 14" xfId="23133"/>
    <cellStyle name="Output 3 9 15" xfId="32596"/>
    <cellStyle name="Output 3 9 16" xfId="34279"/>
    <cellStyle name="Output 3 9 17" xfId="35643"/>
    <cellStyle name="Output 3 9 18" xfId="38170"/>
    <cellStyle name="Output 3 9 2" xfId="4702"/>
    <cellStyle name="Output 3 9 2 10" xfId="25581"/>
    <cellStyle name="Output 3 9 2 11" xfId="33520"/>
    <cellStyle name="Output 3 9 2 12" xfId="34456"/>
    <cellStyle name="Output 3 9 2 13" xfId="36567"/>
    <cellStyle name="Output 3 9 2 14" xfId="39094"/>
    <cellStyle name="Output 3 9 2 2" xfId="5702"/>
    <cellStyle name="Output 3 9 2 2 2" xfId="14404"/>
    <cellStyle name="Output 3 9 2 2 2 2" xfId="46517"/>
    <cellStyle name="Output 3 9 2 2 3" xfId="24500"/>
    <cellStyle name="Output 3 9 2 2 4" xfId="26581"/>
    <cellStyle name="Output 3 9 2 2 5" xfId="40094"/>
    <cellStyle name="Output 3 9 2 3" xfId="6793"/>
    <cellStyle name="Output 3 9 2 3 2" xfId="15495"/>
    <cellStyle name="Output 3 9 2 3 2 2" xfId="47471"/>
    <cellStyle name="Output 3 9 2 3 3" xfId="12872"/>
    <cellStyle name="Output 3 9 2 3 4" xfId="27671"/>
    <cellStyle name="Output 3 9 2 3 5" xfId="41184"/>
    <cellStyle name="Output 3 9 2 4" xfId="8458"/>
    <cellStyle name="Output 3 9 2 4 2" xfId="17160"/>
    <cellStyle name="Output 3 9 2 4 3" xfId="23635"/>
    <cellStyle name="Output 3 9 2 4 4" xfId="29336"/>
    <cellStyle name="Output 3 9 2 4 5" xfId="43110"/>
    <cellStyle name="Output 3 9 2 5" xfId="9213"/>
    <cellStyle name="Output 3 9 2 5 2" xfId="17915"/>
    <cellStyle name="Output 3 9 2 5 3" xfId="21079"/>
    <cellStyle name="Output 3 9 2 5 4" xfId="30091"/>
    <cellStyle name="Output 3 9 2 5 5" xfId="49134"/>
    <cellStyle name="Output 3 9 2 6" xfId="9907"/>
    <cellStyle name="Output 3 9 2 6 2" xfId="18609"/>
    <cellStyle name="Output 3 9 2 6 3" xfId="4479"/>
    <cellStyle name="Output 3 9 2 6 4" xfId="30785"/>
    <cellStyle name="Output 3 9 2 6 5" xfId="49828"/>
    <cellStyle name="Output 3 9 2 7" xfId="10525"/>
    <cellStyle name="Output 3 9 2 7 2" xfId="19227"/>
    <cellStyle name="Output 3 9 2 7 3" xfId="13295"/>
    <cellStyle name="Output 3 9 2 7 4" xfId="31403"/>
    <cellStyle name="Output 3 9 2 7 5" xfId="50446"/>
    <cellStyle name="Output 3 9 2 8" xfId="13404"/>
    <cellStyle name="Output 3 9 2 9" xfId="24143"/>
    <cellStyle name="Output 3 9 3" xfId="3591"/>
    <cellStyle name="Output 3 9 3 10" xfId="24118"/>
    <cellStyle name="Output 3 9 3 11" xfId="32306"/>
    <cellStyle name="Output 3 9 3 12" xfId="34209"/>
    <cellStyle name="Output 3 9 3 13" xfId="35353"/>
    <cellStyle name="Output 3 9 3 14" xfId="37889"/>
    <cellStyle name="Output 3 9 3 2" xfId="6339"/>
    <cellStyle name="Output 3 9 3 2 2" xfId="15041"/>
    <cellStyle name="Output 3 9 3 2 2 2" xfId="47095"/>
    <cellStyle name="Output 3 9 3 2 3" xfId="23953"/>
    <cellStyle name="Output 3 9 3 2 4" xfId="27218"/>
    <cellStyle name="Output 3 9 3 2 5" xfId="40731"/>
    <cellStyle name="Output 3 9 3 3" xfId="6422"/>
    <cellStyle name="Output 3 9 3 3 2" xfId="15124"/>
    <cellStyle name="Output 3 9 3 3 2 2" xfId="47169"/>
    <cellStyle name="Output 3 9 3 3 3" xfId="24711"/>
    <cellStyle name="Output 3 9 3 3 4" xfId="27301"/>
    <cellStyle name="Output 3 9 3 3 5" xfId="40814"/>
    <cellStyle name="Output 3 9 3 4" xfId="7678"/>
    <cellStyle name="Output 3 9 3 4 2" xfId="16380"/>
    <cellStyle name="Output 3 9 3 4 3" xfId="25178"/>
    <cellStyle name="Output 3 9 3 4 4" xfId="28556"/>
    <cellStyle name="Output 3 9 3 4 5" xfId="42047"/>
    <cellStyle name="Output 3 9 3 5" xfId="7775"/>
    <cellStyle name="Output 3 9 3 5 2" xfId="16477"/>
    <cellStyle name="Output 3 9 3 5 3" xfId="25109"/>
    <cellStyle name="Output 3 9 3 5 4" xfId="28653"/>
    <cellStyle name="Output 3 9 3 5 5" xfId="48304"/>
    <cellStyle name="Output 3 9 3 6" xfId="8397"/>
    <cellStyle name="Output 3 9 3 6 2" xfId="17099"/>
    <cellStyle name="Output 3 9 3 6 3" xfId="22013"/>
    <cellStyle name="Output 3 9 3 6 4" xfId="29275"/>
    <cellStyle name="Output 3 9 3 6 5" xfId="48855"/>
    <cellStyle name="Output 3 9 3 7" xfId="9166"/>
    <cellStyle name="Output 3 9 3 7 2" xfId="17868"/>
    <cellStyle name="Output 3 9 3 7 3" xfId="23216"/>
    <cellStyle name="Output 3 9 3 7 4" xfId="30044"/>
    <cellStyle name="Output 3 9 3 7 5" xfId="49087"/>
    <cellStyle name="Output 3 9 3 8" xfId="12388"/>
    <cellStyle name="Output 3 9 3 9" xfId="24390"/>
    <cellStyle name="Output 3 9 4" xfId="5616"/>
    <cellStyle name="Output 3 9 4 2" xfId="14318"/>
    <cellStyle name="Output 3 9 4 2 2" xfId="46436"/>
    <cellStyle name="Output 3 9 4 3" xfId="22702"/>
    <cellStyle name="Output 3 9 4 4" xfId="26495"/>
    <cellStyle name="Output 3 9 4 5" xfId="40008"/>
    <cellStyle name="Output 3 9 5" xfId="5352"/>
    <cellStyle name="Output 3 9 5 2" xfId="14054"/>
    <cellStyle name="Output 3 9 5 2 2" xfId="46192"/>
    <cellStyle name="Output 3 9 5 3" xfId="22189"/>
    <cellStyle name="Output 3 9 5 4" xfId="26231"/>
    <cellStyle name="Output 3 9 5 5" xfId="39744"/>
    <cellStyle name="Output 3 9 6" xfId="6619"/>
    <cellStyle name="Output 3 9 6 2" xfId="15321"/>
    <cellStyle name="Output 3 9 6 2 2" xfId="47337"/>
    <cellStyle name="Output 3 9 6 3" xfId="24121"/>
    <cellStyle name="Output 3 9 6 4" xfId="27497"/>
    <cellStyle name="Output 3 9 6 5" xfId="41010"/>
    <cellStyle name="Output 3 9 7" xfId="6727"/>
    <cellStyle name="Output 3 9 7 2" xfId="15429"/>
    <cellStyle name="Output 3 9 7 3" xfId="21204"/>
    <cellStyle name="Output 3 9 7 4" xfId="27605"/>
    <cellStyle name="Output 3 9 7 5" xfId="41118"/>
    <cellStyle name="Output 3 9 8" xfId="7872"/>
    <cellStyle name="Output 3 9 8 2" xfId="16574"/>
    <cellStyle name="Output 3 9 8 3" xfId="11808"/>
    <cellStyle name="Output 3 9 8 4" xfId="28750"/>
    <cellStyle name="Output 3 9 8 5" xfId="48390"/>
    <cellStyle name="Output 3 9 9" xfId="8134"/>
    <cellStyle name="Output 3 9 9 2" xfId="16836"/>
    <cellStyle name="Output 3 9 9 3" xfId="23700"/>
    <cellStyle name="Output 3 9 9 4" xfId="29012"/>
    <cellStyle name="Output 3 9 9 5" xfId="48652"/>
    <cellStyle name="Percent 2" xfId="6"/>
    <cellStyle name="Percent 2 2" xfId="434"/>
    <cellStyle name="Percent 2 3" xfId="435"/>
    <cellStyle name="Percent 2 4" xfId="436"/>
    <cellStyle name="Percent 2 5" xfId="437"/>
    <cellStyle name="Percent 2 6" xfId="438"/>
    <cellStyle name="Percent 2 7" xfId="439"/>
    <cellStyle name="Percent 2 8" xfId="440"/>
    <cellStyle name="Percent 2 9" xfId="441"/>
    <cellStyle name="Percent 3" xfId="193"/>
    <cellStyle name="Percent 3 10" xfId="3527"/>
    <cellStyle name="Percent 3 10 2" xfId="32242"/>
    <cellStyle name="Percent 3 10 2 2" xfId="51169"/>
    <cellStyle name="Percent 3 10 2 2 2" xfId="56977"/>
    <cellStyle name="Percent 3 10 2 3" xfId="53690"/>
    <cellStyle name="Percent 3 10 2 4" xfId="41983"/>
    <cellStyle name="Percent 3 10 3" xfId="35289"/>
    <cellStyle name="Percent 3 10 3 2" xfId="55808"/>
    <cellStyle name="Percent 3 10 3 3" xfId="45045"/>
    <cellStyle name="Percent 3 10 4" xfId="52521"/>
    <cellStyle name="Percent 3 10 5" xfId="37825"/>
    <cellStyle name="Percent 3 11" xfId="3141"/>
    <cellStyle name="Percent 3 11 2" xfId="44681"/>
    <cellStyle name="Percent 3 11 2 2" xfId="55625"/>
    <cellStyle name="Percent 3 11 3" xfId="52338"/>
    <cellStyle name="Percent 3 11 4" xfId="37439"/>
    <cellStyle name="Percent 3 12" xfId="2874"/>
    <cellStyle name="Percent 3 12 2" xfId="44418"/>
    <cellStyle name="Percent 3 12 2 2" xfId="55442"/>
    <cellStyle name="Percent 3 12 3" xfId="53507"/>
    <cellStyle name="Percent 3 12 4" xfId="41793"/>
    <cellStyle name="Percent 3 13" xfId="1748"/>
    <cellStyle name="Percent 3 13 2" xfId="56794"/>
    <cellStyle name="Percent 3 13 3" xfId="50986"/>
    <cellStyle name="Percent 3 14" xfId="31947"/>
    <cellStyle name="Percent 3 14 2" xfId="54676"/>
    <cellStyle name="Percent 3 14 3" xfId="43650"/>
    <cellStyle name="Percent 3 15" xfId="35000"/>
    <cellStyle name="Percent 3 15 2" xfId="52155"/>
    <cellStyle name="Percent 3 16" xfId="37111"/>
    <cellStyle name="Percent 3 2" xfId="442"/>
    <cellStyle name="Percent 3 3" xfId="503"/>
    <cellStyle name="Percent 3 3 10" xfId="32099"/>
    <cellStyle name="Percent 3 3 10 2" xfId="54713"/>
    <cellStyle name="Percent 3 3 10 3" xfId="43687"/>
    <cellStyle name="Percent 3 3 11" xfId="35146"/>
    <cellStyle name="Percent 3 3 11 2" xfId="52229"/>
    <cellStyle name="Percent 3 3 12" xfId="37228"/>
    <cellStyle name="Percent 3 3 2" xfId="586"/>
    <cellStyle name="Percent 3 3 2 2" xfId="1362"/>
    <cellStyle name="Percent 3 3 2 2 2" xfId="4358"/>
    <cellStyle name="Percent 3 3 2 2 2 2" xfId="51864"/>
    <cellStyle name="Percent 3 3 2 2 2 2 2" xfId="57672"/>
    <cellStyle name="Percent 3 3 2 2 2 3" xfId="54385"/>
    <cellStyle name="Percent 3 3 2 2 2 4" xfId="42766"/>
    <cellStyle name="Percent 3 3 2 2 3" xfId="33155"/>
    <cellStyle name="Percent 3 3 2 2 3 2" xfId="56503"/>
    <cellStyle name="Percent 3 3 2 2 3 3" xfId="45788"/>
    <cellStyle name="Percent 3 3 2 2 4" xfId="36202"/>
    <cellStyle name="Percent 3 3 2 2 4 2" xfId="53216"/>
    <cellStyle name="Percent 3 3 2 2 5" xfId="38729"/>
    <cellStyle name="Percent 3 3 2 3" xfId="3711"/>
    <cellStyle name="Percent 3 3 2 3 2" xfId="45156"/>
    <cellStyle name="Percent 3 3 2 3 2 2" xfId="55919"/>
    <cellStyle name="Percent 3 3 2 3 3" xfId="53801"/>
    <cellStyle name="Percent 3 3 2 3 4" xfId="42167"/>
    <cellStyle name="Percent 3 3 2 4" xfId="2270"/>
    <cellStyle name="Percent 3 3 2 4 2" xfId="57088"/>
    <cellStyle name="Percent 3 3 2 4 3" xfId="51280"/>
    <cellStyle name="Percent 3 3 2 5" xfId="32426"/>
    <cellStyle name="Percent 3 3 2 5 2" xfId="54969"/>
    <cellStyle name="Percent 3 3 2 5 3" xfId="43943"/>
    <cellStyle name="Percent 3 3 2 6" xfId="35473"/>
    <cellStyle name="Percent 3 3 2 6 2" xfId="52632"/>
    <cellStyle name="Percent 3 3 2 7" xfId="38009"/>
    <cellStyle name="Percent 3 3 3" xfId="855"/>
    <cellStyle name="Percent 3 3 3 2" xfId="1585"/>
    <cellStyle name="Percent 3 3 3 2 2" xfId="4560"/>
    <cellStyle name="Percent 3 3 3 2 2 2" xfId="52010"/>
    <cellStyle name="Percent 3 3 3 2 2 2 2" xfId="57818"/>
    <cellStyle name="Percent 3 3 3 2 2 3" xfId="54531"/>
    <cellStyle name="Percent 3 3 3 2 2 4" xfId="42968"/>
    <cellStyle name="Percent 3 3 3 2 3" xfId="33378"/>
    <cellStyle name="Percent 3 3 3 2 3 2" xfId="56649"/>
    <cellStyle name="Percent 3 3 3 2 3 3" xfId="45941"/>
    <cellStyle name="Percent 3 3 3 2 4" xfId="36425"/>
    <cellStyle name="Percent 3 3 3 2 4 2" xfId="53362"/>
    <cellStyle name="Percent 3 3 3 2 5" xfId="38952"/>
    <cellStyle name="Percent 3 3 3 3" xfId="3896"/>
    <cellStyle name="Percent 3 3 3 3 2" xfId="45329"/>
    <cellStyle name="Percent 3 3 3 3 2 2" xfId="56065"/>
    <cellStyle name="Percent 3 3 3 3 3" xfId="53947"/>
    <cellStyle name="Percent 3 3 3 3 4" xfId="42324"/>
    <cellStyle name="Percent 3 3 3 4" xfId="2521"/>
    <cellStyle name="Percent 3 3 3 4 2" xfId="57234"/>
    <cellStyle name="Percent 3 3 3 4 3" xfId="51426"/>
    <cellStyle name="Percent 3 3 3 5" xfId="32648"/>
    <cellStyle name="Percent 3 3 3 5 2" xfId="55115"/>
    <cellStyle name="Percent 3 3 3 5 3" xfId="44089"/>
    <cellStyle name="Percent 3 3 3 6" xfId="35695"/>
    <cellStyle name="Percent 3 3 3 6 2" xfId="52778"/>
    <cellStyle name="Percent 3 3 3 7" xfId="38222"/>
    <cellStyle name="Percent 3 3 4" xfId="1069"/>
    <cellStyle name="Percent 3 3 4 2" xfId="4086"/>
    <cellStyle name="Percent 3 3 4 2 2" xfId="45519"/>
    <cellStyle name="Percent 3 3 4 2 2 2" xfId="56247"/>
    <cellStyle name="Percent 3 3 4 2 3" xfId="54129"/>
    <cellStyle name="Percent 3 3 4 2 4" xfId="42506"/>
    <cellStyle name="Percent 3 3 4 3" xfId="2727"/>
    <cellStyle name="Percent 3 3 4 3 2" xfId="57416"/>
    <cellStyle name="Percent 3 3 4 3 3" xfId="51608"/>
    <cellStyle name="Percent 3 3 4 4" xfId="32862"/>
    <cellStyle name="Percent 3 3 4 4 2" xfId="55297"/>
    <cellStyle name="Percent 3 3 4 4 3" xfId="44271"/>
    <cellStyle name="Percent 3 3 4 5" xfId="35909"/>
    <cellStyle name="Percent 3 3 4 5 2" xfId="52960"/>
    <cellStyle name="Percent 3 3 4 6" xfId="38436"/>
    <cellStyle name="Percent 3 3 5" xfId="1284"/>
    <cellStyle name="Percent 3 3 5 2" xfId="4281"/>
    <cellStyle name="Percent 3 3 5 2 2" xfId="45714"/>
    <cellStyle name="Percent 3 3 5 2 2 2" xfId="56429"/>
    <cellStyle name="Percent 3 3 5 2 3" xfId="54311"/>
    <cellStyle name="Percent 3 3 5 2 4" xfId="42688"/>
    <cellStyle name="Percent 3 3 5 3" xfId="2192"/>
    <cellStyle name="Percent 3 3 5 3 2" xfId="57598"/>
    <cellStyle name="Percent 3 3 5 3 3" xfId="51790"/>
    <cellStyle name="Percent 3 3 5 4" xfId="33077"/>
    <cellStyle name="Percent 3 3 5 4 2" xfId="54895"/>
    <cellStyle name="Percent 3 3 5 4 3" xfId="43869"/>
    <cellStyle name="Percent 3 3 5 5" xfId="36124"/>
    <cellStyle name="Percent 3 3 5 5 2" xfId="53142"/>
    <cellStyle name="Percent 3 3 5 6" xfId="38651"/>
    <cellStyle name="Percent 3 3 6" xfId="3636"/>
    <cellStyle name="Percent 3 3 6 2" xfId="32351"/>
    <cellStyle name="Percent 3 3 6 2 2" xfId="51206"/>
    <cellStyle name="Percent 3 3 6 2 2 2" xfId="57014"/>
    <cellStyle name="Percent 3 3 6 2 3" xfId="53727"/>
    <cellStyle name="Percent 3 3 6 2 4" xfId="42092"/>
    <cellStyle name="Percent 3 3 6 3" xfId="35398"/>
    <cellStyle name="Percent 3 3 6 3 2" xfId="55845"/>
    <cellStyle name="Percent 3 3 6 3 3" xfId="45082"/>
    <cellStyle name="Percent 3 3 6 4" xfId="52558"/>
    <cellStyle name="Percent 3 3 6 5" xfId="37934"/>
    <cellStyle name="Percent 3 3 7" xfId="3396"/>
    <cellStyle name="Percent 3 3 7 2" xfId="44922"/>
    <cellStyle name="Percent 3 3 7 2 2" xfId="55699"/>
    <cellStyle name="Percent 3 3 7 3" xfId="52412"/>
    <cellStyle name="Percent 3 3 7 4" xfId="37694"/>
    <cellStyle name="Percent 3 3 8" xfId="2993"/>
    <cellStyle name="Percent 3 3 8 2" xfId="44537"/>
    <cellStyle name="Percent 3 3 8 2 2" xfId="55516"/>
    <cellStyle name="Percent 3 3 8 3" xfId="53581"/>
    <cellStyle name="Percent 3 3 8 4" xfId="41867"/>
    <cellStyle name="Percent 3 3 9" xfId="1951"/>
    <cellStyle name="Percent 3 3 9 2" xfId="56868"/>
    <cellStyle name="Percent 3 3 9 3" xfId="51060"/>
    <cellStyle name="Percent 3 4" xfId="626"/>
    <cellStyle name="Percent 3 4 10" xfId="35186"/>
    <cellStyle name="Percent 3 4 10 2" xfId="52265"/>
    <cellStyle name="Percent 3 4 11" xfId="37268"/>
    <cellStyle name="Percent 3 4 2" xfId="895"/>
    <cellStyle name="Percent 3 4 2 2" xfId="1621"/>
    <cellStyle name="Percent 3 4 2 2 2" xfId="4596"/>
    <cellStyle name="Percent 3 4 2 2 2 2" xfId="52046"/>
    <cellStyle name="Percent 3 4 2 2 2 2 2" xfId="57854"/>
    <cellStyle name="Percent 3 4 2 2 2 3" xfId="54567"/>
    <cellStyle name="Percent 3 4 2 2 2 4" xfId="43004"/>
    <cellStyle name="Percent 3 4 2 2 3" xfId="33414"/>
    <cellStyle name="Percent 3 4 2 2 3 2" xfId="56685"/>
    <cellStyle name="Percent 3 4 2 2 3 3" xfId="45977"/>
    <cellStyle name="Percent 3 4 2 2 4" xfId="36461"/>
    <cellStyle name="Percent 3 4 2 2 4 2" xfId="53398"/>
    <cellStyle name="Percent 3 4 2 2 5" xfId="38988"/>
    <cellStyle name="Percent 3 4 2 3" xfId="3932"/>
    <cellStyle name="Percent 3 4 2 3 2" xfId="45365"/>
    <cellStyle name="Percent 3 4 2 3 2 2" xfId="56101"/>
    <cellStyle name="Percent 3 4 2 3 3" xfId="53983"/>
    <cellStyle name="Percent 3 4 2 3 4" xfId="42360"/>
    <cellStyle name="Percent 3 4 2 4" xfId="2561"/>
    <cellStyle name="Percent 3 4 2 4 2" xfId="57270"/>
    <cellStyle name="Percent 3 4 2 4 3" xfId="51462"/>
    <cellStyle name="Percent 3 4 2 5" xfId="32688"/>
    <cellStyle name="Percent 3 4 2 5 2" xfId="55151"/>
    <cellStyle name="Percent 3 4 2 5 3" xfId="44125"/>
    <cellStyle name="Percent 3 4 2 6" xfId="35735"/>
    <cellStyle name="Percent 3 4 2 6 2" xfId="52814"/>
    <cellStyle name="Percent 3 4 2 7" xfId="38262"/>
    <cellStyle name="Percent 3 4 3" xfId="1105"/>
    <cellStyle name="Percent 3 4 3 2" xfId="4122"/>
    <cellStyle name="Percent 3 4 3 2 2" xfId="45555"/>
    <cellStyle name="Percent 3 4 3 2 2 2" xfId="56283"/>
    <cellStyle name="Percent 3 4 3 2 3" xfId="54165"/>
    <cellStyle name="Percent 3 4 3 2 4" xfId="42542"/>
    <cellStyle name="Percent 3 4 3 3" xfId="2763"/>
    <cellStyle name="Percent 3 4 3 3 2" xfId="57452"/>
    <cellStyle name="Percent 3 4 3 3 3" xfId="51644"/>
    <cellStyle name="Percent 3 4 3 4" xfId="32898"/>
    <cellStyle name="Percent 3 4 3 4 2" xfId="55333"/>
    <cellStyle name="Percent 3 4 3 4 3" xfId="44307"/>
    <cellStyle name="Percent 3 4 3 5" xfId="35945"/>
    <cellStyle name="Percent 3 4 3 5 2" xfId="52996"/>
    <cellStyle name="Percent 3 4 3 6" xfId="38472"/>
    <cellStyle name="Percent 3 4 4" xfId="1400"/>
    <cellStyle name="Percent 3 4 4 2" xfId="4394"/>
    <cellStyle name="Percent 3 4 4 2 2" xfId="45824"/>
    <cellStyle name="Percent 3 4 4 2 2 2" xfId="56539"/>
    <cellStyle name="Percent 3 4 4 2 3" xfId="54421"/>
    <cellStyle name="Percent 3 4 4 2 4" xfId="42802"/>
    <cellStyle name="Percent 3 4 4 3" xfId="2308"/>
    <cellStyle name="Percent 3 4 4 3 2" xfId="57708"/>
    <cellStyle name="Percent 3 4 4 3 3" xfId="51900"/>
    <cellStyle name="Percent 3 4 4 4" xfId="33193"/>
    <cellStyle name="Percent 3 4 4 4 2" xfId="55005"/>
    <cellStyle name="Percent 3 4 4 4 3" xfId="43979"/>
    <cellStyle name="Percent 3 4 4 5" xfId="36240"/>
    <cellStyle name="Percent 3 4 4 5 2" xfId="53252"/>
    <cellStyle name="Percent 3 4 4 6" xfId="38767"/>
    <cellStyle name="Percent 3 4 5" xfId="3748"/>
    <cellStyle name="Percent 3 4 5 2" xfId="32463"/>
    <cellStyle name="Percent 3 4 5 2 2" xfId="51316"/>
    <cellStyle name="Percent 3 4 5 2 2 2" xfId="57124"/>
    <cellStyle name="Percent 3 4 5 2 3" xfId="53837"/>
    <cellStyle name="Percent 3 4 5 2 4" xfId="42204"/>
    <cellStyle name="Percent 3 4 5 3" xfId="35510"/>
    <cellStyle name="Percent 3 4 5 3 2" xfId="55955"/>
    <cellStyle name="Percent 3 4 5 3 3" xfId="45192"/>
    <cellStyle name="Percent 3 4 5 4" xfId="52668"/>
    <cellStyle name="Percent 3 4 5 5" xfId="38046"/>
    <cellStyle name="Percent 3 4 6" xfId="3435"/>
    <cellStyle name="Percent 3 4 6 2" xfId="44961"/>
    <cellStyle name="Percent 3 4 6 2 2" xfId="55735"/>
    <cellStyle name="Percent 3 4 6 3" xfId="52448"/>
    <cellStyle name="Percent 3 4 6 4" xfId="37733"/>
    <cellStyle name="Percent 3 4 7" xfId="3029"/>
    <cellStyle name="Percent 3 4 7 2" xfId="44573"/>
    <cellStyle name="Percent 3 4 7 2 2" xfId="55552"/>
    <cellStyle name="Percent 3 4 7 3" xfId="53617"/>
    <cellStyle name="Percent 3 4 7 4" xfId="41903"/>
    <cellStyle name="Percent 3 4 8" xfId="1989"/>
    <cellStyle name="Percent 3 4 8 2" xfId="56904"/>
    <cellStyle name="Percent 3 4 8 3" xfId="51096"/>
    <cellStyle name="Percent 3 4 9" xfId="32139"/>
    <cellStyle name="Percent 3 4 9 2" xfId="54749"/>
    <cellStyle name="Percent 3 4 9 3" xfId="43723"/>
    <cellStyle name="Percent 3 5" xfId="680"/>
    <cellStyle name="Percent 3 5 10" xfId="35240"/>
    <cellStyle name="Percent 3 5 10 2" xfId="52301"/>
    <cellStyle name="Percent 3 5 11" xfId="37322"/>
    <cellStyle name="Percent 3 5 2" xfId="949"/>
    <cellStyle name="Percent 3 5 2 2" xfId="1657"/>
    <cellStyle name="Percent 3 5 2 2 2" xfId="4632"/>
    <cellStyle name="Percent 3 5 2 2 2 2" xfId="52082"/>
    <cellStyle name="Percent 3 5 2 2 2 2 2" xfId="57890"/>
    <cellStyle name="Percent 3 5 2 2 2 3" xfId="54603"/>
    <cellStyle name="Percent 3 5 2 2 2 4" xfId="43040"/>
    <cellStyle name="Percent 3 5 2 2 3" xfId="33450"/>
    <cellStyle name="Percent 3 5 2 2 3 2" xfId="56721"/>
    <cellStyle name="Percent 3 5 2 2 3 3" xfId="46013"/>
    <cellStyle name="Percent 3 5 2 2 4" xfId="36497"/>
    <cellStyle name="Percent 3 5 2 2 4 2" xfId="53434"/>
    <cellStyle name="Percent 3 5 2 2 5" xfId="39024"/>
    <cellStyle name="Percent 3 5 2 3" xfId="3974"/>
    <cellStyle name="Percent 3 5 2 3 2" xfId="45407"/>
    <cellStyle name="Percent 3 5 2 3 2 2" xfId="56137"/>
    <cellStyle name="Percent 3 5 2 3 3" xfId="54019"/>
    <cellStyle name="Percent 3 5 2 3 4" xfId="42396"/>
    <cellStyle name="Percent 3 5 2 4" xfId="2611"/>
    <cellStyle name="Percent 3 5 2 4 2" xfId="57306"/>
    <cellStyle name="Percent 3 5 2 4 3" xfId="51498"/>
    <cellStyle name="Percent 3 5 2 5" xfId="32742"/>
    <cellStyle name="Percent 3 5 2 5 2" xfId="55187"/>
    <cellStyle name="Percent 3 5 2 5 3" xfId="44161"/>
    <cellStyle name="Percent 3 5 2 6" xfId="35789"/>
    <cellStyle name="Percent 3 5 2 6 2" xfId="52850"/>
    <cellStyle name="Percent 3 5 2 7" xfId="38316"/>
    <cellStyle name="Percent 3 5 3" xfId="1141"/>
    <cellStyle name="Percent 3 5 3 2" xfId="4158"/>
    <cellStyle name="Percent 3 5 3 2 2" xfId="45591"/>
    <cellStyle name="Percent 3 5 3 2 2 2" xfId="56319"/>
    <cellStyle name="Percent 3 5 3 2 3" xfId="54201"/>
    <cellStyle name="Percent 3 5 3 2 4" xfId="42578"/>
    <cellStyle name="Percent 3 5 3 3" xfId="2799"/>
    <cellStyle name="Percent 3 5 3 3 2" xfId="57488"/>
    <cellStyle name="Percent 3 5 3 3 3" xfId="51680"/>
    <cellStyle name="Percent 3 5 3 4" xfId="32934"/>
    <cellStyle name="Percent 3 5 3 4 2" xfId="55369"/>
    <cellStyle name="Percent 3 5 3 4 3" xfId="44343"/>
    <cellStyle name="Percent 3 5 3 5" xfId="35981"/>
    <cellStyle name="Percent 3 5 3 5 2" xfId="53032"/>
    <cellStyle name="Percent 3 5 3 6" xfId="38508"/>
    <cellStyle name="Percent 3 5 4" xfId="1450"/>
    <cellStyle name="Percent 3 5 4 2" xfId="4435"/>
    <cellStyle name="Percent 3 5 4 2 2" xfId="45865"/>
    <cellStyle name="Percent 3 5 4 2 2 2" xfId="56575"/>
    <cellStyle name="Percent 3 5 4 2 3" xfId="54457"/>
    <cellStyle name="Percent 3 5 4 2 4" xfId="42838"/>
    <cellStyle name="Percent 3 5 4 3" xfId="2355"/>
    <cellStyle name="Percent 3 5 4 3 2" xfId="57744"/>
    <cellStyle name="Percent 3 5 4 3 3" xfId="51936"/>
    <cellStyle name="Percent 3 5 4 4" xfId="33243"/>
    <cellStyle name="Percent 3 5 4 4 2" xfId="55041"/>
    <cellStyle name="Percent 3 5 4 4 3" xfId="44015"/>
    <cellStyle name="Percent 3 5 4 5" xfId="36290"/>
    <cellStyle name="Percent 3 5 4 5 2" xfId="53288"/>
    <cellStyle name="Percent 3 5 4 6" xfId="38817"/>
    <cellStyle name="Percent 3 5 5" xfId="3788"/>
    <cellStyle name="Percent 3 5 5 2" xfId="32503"/>
    <cellStyle name="Percent 3 5 5 2 2" xfId="51352"/>
    <cellStyle name="Percent 3 5 5 2 2 2" xfId="57160"/>
    <cellStyle name="Percent 3 5 5 2 3" xfId="53873"/>
    <cellStyle name="Percent 3 5 5 2 4" xfId="42244"/>
    <cellStyle name="Percent 3 5 5 3" xfId="35550"/>
    <cellStyle name="Percent 3 5 5 3 2" xfId="55991"/>
    <cellStyle name="Percent 3 5 5 3 3" xfId="45228"/>
    <cellStyle name="Percent 3 5 5 4" xfId="52704"/>
    <cellStyle name="Percent 3 5 5 5" xfId="38086"/>
    <cellStyle name="Percent 3 5 6" xfId="3480"/>
    <cellStyle name="Percent 3 5 6 2" xfId="45005"/>
    <cellStyle name="Percent 3 5 6 2 2" xfId="55771"/>
    <cellStyle name="Percent 3 5 6 3" xfId="52484"/>
    <cellStyle name="Percent 3 5 6 4" xfId="37778"/>
    <cellStyle name="Percent 3 5 7" xfId="3070"/>
    <cellStyle name="Percent 3 5 7 2" xfId="44614"/>
    <cellStyle name="Percent 3 5 7 2 2" xfId="55588"/>
    <cellStyle name="Percent 3 5 7 3" xfId="53653"/>
    <cellStyle name="Percent 3 5 7 4" xfId="41939"/>
    <cellStyle name="Percent 3 5 8" xfId="2041"/>
    <cellStyle name="Percent 3 5 8 2" xfId="56940"/>
    <cellStyle name="Percent 3 5 8 3" xfId="51132"/>
    <cellStyle name="Percent 3 5 9" xfId="32193"/>
    <cellStyle name="Percent 3 5 9 2" xfId="54785"/>
    <cellStyle name="Percent 3 5 9 3" xfId="43759"/>
    <cellStyle name="Percent 3 6" xfId="540"/>
    <cellStyle name="Percent 3 6 10" xfId="35075"/>
    <cellStyle name="Percent 3 6 10 2" xfId="52192"/>
    <cellStyle name="Percent 3 6 11" xfId="37182"/>
    <cellStyle name="Percent 3 6 2" xfId="990"/>
    <cellStyle name="Percent 3 6 2 2" xfId="1693"/>
    <cellStyle name="Percent 3 6 2 2 2" xfId="4668"/>
    <cellStyle name="Percent 3 6 2 2 2 2" xfId="52118"/>
    <cellStyle name="Percent 3 6 2 2 2 2 2" xfId="57926"/>
    <cellStyle name="Percent 3 6 2 2 2 3" xfId="54639"/>
    <cellStyle name="Percent 3 6 2 2 2 4" xfId="43076"/>
    <cellStyle name="Percent 3 6 2 2 3" xfId="33486"/>
    <cellStyle name="Percent 3 6 2 2 3 2" xfId="56757"/>
    <cellStyle name="Percent 3 6 2 2 3 3" xfId="46049"/>
    <cellStyle name="Percent 3 6 2 2 4" xfId="36533"/>
    <cellStyle name="Percent 3 6 2 2 4 2" xfId="53470"/>
    <cellStyle name="Percent 3 6 2 2 5" xfId="39060"/>
    <cellStyle name="Percent 3 6 2 3" xfId="4011"/>
    <cellStyle name="Percent 3 6 2 3 2" xfId="45444"/>
    <cellStyle name="Percent 3 6 2 3 2 2" xfId="56173"/>
    <cellStyle name="Percent 3 6 2 3 3" xfId="54055"/>
    <cellStyle name="Percent 3 6 2 3 4" xfId="42432"/>
    <cellStyle name="Percent 3 6 2 4" xfId="2651"/>
    <cellStyle name="Percent 3 6 2 4 2" xfId="57342"/>
    <cellStyle name="Percent 3 6 2 4 3" xfId="51534"/>
    <cellStyle name="Percent 3 6 2 5" xfId="32783"/>
    <cellStyle name="Percent 3 6 2 5 2" xfId="55223"/>
    <cellStyle name="Percent 3 6 2 5 3" xfId="44197"/>
    <cellStyle name="Percent 3 6 2 6" xfId="35830"/>
    <cellStyle name="Percent 3 6 2 6 2" xfId="52886"/>
    <cellStyle name="Percent 3 6 2 7" xfId="38357"/>
    <cellStyle name="Percent 3 6 3" xfId="1177"/>
    <cellStyle name="Percent 3 6 3 2" xfId="4194"/>
    <cellStyle name="Percent 3 6 3 2 2" xfId="45627"/>
    <cellStyle name="Percent 3 6 3 2 2 2" xfId="56355"/>
    <cellStyle name="Percent 3 6 3 2 3" xfId="54237"/>
    <cellStyle name="Percent 3 6 3 2 4" xfId="42614"/>
    <cellStyle name="Percent 3 6 3 3" xfId="2835"/>
    <cellStyle name="Percent 3 6 3 3 2" xfId="57524"/>
    <cellStyle name="Percent 3 6 3 3 3" xfId="51716"/>
    <cellStyle name="Percent 3 6 3 4" xfId="32970"/>
    <cellStyle name="Percent 3 6 3 4 2" xfId="55405"/>
    <cellStyle name="Percent 3 6 3 4 3" xfId="44379"/>
    <cellStyle name="Percent 3 6 3 5" xfId="36017"/>
    <cellStyle name="Percent 3 6 3 5 2" xfId="53068"/>
    <cellStyle name="Percent 3 6 3 6" xfId="38544"/>
    <cellStyle name="Percent 3 6 4" xfId="1321"/>
    <cellStyle name="Percent 3 6 4 2" xfId="4318"/>
    <cellStyle name="Percent 3 6 4 2 2" xfId="45751"/>
    <cellStyle name="Percent 3 6 4 2 2 2" xfId="56466"/>
    <cellStyle name="Percent 3 6 4 2 3" xfId="54348"/>
    <cellStyle name="Percent 3 6 4 2 4" xfId="42725"/>
    <cellStyle name="Percent 3 6 4 3" xfId="2229"/>
    <cellStyle name="Percent 3 6 4 3 2" xfId="57635"/>
    <cellStyle name="Percent 3 6 4 3 3" xfId="51827"/>
    <cellStyle name="Percent 3 6 4 4" xfId="33114"/>
    <cellStyle name="Percent 3 6 4 4 2" xfId="54932"/>
    <cellStyle name="Percent 3 6 4 4 3" xfId="43906"/>
    <cellStyle name="Percent 3 6 4 5" xfId="36161"/>
    <cellStyle name="Percent 3 6 4 5 2" xfId="53179"/>
    <cellStyle name="Percent 3 6 4 6" xfId="38688"/>
    <cellStyle name="Percent 3 6 5" xfId="3673"/>
    <cellStyle name="Percent 3 6 5 2" xfId="32388"/>
    <cellStyle name="Percent 3 6 5 2 2" xfId="51243"/>
    <cellStyle name="Percent 3 6 5 2 2 2" xfId="57051"/>
    <cellStyle name="Percent 3 6 5 2 3" xfId="53764"/>
    <cellStyle name="Percent 3 6 5 2 4" xfId="42129"/>
    <cellStyle name="Percent 3 6 5 3" xfId="35435"/>
    <cellStyle name="Percent 3 6 5 3 2" xfId="55882"/>
    <cellStyle name="Percent 3 6 5 3 3" xfId="45119"/>
    <cellStyle name="Percent 3 6 5 4" xfId="52595"/>
    <cellStyle name="Percent 3 6 5 5" xfId="37971"/>
    <cellStyle name="Percent 3 6 6" xfId="3337"/>
    <cellStyle name="Percent 3 6 6 2" xfId="44864"/>
    <cellStyle name="Percent 3 6 6 2 2" xfId="55662"/>
    <cellStyle name="Percent 3 6 6 3" xfId="52375"/>
    <cellStyle name="Percent 3 6 6 4" xfId="37635"/>
    <cellStyle name="Percent 3 6 7" xfId="2952"/>
    <cellStyle name="Percent 3 6 7 2" xfId="44496"/>
    <cellStyle name="Percent 3 6 7 2 2" xfId="55479"/>
    <cellStyle name="Percent 3 6 7 3" xfId="53544"/>
    <cellStyle name="Percent 3 6 7 4" xfId="41830"/>
    <cellStyle name="Percent 3 6 8" xfId="2082"/>
    <cellStyle name="Percent 3 6 8 2" xfId="56831"/>
    <cellStyle name="Percent 3 6 8 3" xfId="51023"/>
    <cellStyle name="Percent 3 6 9" xfId="32028"/>
    <cellStyle name="Percent 3 6 9 2" xfId="54821"/>
    <cellStyle name="Percent 3 6 9 3" xfId="43795"/>
    <cellStyle name="Percent 3 7" xfId="784"/>
    <cellStyle name="Percent 3 7 2" xfId="1548"/>
    <cellStyle name="Percent 3 7 2 2" xfId="4523"/>
    <cellStyle name="Percent 3 7 2 2 2" xfId="51973"/>
    <cellStyle name="Percent 3 7 2 2 2 2" xfId="57781"/>
    <cellStyle name="Percent 3 7 2 2 3" xfId="54494"/>
    <cellStyle name="Percent 3 7 2 2 4" xfId="42931"/>
    <cellStyle name="Percent 3 7 2 3" xfId="33341"/>
    <cellStyle name="Percent 3 7 2 3 2" xfId="56612"/>
    <cellStyle name="Percent 3 7 2 3 3" xfId="45904"/>
    <cellStyle name="Percent 3 7 2 4" xfId="36388"/>
    <cellStyle name="Percent 3 7 2 4 2" xfId="53325"/>
    <cellStyle name="Percent 3 7 2 5" xfId="38915"/>
    <cellStyle name="Percent 3 7 3" xfId="3851"/>
    <cellStyle name="Percent 3 7 3 2" xfId="45284"/>
    <cellStyle name="Percent 3 7 3 2 2" xfId="56028"/>
    <cellStyle name="Percent 3 7 3 3" xfId="53910"/>
    <cellStyle name="Percent 3 7 3 4" xfId="42287"/>
    <cellStyle name="Percent 3 7 4" xfId="2451"/>
    <cellStyle name="Percent 3 7 4 2" xfId="57197"/>
    <cellStyle name="Percent 3 7 4 3" xfId="51389"/>
    <cellStyle name="Percent 3 7 5" xfId="32577"/>
    <cellStyle name="Percent 3 7 5 2" xfId="55078"/>
    <cellStyle name="Percent 3 7 5 3" xfId="44052"/>
    <cellStyle name="Percent 3 7 6" xfId="35624"/>
    <cellStyle name="Percent 3 7 6 2" xfId="52741"/>
    <cellStyle name="Percent 3 7 7" xfId="38151"/>
    <cellStyle name="Percent 3 8" xfId="1032"/>
    <cellStyle name="Percent 3 8 2" xfId="4049"/>
    <cellStyle name="Percent 3 8 2 2" xfId="45482"/>
    <cellStyle name="Percent 3 8 2 2 2" xfId="56210"/>
    <cellStyle name="Percent 3 8 2 3" xfId="54092"/>
    <cellStyle name="Percent 3 8 2 4" xfId="42469"/>
    <cellStyle name="Percent 3 8 3" xfId="2690"/>
    <cellStyle name="Percent 3 8 3 2" xfId="57379"/>
    <cellStyle name="Percent 3 8 3 3" xfId="51571"/>
    <cellStyle name="Percent 3 8 4" xfId="32825"/>
    <cellStyle name="Percent 3 8 4 2" xfId="55260"/>
    <cellStyle name="Percent 3 8 4 3" xfId="44234"/>
    <cellStyle name="Percent 3 8 5" xfId="35872"/>
    <cellStyle name="Percent 3 8 5 2" xfId="52923"/>
    <cellStyle name="Percent 3 8 6" xfId="38399"/>
    <cellStyle name="Percent 3 9" xfId="1218"/>
    <cellStyle name="Percent 3 9 2" xfId="4233"/>
    <cellStyle name="Percent 3 9 2 2" xfId="45666"/>
    <cellStyle name="Percent 3 9 2 2 2" xfId="56392"/>
    <cellStyle name="Percent 3 9 2 3" xfId="54274"/>
    <cellStyle name="Percent 3 9 2 4" xfId="42651"/>
    <cellStyle name="Percent 3 9 3" xfId="2128"/>
    <cellStyle name="Percent 3 9 3 2" xfId="57561"/>
    <cellStyle name="Percent 3 9 3 3" xfId="51753"/>
    <cellStyle name="Percent 3 9 4" xfId="33011"/>
    <cellStyle name="Percent 3 9 4 2" xfId="54858"/>
    <cellStyle name="Percent 3 9 4 3" xfId="43832"/>
    <cellStyle name="Percent 3 9 5" xfId="36058"/>
    <cellStyle name="Percent 3 9 5 2" xfId="53105"/>
    <cellStyle name="Percent 3 9 6" xfId="38585"/>
    <cellStyle name="Percent 4" xfId="443"/>
    <cellStyle name="Percent 5" xfId="444"/>
    <cellStyle name="Percent 6" xfId="445"/>
    <cellStyle name="Percent 7" xfId="455"/>
    <cellStyle name="Percent 7 10" xfId="3303"/>
    <cellStyle name="Percent 7 10 2" xfId="44830"/>
    <cellStyle name="Percent 7 10 2 2" xfId="55643"/>
    <cellStyle name="Percent 7 10 3" xfId="52356"/>
    <cellStyle name="Percent 7 10 4" xfId="37601"/>
    <cellStyle name="Percent 7 11" xfId="2926"/>
    <cellStyle name="Percent 7 11 2" xfId="44470"/>
    <cellStyle name="Percent 7 11 2 2" xfId="55460"/>
    <cellStyle name="Percent 7 11 3" xfId="53525"/>
    <cellStyle name="Percent 7 11 4" xfId="41811"/>
    <cellStyle name="Percent 7 12" xfId="1907"/>
    <cellStyle name="Percent 7 12 2" xfId="56812"/>
    <cellStyle name="Percent 7 12 3" xfId="51004"/>
    <cellStyle name="Percent 7 13" xfId="31976"/>
    <cellStyle name="Percent 7 13 2" xfId="54694"/>
    <cellStyle name="Percent 7 13 3" xfId="43668"/>
    <cellStyle name="Percent 7 14" xfId="35023"/>
    <cellStyle name="Percent 7 14 2" xfId="52173"/>
    <cellStyle name="Percent 7 15" xfId="37134"/>
    <cellStyle name="Percent 7 2" xfId="521"/>
    <cellStyle name="Percent 7 2 10" xfId="32117"/>
    <cellStyle name="Percent 7 2 10 2" xfId="54731"/>
    <cellStyle name="Percent 7 2 10 3" xfId="43705"/>
    <cellStyle name="Percent 7 2 11" xfId="35164"/>
    <cellStyle name="Percent 7 2 11 2" xfId="52247"/>
    <cellStyle name="Percent 7 2 12" xfId="37246"/>
    <cellStyle name="Percent 7 2 2" xfId="604"/>
    <cellStyle name="Percent 7 2 2 2" xfId="1380"/>
    <cellStyle name="Percent 7 2 2 2 2" xfId="4376"/>
    <cellStyle name="Percent 7 2 2 2 2 2" xfId="51882"/>
    <cellStyle name="Percent 7 2 2 2 2 2 2" xfId="57690"/>
    <cellStyle name="Percent 7 2 2 2 2 3" xfId="54403"/>
    <cellStyle name="Percent 7 2 2 2 2 4" xfId="42784"/>
    <cellStyle name="Percent 7 2 2 2 3" xfId="33173"/>
    <cellStyle name="Percent 7 2 2 2 3 2" xfId="56521"/>
    <cellStyle name="Percent 7 2 2 2 3 3" xfId="45806"/>
    <cellStyle name="Percent 7 2 2 2 4" xfId="36220"/>
    <cellStyle name="Percent 7 2 2 2 4 2" xfId="53234"/>
    <cellStyle name="Percent 7 2 2 2 5" xfId="38747"/>
    <cellStyle name="Percent 7 2 2 3" xfId="3729"/>
    <cellStyle name="Percent 7 2 2 3 2" xfId="45174"/>
    <cellStyle name="Percent 7 2 2 3 2 2" xfId="55937"/>
    <cellStyle name="Percent 7 2 2 3 3" xfId="53819"/>
    <cellStyle name="Percent 7 2 2 3 4" xfId="42185"/>
    <cellStyle name="Percent 7 2 2 4" xfId="2288"/>
    <cellStyle name="Percent 7 2 2 4 2" xfId="57106"/>
    <cellStyle name="Percent 7 2 2 4 3" xfId="51298"/>
    <cellStyle name="Percent 7 2 2 5" xfId="32444"/>
    <cellStyle name="Percent 7 2 2 5 2" xfId="54987"/>
    <cellStyle name="Percent 7 2 2 5 3" xfId="43961"/>
    <cellStyle name="Percent 7 2 2 6" xfId="35491"/>
    <cellStyle name="Percent 7 2 2 6 2" xfId="52650"/>
    <cellStyle name="Percent 7 2 2 7" xfId="38027"/>
    <cellStyle name="Percent 7 2 3" xfId="873"/>
    <cellStyle name="Percent 7 2 3 2" xfId="1603"/>
    <cellStyle name="Percent 7 2 3 2 2" xfId="4578"/>
    <cellStyle name="Percent 7 2 3 2 2 2" xfId="52028"/>
    <cellStyle name="Percent 7 2 3 2 2 2 2" xfId="57836"/>
    <cellStyle name="Percent 7 2 3 2 2 3" xfId="54549"/>
    <cellStyle name="Percent 7 2 3 2 2 4" xfId="42986"/>
    <cellStyle name="Percent 7 2 3 2 3" xfId="33396"/>
    <cellStyle name="Percent 7 2 3 2 3 2" xfId="56667"/>
    <cellStyle name="Percent 7 2 3 2 3 3" xfId="45959"/>
    <cellStyle name="Percent 7 2 3 2 4" xfId="36443"/>
    <cellStyle name="Percent 7 2 3 2 4 2" xfId="53380"/>
    <cellStyle name="Percent 7 2 3 2 5" xfId="38970"/>
    <cellStyle name="Percent 7 2 3 3" xfId="3914"/>
    <cellStyle name="Percent 7 2 3 3 2" xfId="45347"/>
    <cellStyle name="Percent 7 2 3 3 2 2" xfId="56083"/>
    <cellStyle name="Percent 7 2 3 3 3" xfId="53965"/>
    <cellStyle name="Percent 7 2 3 3 4" xfId="42342"/>
    <cellStyle name="Percent 7 2 3 4" xfId="2539"/>
    <cellStyle name="Percent 7 2 3 4 2" xfId="57252"/>
    <cellStyle name="Percent 7 2 3 4 3" xfId="51444"/>
    <cellStyle name="Percent 7 2 3 5" xfId="32666"/>
    <cellStyle name="Percent 7 2 3 5 2" xfId="55133"/>
    <cellStyle name="Percent 7 2 3 5 3" xfId="44107"/>
    <cellStyle name="Percent 7 2 3 6" xfId="35713"/>
    <cellStyle name="Percent 7 2 3 6 2" xfId="52796"/>
    <cellStyle name="Percent 7 2 3 7" xfId="38240"/>
    <cellStyle name="Percent 7 2 4" xfId="1087"/>
    <cellStyle name="Percent 7 2 4 2" xfId="4104"/>
    <cellStyle name="Percent 7 2 4 2 2" xfId="45537"/>
    <cellStyle name="Percent 7 2 4 2 2 2" xfId="56265"/>
    <cellStyle name="Percent 7 2 4 2 3" xfId="54147"/>
    <cellStyle name="Percent 7 2 4 2 4" xfId="42524"/>
    <cellStyle name="Percent 7 2 4 3" xfId="2745"/>
    <cellStyle name="Percent 7 2 4 3 2" xfId="57434"/>
    <cellStyle name="Percent 7 2 4 3 3" xfId="51626"/>
    <cellStyle name="Percent 7 2 4 4" xfId="32880"/>
    <cellStyle name="Percent 7 2 4 4 2" xfId="55315"/>
    <cellStyle name="Percent 7 2 4 4 3" xfId="44289"/>
    <cellStyle name="Percent 7 2 4 5" xfId="35927"/>
    <cellStyle name="Percent 7 2 4 5 2" xfId="52978"/>
    <cellStyle name="Percent 7 2 4 6" xfId="38454"/>
    <cellStyle name="Percent 7 2 5" xfId="1302"/>
    <cellStyle name="Percent 7 2 5 2" xfId="4299"/>
    <cellStyle name="Percent 7 2 5 2 2" xfId="45732"/>
    <cellStyle name="Percent 7 2 5 2 2 2" xfId="56447"/>
    <cellStyle name="Percent 7 2 5 2 3" xfId="54329"/>
    <cellStyle name="Percent 7 2 5 2 4" xfId="42706"/>
    <cellStyle name="Percent 7 2 5 3" xfId="2210"/>
    <cellStyle name="Percent 7 2 5 3 2" xfId="57616"/>
    <cellStyle name="Percent 7 2 5 3 3" xfId="51808"/>
    <cellStyle name="Percent 7 2 5 4" xfId="33095"/>
    <cellStyle name="Percent 7 2 5 4 2" xfId="54913"/>
    <cellStyle name="Percent 7 2 5 4 3" xfId="43887"/>
    <cellStyle name="Percent 7 2 5 5" xfId="36142"/>
    <cellStyle name="Percent 7 2 5 5 2" xfId="53160"/>
    <cellStyle name="Percent 7 2 5 6" xfId="38669"/>
    <cellStyle name="Percent 7 2 6" xfId="3654"/>
    <cellStyle name="Percent 7 2 6 2" xfId="32369"/>
    <cellStyle name="Percent 7 2 6 2 2" xfId="51224"/>
    <cellStyle name="Percent 7 2 6 2 2 2" xfId="57032"/>
    <cellStyle name="Percent 7 2 6 2 3" xfId="53745"/>
    <cellStyle name="Percent 7 2 6 2 4" xfId="42110"/>
    <cellStyle name="Percent 7 2 6 3" xfId="35416"/>
    <cellStyle name="Percent 7 2 6 3 2" xfId="55863"/>
    <cellStyle name="Percent 7 2 6 3 3" xfId="45100"/>
    <cellStyle name="Percent 7 2 6 4" xfId="52576"/>
    <cellStyle name="Percent 7 2 6 5" xfId="37952"/>
    <cellStyle name="Percent 7 2 7" xfId="3414"/>
    <cellStyle name="Percent 7 2 7 2" xfId="44940"/>
    <cellStyle name="Percent 7 2 7 2 2" xfId="55717"/>
    <cellStyle name="Percent 7 2 7 3" xfId="52430"/>
    <cellStyle name="Percent 7 2 7 4" xfId="37712"/>
    <cellStyle name="Percent 7 2 8" xfId="3011"/>
    <cellStyle name="Percent 7 2 8 2" xfId="44555"/>
    <cellStyle name="Percent 7 2 8 2 2" xfId="55534"/>
    <cellStyle name="Percent 7 2 8 3" xfId="53599"/>
    <cellStyle name="Percent 7 2 8 4" xfId="41885"/>
    <cellStyle name="Percent 7 2 9" xfId="1969"/>
    <cellStyle name="Percent 7 2 9 2" xfId="56886"/>
    <cellStyle name="Percent 7 2 9 3" xfId="51078"/>
    <cellStyle name="Percent 7 3" xfId="662"/>
    <cellStyle name="Percent 7 3 10" xfId="35222"/>
    <cellStyle name="Percent 7 3 10 2" xfId="52283"/>
    <cellStyle name="Percent 7 3 11" xfId="37304"/>
    <cellStyle name="Percent 7 3 2" xfId="931"/>
    <cellStyle name="Percent 7 3 2 2" xfId="1639"/>
    <cellStyle name="Percent 7 3 2 2 2" xfId="4614"/>
    <cellStyle name="Percent 7 3 2 2 2 2" xfId="52064"/>
    <cellStyle name="Percent 7 3 2 2 2 2 2" xfId="57872"/>
    <cellStyle name="Percent 7 3 2 2 2 3" xfId="54585"/>
    <cellStyle name="Percent 7 3 2 2 2 4" xfId="43022"/>
    <cellStyle name="Percent 7 3 2 2 3" xfId="33432"/>
    <cellStyle name="Percent 7 3 2 2 3 2" xfId="56703"/>
    <cellStyle name="Percent 7 3 2 2 3 3" xfId="45995"/>
    <cellStyle name="Percent 7 3 2 2 4" xfId="36479"/>
    <cellStyle name="Percent 7 3 2 2 4 2" xfId="53416"/>
    <cellStyle name="Percent 7 3 2 2 5" xfId="39006"/>
    <cellStyle name="Percent 7 3 2 3" xfId="3956"/>
    <cellStyle name="Percent 7 3 2 3 2" xfId="45389"/>
    <cellStyle name="Percent 7 3 2 3 2 2" xfId="56119"/>
    <cellStyle name="Percent 7 3 2 3 3" xfId="54001"/>
    <cellStyle name="Percent 7 3 2 3 4" xfId="42378"/>
    <cellStyle name="Percent 7 3 2 4" xfId="2593"/>
    <cellStyle name="Percent 7 3 2 4 2" xfId="57288"/>
    <cellStyle name="Percent 7 3 2 4 3" xfId="51480"/>
    <cellStyle name="Percent 7 3 2 5" xfId="32724"/>
    <cellStyle name="Percent 7 3 2 5 2" xfId="55169"/>
    <cellStyle name="Percent 7 3 2 5 3" xfId="44143"/>
    <cellStyle name="Percent 7 3 2 6" xfId="35771"/>
    <cellStyle name="Percent 7 3 2 6 2" xfId="52832"/>
    <cellStyle name="Percent 7 3 2 7" xfId="38298"/>
    <cellStyle name="Percent 7 3 3" xfId="1123"/>
    <cellStyle name="Percent 7 3 3 2" xfId="4140"/>
    <cellStyle name="Percent 7 3 3 2 2" xfId="45573"/>
    <cellStyle name="Percent 7 3 3 2 2 2" xfId="56301"/>
    <cellStyle name="Percent 7 3 3 2 3" xfId="54183"/>
    <cellStyle name="Percent 7 3 3 2 4" xfId="42560"/>
    <cellStyle name="Percent 7 3 3 3" xfId="2781"/>
    <cellStyle name="Percent 7 3 3 3 2" xfId="57470"/>
    <cellStyle name="Percent 7 3 3 3 3" xfId="51662"/>
    <cellStyle name="Percent 7 3 3 4" xfId="32916"/>
    <cellStyle name="Percent 7 3 3 4 2" xfId="55351"/>
    <cellStyle name="Percent 7 3 3 4 3" xfId="44325"/>
    <cellStyle name="Percent 7 3 3 5" xfId="35963"/>
    <cellStyle name="Percent 7 3 3 5 2" xfId="53014"/>
    <cellStyle name="Percent 7 3 3 6" xfId="38490"/>
    <cellStyle name="Percent 7 3 4" xfId="1432"/>
    <cellStyle name="Percent 7 3 4 2" xfId="4417"/>
    <cellStyle name="Percent 7 3 4 2 2" xfId="45847"/>
    <cellStyle name="Percent 7 3 4 2 2 2" xfId="56557"/>
    <cellStyle name="Percent 7 3 4 2 3" xfId="54439"/>
    <cellStyle name="Percent 7 3 4 2 4" xfId="42820"/>
    <cellStyle name="Percent 7 3 4 3" xfId="2337"/>
    <cellStyle name="Percent 7 3 4 3 2" xfId="57726"/>
    <cellStyle name="Percent 7 3 4 3 3" xfId="51918"/>
    <cellStyle name="Percent 7 3 4 4" xfId="33225"/>
    <cellStyle name="Percent 7 3 4 4 2" xfId="55023"/>
    <cellStyle name="Percent 7 3 4 4 3" xfId="43997"/>
    <cellStyle name="Percent 7 3 4 5" xfId="36272"/>
    <cellStyle name="Percent 7 3 4 5 2" xfId="53270"/>
    <cellStyle name="Percent 7 3 4 6" xfId="38799"/>
    <cellStyle name="Percent 7 3 5" xfId="3770"/>
    <cellStyle name="Percent 7 3 5 2" xfId="32485"/>
    <cellStyle name="Percent 7 3 5 2 2" xfId="51334"/>
    <cellStyle name="Percent 7 3 5 2 2 2" xfId="57142"/>
    <cellStyle name="Percent 7 3 5 2 3" xfId="53855"/>
    <cellStyle name="Percent 7 3 5 2 4" xfId="42226"/>
    <cellStyle name="Percent 7 3 5 3" xfId="35532"/>
    <cellStyle name="Percent 7 3 5 3 2" xfId="55973"/>
    <cellStyle name="Percent 7 3 5 3 3" xfId="45210"/>
    <cellStyle name="Percent 7 3 5 4" xfId="52686"/>
    <cellStyle name="Percent 7 3 5 5" xfId="38068"/>
    <cellStyle name="Percent 7 3 6" xfId="3462"/>
    <cellStyle name="Percent 7 3 6 2" xfId="44987"/>
    <cellStyle name="Percent 7 3 6 2 2" xfId="55753"/>
    <cellStyle name="Percent 7 3 6 3" xfId="52466"/>
    <cellStyle name="Percent 7 3 6 4" xfId="37760"/>
    <cellStyle name="Percent 7 3 7" xfId="3052"/>
    <cellStyle name="Percent 7 3 7 2" xfId="44596"/>
    <cellStyle name="Percent 7 3 7 2 2" xfId="55570"/>
    <cellStyle name="Percent 7 3 7 3" xfId="53635"/>
    <cellStyle name="Percent 7 3 7 4" xfId="41921"/>
    <cellStyle name="Percent 7 3 8" xfId="2023"/>
    <cellStyle name="Percent 7 3 8 2" xfId="56922"/>
    <cellStyle name="Percent 7 3 8 3" xfId="51114"/>
    <cellStyle name="Percent 7 3 9" xfId="32175"/>
    <cellStyle name="Percent 7 3 9 2" xfId="54767"/>
    <cellStyle name="Percent 7 3 9 3" xfId="43741"/>
    <cellStyle name="Percent 7 4" xfId="703"/>
    <cellStyle name="Percent 7 4 10" xfId="35263"/>
    <cellStyle name="Percent 7 4 10 2" xfId="52319"/>
    <cellStyle name="Percent 7 4 11" xfId="37345"/>
    <cellStyle name="Percent 7 4 2" xfId="972"/>
    <cellStyle name="Percent 7 4 2 2" xfId="1675"/>
    <cellStyle name="Percent 7 4 2 2 2" xfId="4650"/>
    <cellStyle name="Percent 7 4 2 2 2 2" xfId="52100"/>
    <cellStyle name="Percent 7 4 2 2 2 2 2" xfId="57908"/>
    <cellStyle name="Percent 7 4 2 2 2 3" xfId="54621"/>
    <cellStyle name="Percent 7 4 2 2 2 4" xfId="43058"/>
    <cellStyle name="Percent 7 4 2 2 3" xfId="33468"/>
    <cellStyle name="Percent 7 4 2 2 3 2" xfId="56739"/>
    <cellStyle name="Percent 7 4 2 2 3 3" xfId="46031"/>
    <cellStyle name="Percent 7 4 2 2 4" xfId="36515"/>
    <cellStyle name="Percent 7 4 2 2 4 2" xfId="53452"/>
    <cellStyle name="Percent 7 4 2 2 5" xfId="39042"/>
    <cellStyle name="Percent 7 4 2 3" xfId="3993"/>
    <cellStyle name="Percent 7 4 2 3 2" xfId="45426"/>
    <cellStyle name="Percent 7 4 2 3 2 2" xfId="56155"/>
    <cellStyle name="Percent 7 4 2 3 3" xfId="54037"/>
    <cellStyle name="Percent 7 4 2 3 4" xfId="42414"/>
    <cellStyle name="Percent 7 4 2 4" xfId="2633"/>
    <cellStyle name="Percent 7 4 2 4 2" xfId="57324"/>
    <cellStyle name="Percent 7 4 2 4 3" xfId="51516"/>
    <cellStyle name="Percent 7 4 2 5" xfId="32765"/>
    <cellStyle name="Percent 7 4 2 5 2" xfId="55205"/>
    <cellStyle name="Percent 7 4 2 5 3" xfId="44179"/>
    <cellStyle name="Percent 7 4 2 6" xfId="35812"/>
    <cellStyle name="Percent 7 4 2 6 2" xfId="52868"/>
    <cellStyle name="Percent 7 4 2 7" xfId="38339"/>
    <cellStyle name="Percent 7 4 3" xfId="1159"/>
    <cellStyle name="Percent 7 4 3 2" xfId="4176"/>
    <cellStyle name="Percent 7 4 3 2 2" xfId="45609"/>
    <cellStyle name="Percent 7 4 3 2 2 2" xfId="56337"/>
    <cellStyle name="Percent 7 4 3 2 3" xfId="54219"/>
    <cellStyle name="Percent 7 4 3 2 4" xfId="42596"/>
    <cellStyle name="Percent 7 4 3 3" xfId="2817"/>
    <cellStyle name="Percent 7 4 3 3 2" xfId="57506"/>
    <cellStyle name="Percent 7 4 3 3 3" xfId="51698"/>
    <cellStyle name="Percent 7 4 3 4" xfId="32952"/>
    <cellStyle name="Percent 7 4 3 4 2" xfId="55387"/>
    <cellStyle name="Percent 7 4 3 4 3" xfId="44361"/>
    <cellStyle name="Percent 7 4 3 5" xfId="35999"/>
    <cellStyle name="Percent 7 4 3 5 2" xfId="53050"/>
    <cellStyle name="Percent 7 4 3 6" xfId="38526"/>
    <cellStyle name="Percent 7 4 4" xfId="1473"/>
    <cellStyle name="Percent 7 4 4 2" xfId="4455"/>
    <cellStyle name="Percent 7 4 4 2 2" xfId="45885"/>
    <cellStyle name="Percent 7 4 4 2 2 2" xfId="56593"/>
    <cellStyle name="Percent 7 4 4 2 3" xfId="54475"/>
    <cellStyle name="Percent 7 4 4 2 4" xfId="42856"/>
    <cellStyle name="Percent 7 4 4 3" xfId="2377"/>
    <cellStyle name="Percent 7 4 4 3 2" xfId="57762"/>
    <cellStyle name="Percent 7 4 4 3 3" xfId="51954"/>
    <cellStyle name="Percent 7 4 4 4" xfId="33266"/>
    <cellStyle name="Percent 7 4 4 4 2" xfId="55059"/>
    <cellStyle name="Percent 7 4 4 4 3" xfId="44033"/>
    <cellStyle name="Percent 7 4 4 5" xfId="36313"/>
    <cellStyle name="Percent 7 4 4 5 2" xfId="53306"/>
    <cellStyle name="Percent 7 4 4 6" xfId="38840"/>
    <cellStyle name="Percent 7 4 5" xfId="3808"/>
    <cellStyle name="Percent 7 4 5 2" xfId="32523"/>
    <cellStyle name="Percent 7 4 5 2 2" xfId="51370"/>
    <cellStyle name="Percent 7 4 5 2 2 2" xfId="57178"/>
    <cellStyle name="Percent 7 4 5 2 3" xfId="53891"/>
    <cellStyle name="Percent 7 4 5 2 4" xfId="42264"/>
    <cellStyle name="Percent 7 4 5 3" xfId="35570"/>
    <cellStyle name="Percent 7 4 5 3 2" xfId="56009"/>
    <cellStyle name="Percent 7 4 5 3 3" xfId="45246"/>
    <cellStyle name="Percent 7 4 5 4" xfId="52722"/>
    <cellStyle name="Percent 7 4 5 5" xfId="38106"/>
    <cellStyle name="Percent 7 4 6" xfId="3501"/>
    <cellStyle name="Percent 7 4 6 2" xfId="45026"/>
    <cellStyle name="Percent 7 4 6 2 2" xfId="55789"/>
    <cellStyle name="Percent 7 4 6 3" xfId="52502"/>
    <cellStyle name="Percent 7 4 6 4" xfId="37799"/>
    <cellStyle name="Percent 7 4 7" xfId="3089"/>
    <cellStyle name="Percent 7 4 7 2" xfId="44633"/>
    <cellStyle name="Percent 7 4 7 2 2" xfId="55606"/>
    <cellStyle name="Percent 7 4 7 3" xfId="53671"/>
    <cellStyle name="Percent 7 4 7 4" xfId="41957"/>
    <cellStyle name="Percent 7 4 8" xfId="2064"/>
    <cellStyle name="Percent 7 4 8 2" xfId="56958"/>
    <cellStyle name="Percent 7 4 8 3" xfId="51150"/>
    <cellStyle name="Percent 7 4 9" xfId="32216"/>
    <cellStyle name="Percent 7 4 9 2" xfId="54803"/>
    <cellStyle name="Percent 7 4 9 3" xfId="43777"/>
    <cellStyle name="Percent 7 5" xfId="567"/>
    <cellStyle name="Percent 7 5 10" xfId="35098"/>
    <cellStyle name="Percent 7 5 10 2" xfId="52210"/>
    <cellStyle name="Percent 7 5 11" xfId="37209"/>
    <cellStyle name="Percent 7 5 2" xfId="1013"/>
    <cellStyle name="Percent 7 5 2 2" xfId="1711"/>
    <cellStyle name="Percent 7 5 2 2 2" xfId="4686"/>
    <cellStyle name="Percent 7 5 2 2 2 2" xfId="52136"/>
    <cellStyle name="Percent 7 5 2 2 2 2 2" xfId="57944"/>
    <cellStyle name="Percent 7 5 2 2 2 3" xfId="54657"/>
    <cellStyle name="Percent 7 5 2 2 2 4" xfId="43094"/>
    <cellStyle name="Percent 7 5 2 2 3" xfId="33504"/>
    <cellStyle name="Percent 7 5 2 2 3 2" xfId="56775"/>
    <cellStyle name="Percent 7 5 2 2 3 3" xfId="46067"/>
    <cellStyle name="Percent 7 5 2 2 4" xfId="36551"/>
    <cellStyle name="Percent 7 5 2 2 4 2" xfId="53488"/>
    <cellStyle name="Percent 7 5 2 2 5" xfId="39078"/>
    <cellStyle name="Percent 7 5 2 3" xfId="4030"/>
    <cellStyle name="Percent 7 5 2 3 2" xfId="45463"/>
    <cellStyle name="Percent 7 5 2 3 2 2" xfId="56191"/>
    <cellStyle name="Percent 7 5 2 3 3" xfId="54073"/>
    <cellStyle name="Percent 7 5 2 3 4" xfId="42450"/>
    <cellStyle name="Percent 7 5 2 4" xfId="2671"/>
    <cellStyle name="Percent 7 5 2 4 2" xfId="57360"/>
    <cellStyle name="Percent 7 5 2 4 3" xfId="51552"/>
    <cellStyle name="Percent 7 5 2 5" xfId="32806"/>
    <cellStyle name="Percent 7 5 2 5 2" xfId="55241"/>
    <cellStyle name="Percent 7 5 2 5 3" xfId="44215"/>
    <cellStyle name="Percent 7 5 2 6" xfId="35853"/>
    <cellStyle name="Percent 7 5 2 6 2" xfId="52904"/>
    <cellStyle name="Percent 7 5 2 7" xfId="38380"/>
    <cellStyle name="Percent 7 5 3" xfId="1195"/>
    <cellStyle name="Percent 7 5 3 2" xfId="4212"/>
    <cellStyle name="Percent 7 5 3 2 2" xfId="45645"/>
    <cellStyle name="Percent 7 5 3 2 2 2" xfId="56373"/>
    <cellStyle name="Percent 7 5 3 2 3" xfId="54255"/>
    <cellStyle name="Percent 7 5 3 2 4" xfId="42632"/>
    <cellStyle name="Percent 7 5 3 3" xfId="2853"/>
    <cellStyle name="Percent 7 5 3 3 2" xfId="57542"/>
    <cellStyle name="Percent 7 5 3 3 3" xfId="51734"/>
    <cellStyle name="Percent 7 5 3 4" xfId="32988"/>
    <cellStyle name="Percent 7 5 3 4 2" xfId="55423"/>
    <cellStyle name="Percent 7 5 3 4 3" xfId="44397"/>
    <cellStyle name="Percent 7 5 3 5" xfId="36035"/>
    <cellStyle name="Percent 7 5 3 5 2" xfId="53086"/>
    <cellStyle name="Percent 7 5 3 6" xfId="38562"/>
    <cellStyle name="Percent 7 5 4" xfId="1343"/>
    <cellStyle name="Percent 7 5 4 2" xfId="4339"/>
    <cellStyle name="Percent 7 5 4 2 2" xfId="45769"/>
    <cellStyle name="Percent 7 5 4 2 2 2" xfId="56484"/>
    <cellStyle name="Percent 7 5 4 2 3" xfId="54366"/>
    <cellStyle name="Percent 7 5 4 2 4" xfId="42747"/>
    <cellStyle name="Percent 7 5 4 3" xfId="2251"/>
    <cellStyle name="Percent 7 5 4 3 2" xfId="57653"/>
    <cellStyle name="Percent 7 5 4 3 3" xfId="51845"/>
    <cellStyle name="Percent 7 5 4 4" xfId="33136"/>
    <cellStyle name="Percent 7 5 4 4 2" xfId="54950"/>
    <cellStyle name="Percent 7 5 4 4 3" xfId="43924"/>
    <cellStyle name="Percent 7 5 4 5" xfId="36183"/>
    <cellStyle name="Percent 7 5 4 5 2" xfId="53197"/>
    <cellStyle name="Percent 7 5 4 6" xfId="38710"/>
    <cellStyle name="Percent 7 5 5" xfId="3692"/>
    <cellStyle name="Percent 7 5 5 2" xfId="32407"/>
    <cellStyle name="Percent 7 5 5 2 2" xfId="51261"/>
    <cellStyle name="Percent 7 5 5 2 2 2" xfId="57069"/>
    <cellStyle name="Percent 7 5 5 2 3" xfId="53782"/>
    <cellStyle name="Percent 7 5 5 2 4" xfId="42148"/>
    <cellStyle name="Percent 7 5 5 3" xfId="35454"/>
    <cellStyle name="Percent 7 5 5 3 2" xfId="55900"/>
    <cellStyle name="Percent 7 5 5 3 3" xfId="45137"/>
    <cellStyle name="Percent 7 5 5 4" xfId="52613"/>
    <cellStyle name="Percent 7 5 5 5" xfId="37990"/>
    <cellStyle name="Percent 7 5 6" xfId="3358"/>
    <cellStyle name="Percent 7 5 6 2" xfId="44885"/>
    <cellStyle name="Percent 7 5 6 2 2" xfId="55680"/>
    <cellStyle name="Percent 7 5 6 3" xfId="52393"/>
    <cellStyle name="Percent 7 5 6 4" xfId="37656"/>
    <cellStyle name="Percent 7 5 7" xfId="2974"/>
    <cellStyle name="Percent 7 5 7 2" xfId="44518"/>
    <cellStyle name="Percent 7 5 7 2 2" xfId="55497"/>
    <cellStyle name="Percent 7 5 7 3" xfId="53562"/>
    <cellStyle name="Percent 7 5 7 4" xfId="41848"/>
    <cellStyle name="Percent 7 5 8" xfId="2104"/>
    <cellStyle name="Percent 7 5 8 2" xfId="56849"/>
    <cellStyle name="Percent 7 5 8 3" xfId="51041"/>
    <cellStyle name="Percent 7 5 9" xfId="32051"/>
    <cellStyle name="Percent 7 5 9 2" xfId="54839"/>
    <cellStyle name="Percent 7 5 9 3" xfId="43813"/>
    <cellStyle name="Percent 7 6" xfId="807"/>
    <cellStyle name="Percent 7 6 2" xfId="1566"/>
    <cellStyle name="Percent 7 6 2 2" xfId="4541"/>
    <cellStyle name="Percent 7 6 2 2 2" xfId="51991"/>
    <cellStyle name="Percent 7 6 2 2 2 2" xfId="57799"/>
    <cellStyle name="Percent 7 6 2 2 3" xfId="54512"/>
    <cellStyle name="Percent 7 6 2 2 4" xfId="42949"/>
    <cellStyle name="Percent 7 6 2 3" xfId="33359"/>
    <cellStyle name="Percent 7 6 2 3 2" xfId="56630"/>
    <cellStyle name="Percent 7 6 2 3 3" xfId="45922"/>
    <cellStyle name="Percent 7 6 2 4" xfId="36406"/>
    <cellStyle name="Percent 7 6 2 4 2" xfId="53343"/>
    <cellStyle name="Percent 7 6 2 5" xfId="38933"/>
    <cellStyle name="Percent 7 6 3" xfId="3870"/>
    <cellStyle name="Percent 7 6 3 2" xfId="45303"/>
    <cellStyle name="Percent 7 6 3 2 2" xfId="56046"/>
    <cellStyle name="Percent 7 6 3 3" xfId="53928"/>
    <cellStyle name="Percent 7 6 3 4" xfId="42305"/>
    <cellStyle name="Percent 7 6 4" xfId="2474"/>
    <cellStyle name="Percent 7 6 4 2" xfId="57215"/>
    <cellStyle name="Percent 7 6 4 3" xfId="51407"/>
    <cellStyle name="Percent 7 6 5" xfId="32600"/>
    <cellStyle name="Percent 7 6 5 2" xfId="55096"/>
    <cellStyle name="Percent 7 6 5 3" xfId="44070"/>
    <cellStyle name="Percent 7 6 6" xfId="35647"/>
    <cellStyle name="Percent 7 6 6 2" xfId="52759"/>
    <cellStyle name="Percent 7 6 7" xfId="38174"/>
    <cellStyle name="Percent 7 7" xfId="1050"/>
    <cellStyle name="Percent 7 7 2" xfId="4067"/>
    <cellStyle name="Percent 7 7 2 2" xfId="45500"/>
    <cellStyle name="Percent 7 7 2 2 2" xfId="56228"/>
    <cellStyle name="Percent 7 7 2 3" xfId="54110"/>
    <cellStyle name="Percent 7 7 2 4" xfId="42487"/>
    <cellStyle name="Percent 7 7 3" xfId="2708"/>
    <cellStyle name="Percent 7 7 3 2" xfId="57397"/>
    <cellStyle name="Percent 7 7 3 3" xfId="51589"/>
    <cellStyle name="Percent 7 7 4" xfId="32843"/>
    <cellStyle name="Percent 7 7 4 2" xfId="55278"/>
    <cellStyle name="Percent 7 7 4 3" xfId="44252"/>
    <cellStyle name="Percent 7 7 5" xfId="35890"/>
    <cellStyle name="Percent 7 7 5 2" xfId="52941"/>
    <cellStyle name="Percent 7 7 6" xfId="38417"/>
    <cellStyle name="Percent 7 8" xfId="1236"/>
    <cellStyle name="Percent 7 8 2" xfId="4251"/>
    <cellStyle name="Percent 7 8 2 2" xfId="45684"/>
    <cellStyle name="Percent 7 8 2 2 2" xfId="56410"/>
    <cellStyle name="Percent 7 8 2 3" xfId="54292"/>
    <cellStyle name="Percent 7 8 2 4" xfId="42669"/>
    <cellStyle name="Percent 7 8 3" xfId="2146"/>
    <cellStyle name="Percent 7 8 3 2" xfId="57579"/>
    <cellStyle name="Percent 7 8 3 3" xfId="51771"/>
    <cellStyle name="Percent 7 8 4" xfId="33029"/>
    <cellStyle name="Percent 7 8 4 2" xfId="54876"/>
    <cellStyle name="Percent 7 8 4 3" xfId="43850"/>
    <cellStyle name="Percent 7 8 5" xfId="36076"/>
    <cellStyle name="Percent 7 8 5 2" xfId="53123"/>
    <cellStyle name="Percent 7 8 6" xfId="38603"/>
    <cellStyle name="Percent 7 9" xfId="3608"/>
    <cellStyle name="Percent 7 9 2" xfId="32323"/>
    <cellStyle name="Percent 7 9 2 2" xfId="51187"/>
    <cellStyle name="Percent 7 9 2 2 2" xfId="56995"/>
    <cellStyle name="Percent 7 9 2 3" xfId="53708"/>
    <cellStyle name="Percent 7 9 2 4" xfId="42064"/>
    <cellStyle name="Percent 7 9 3" xfId="35370"/>
    <cellStyle name="Percent 7 9 3 2" xfId="55826"/>
    <cellStyle name="Percent 7 9 3 3" xfId="45063"/>
    <cellStyle name="Percent 7 9 4" xfId="52539"/>
    <cellStyle name="Percent 7 9 5" xfId="37906"/>
    <cellStyle name="Percent 8" xfId="185"/>
    <cellStyle name="Percent 9" xfId="57961"/>
    <cellStyle name="Title 2" xfId="446"/>
    <cellStyle name="Title 3" xfId="447"/>
    <cellStyle name="Title 4" xfId="448"/>
    <cellStyle name="Total 2" xfId="449"/>
    <cellStyle name="Total 3" xfId="450"/>
    <cellStyle name="Total 3 10" xfId="3561"/>
    <cellStyle name="Total 3 10 10" xfId="20347"/>
    <cellStyle name="Total 3 10 11" xfId="32276"/>
    <cellStyle name="Total 3 10 12" xfId="34179"/>
    <cellStyle name="Total 3 10 13" xfId="35323"/>
    <cellStyle name="Total 3 10 14" xfId="37859"/>
    <cellStyle name="Total 3 10 2" xfId="3255"/>
    <cellStyle name="Total 3 10 2 2" xfId="12070"/>
    <cellStyle name="Total 3 10 2 2 2" xfId="44786"/>
    <cellStyle name="Total 3 10 2 3" xfId="25104"/>
    <cellStyle name="Total 3 10 2 4" xfId="21889"/>
    <cellStyle name="Total 3 10 2 5" xfId="37553"/>
    <cellStyle name="Total 3 10 3" xfId="6121"/>
    <cellStyle name="Total 3 10 3 2" xfId="14823"/>
    <cellStyle name="Total 3 10 3 2 2" xfId="46894"/>
    <cellStyle name="Total 3 10 3 3" xfId="22533"/>
    <cellStyle name="Total 3 10 3 4" xfId="27000"/>
    <cellStyle name="Total 3 10 3 5" xfId="40513"/>
    <cellStyle name="Total 3 10 4" xfId="7648"/>
    <cellStyle name="Total 3 10 4 2" xfId="16350"/>
    <cellStyle name="Total 3 10 4 3" xfId="11666"/>
    <cellStyle name="Total 3 10 4 4" xfId="28526"/>
    <cellStyle name="Total 3 10 4 5" xfId="42017"/>
    <cellStyle name="Total 3 10 5" xfId="7531"/>
    <cellStyle name="Total 3 10 5 2" xfId="16233"/>
    <cellStyle name="Total 3 10 5 3" xfId="23347"/>
    <cellStyle name="Total 3 10 5 4" xfId="28409"/>
    <cellStyle name="Total 3 10 5 5" xfId="48140"/>
    <cellStyle name="Total 3 10 6" xfId="7478"/>
    <cellStyle name="Total 3 10 6 2" xfId="16180"/>
    <cellStyle name="Total 3 10 6 3" xfId="21804"/>
    <cellStyle name="Total 3 10 6 4" xfId="28356"/>
    <cellStyle name="Total 3 10 6 5" xfId="48087"/>
    <cellStyle name="Total 3 10 7" xfId="8215"/>
    <cellStyle name="Total 3 10 7 2" xfId="16917"/>
    <cellStyle name="Total 3 10 7 3" xfId="23335"/>
    <cellStyle name="Total 3 10 7 4" xfId="29093"/>
    <cellStyle name="Total 3 10 7 5" xfId="48729"/>
    <cellStyle name="Total 3 10 8" xfId="12358"/>
    <cellStyle name="Total 3 10 9" xfId="22652"/>
    <cellStyle name="Total 3 11" xfId="4727"/>
    <cellStyle name="Total 3 11 10" xfId="25606"/>
    <cellStyle name="Total 3 11 11" xfId="33545"/>
    <cellStyle name="Total 3 11 12" xfId="34481"/>
    <cellStyle name="Total 3 11 13" xfId="36592"/>
    <cellStyle name="Total 3 11 14" xfId="39119"/>
    <cellStyle name="Total 3 11 2" xfId="5748"/>
    <cellStyle name="Total 3 11 2 2" xfId="14450"/>
    <cellStyle name="Total 3 11 2 2 2" xfId="46557"/>
    <cellStyle name="Total 3 11 2 3" xfId="20725"/>
    <cellStyle name="Total 3 11 2 4" xfId="26627"/>
    <cellStyle name="Total 3 11 2 5" xfId="40140"/>
    <cellStyle name="Total 3 11 3" xfId="6818"/>
    <cellStyle name="Total 3 11 3 2" xfId="15520"/>
    <cellStyle name="Total 3 11 3 2 2" xfId="47496"/>
    <cellStyle name="Total 3 11 3 3" xfId="12307"/>
    <cellStyle name="Total 3 11 3 4" xfId="27696"/>
    <cellStyle name="Total 3 11 3 5" xfId="41209"/>
    <cellStyle name="Total 3 11 4" xfId="8483"/>
    <cellStyle name="Total 3 11 4 2" xfId="17185"/>
    <cellStyle name="Total 3 11 4 3" xfId="20591"/>
    <cellStyle name="Total 3 11 4 4" xfId="29361"/>
    <cellStyle name="Total 3 11 4 5" xfId="43135"/>
    <cellStyle name="Total 3 11 5" xfId="9238"/>
    <cellStyle name="Total 3 11 5 2" xfId="17940"/>
    <cellStyle name="Total 3 11 5 3" xfId="25118"/>
    <cellStyle name="Total 3 11 5 4" xfId="30116"/>
    <cellStyle name="Total 3 11 5 5" xfId="49159"/>
    <cellStyle name="Total 3 11 6" xfId="9932"/>
    <cellStyle name="Total 3 11 6 2" xfId="18634"/>
    <cellStyle name="Total 3 11 6 3" xfId="11187"/>
    <cellStyle name="Total 3 11 6 4" xfId="30810"/>
    <cellStyle name="Total 3 11 6 5" xfId="49853"/>
    <cellStyle name="Total 3 11 7" xfId="10550"/>
    <cellStyle name="Total 3 11 7 2" xfId="19252"/>
    <cellStyle name="Total 3 11 7 3" xfId="2431"/>
    <cellStyle name="Total 3 11 7 4" xfId="31428"/>
    <cellStyle name="Total 3 11 7 5" xfId="50471"/>
    <cellStyle name="Total 3 11 8" xfId="13429"/>
    <cellStyle name="Total 3 11 9" xfId="21507"/>
    <cellStyle name="Total 3 12" xfId="6398"/>
    <cellStyle name="Total 3 12 2" xfId="15100"/>
    <cellStyle name="Total 3 12 2 2" xfId="47149"/>
    <cellStyle name="Total 3 12 3" xfId="25120"/>
    <cellStyle name="Total 3 12 4" xfId="27277"/>
    <cellStyle name="Total 3 12 5" xfId="40790"/>
    <cellStyle name="Total 3 13" xfId="5400"/>
    <cellStyle name="Total 3 13 2" xfId="14102"/>
    <cellStyle name="Total 3 13 2 2" xfId="46234"/>
    <cellStyle name="Total 3 13 3" xfId="22922"/>
    <cellStyle name="Total 3 13 4" xfId="26279"/>
    <cellStyle name="Total 3 13 5" xfId="39792"/>
    <cellStyle name="Total 3 14" xfId="6359"/>
    <cellStyle name="Total 3 14 2" xfId="15061"/>
    <cellStyle name="Total 3 14 2 2" xfId="47114"/>
    <cellStyle name="Total 3 14 3" xfId="23225"/>
    <cellStyle name="Total 3 14 4" xfId="27238"/>
    <cellStyle name="Total 3 14 5" xfId="40751"/>
    <cellStyle name="Total 3 15" xfId="5449"/>
    <cellStyle name="Total 3 15 2" xfId="14151"/>
    <cellStyle name="Total 3 15 3" xfId="23197"/>
    <cellStyle name="Total 3 15 4" xfId="26328"/>
    <cellStyle name="Total 3 15 5" xfId="39841"/>
    <cellStyle name="Total 3 16" xfId="7424"/>
    <cellStyle name="Total 3 16 2" xfId="16126"/>
    <cellStyle name="Total 3 16 3" xfId="23258"/>
    <cellStyle name="Total 3 16 4" xfId="28302"/>
    <cellStyle name="Total 3 16 5" xfId="48033"/>
    <cellStyle name="Total 3 17" xfId="8040"/>
    <cellStyle name="Total 3 17 2" xfId="16742"/>
    <cellStyle name="Total 3 17 3" xfId="25388"/>
    <cellStyle name="Total 3 17 4" xfId="28918"/>
    <cellStyle name="Total 3 17 5" xfId="48558"/>
    <cellStyle name="Total 3 18" xfId="8415"/>
    <cellStyle name="Total 3 18 2" xfId="17117"/>
    <cellStyle name="Total 3 18 3" xfId="23060"/>
    <cellStyle name="Total 3 18 4" xfId="29293"/>
    <cellStyle name="Total 3 18 5" xfId="48873"/>
    <cellStyle name="Total 3 19" xfId="9179"/>
    <cellStyle name="Total 3 19 2" xfId="17881"/>
    <cellStyle name="Total 3 19 3" xfId="20775"/>
    <cellStyle name="Total 3 19 4" xfId="30057"/>
    <cellStyle name="Total 3 19 5" xfId="49100"/>
    <cellStyle name="Total 3 2" xfId="497"/>
    <cellStyle name="Total 3 2 10" xfId="6755"/>
    <cellStyle name="Total 3 2 10 2" xfId="15457"/>
    <cellStyle name="Total 3 2 10 3" xfId="12248"/>
    <cellStyle name="Total 3 2 10 4" xfId="27633"/>
    <cellStyle name="Total 3 2 10 5" xfId="41146"/>
    <cellStyle name="Total 3 2 11" xfId="7464"/>
    <cellStyle name="Total 3 2 11 2" xfId="16166"/>
    <cellStyle name="Total 3 2 11 3" xfId="21493"/>
    <cellStyle name="Total 3 2 11 4" xfId="28342"/>
    <cellStyle name="Total 3 2 11 5" xfId="48073"/>
    <cellStyle name="Total 3 2 12" xfId="3107"/>
    <cellStyle name="Total 3 2 12 2" xfId="11926"/>
    <cellStyle name="Total 3 2 12 3" xfId="22033"/>
    <cellStyle name="Total 3 2 12 4" xfId="23357"/>
    <cellStyle name="Total 3 2 12 5" xfId="44651"/>
    <cellStyle name="Total 3 2 13" xfId="8446"/>
    <cellStyle name="Total 3 2 13 2" xfId="17148"/>
    <cellStyle name="Total 3 2 13 3" xfId="20994"/>
    <cellStyle name="Total 3 2 13 4" xfId="29324"/>
    <cellStyle name="Total 3 2 13 5" xfId="48904"/>
    <cellStyle name="Total 3 2 14" xfId="9203"/>
    <cellStyle name="Total 3 2 14 2" xfId="17905"/>
    <cellStyle name="Total 3 2 14 3" xfId="23428"/>
    <cellStyle name="Total 3 2 14 4" xfId="30081"/>
    <cellStyle name="Total 3 2 14 5" xfId="49124"/>
    <cellStyle name="Total 3 2 15" xfId="2304"/>
    <cellStyle name="Total 3 2 16" xfId="22485"/>
    <cellStyle name="Total 3 2 17" xfId="24448"/>
    <cellStyle name="Total 3 2 18" xfId="32018"/>
    <cellStyle name="Total 3 2 19" xfId="34086"/>
    <cellStyle name="Total 3 2 2" xfId="745"/>
    <cellStyle name="Total 3 2 2 10" xfId="8177"/>
    <cellStyle name="Total 3 2 2 10 2" xfId="16879"/>
    <cellStyle name="Total 3 2 2 10 3" xfId="22505"/>
    <cellStyle name="Total 3 2 2 10 4" xfId="29055"/>
    <cellStyle name="Total 3 2 2 10 5" xfId="48695"/>
    <cellStyle name="Total 3 2 2 11" xfId="8386"/>
    <cellStyle name="Total 3 2 2 11 2" xfId="17088"/>
    <cellStyle name="Total 3 2 2 11 3" xfId="25214"/>
    <cellStyle name="Total 3 2 2 11 4" xfId="29264"/>
    <cellStyle name="Total 3 2 2 11 5" xfId="48844"/>
    <cellStyle name="Total 3 2 2 12" xfId="9157"/>
    <cellStyle name="Total 3 2 2 12 2" xfId="17859"/>
    <cellStyle name="Total 3 2 2 12 3" xfId="21612"/>
    <cellStyle name="Total 3 2 2 12 4" xfId="30035"/>
    <cellStyle name="Total 3 2 2 12 5" xfId="49078"/>
    <cellStyle name="Total 3 2 2 13" xfId="11294"/>
    <cellStyle name="Total 3 2 2 14" xfId="12443"/>
    <cellStyle name="Total 3 2 2 15" xfId="20530"/>
    <cellStyle name="Total 3 2 2 16" xfId="32093"/>
    <cellStyle name="Total 3 2 2 17" xfId="34124"/>
    <cellStyle name="Total 3 2 2 18" xfId="35140"/>
    <cellStyle name="Total 3 2 2 19" xfId="37387"/>
    <cellStyle name="Total 3 2 2 2" xfId="1515"/>
    <cellStyle name="Total 3 2 2 2 10" xfId="13212"/>
    <cellStyle name="Total 3 2 2 2 11" xfId="24677"/>
    <cellStyle name="Total 3 2 2 2 12" xfId="25551"/>
    <cellStyle name="Total 3 2 2 2 13" xfId="33308"/>
    <cellStyle name="Total 3 2 2 2 14" xfId="34426"/>
    <cellStyle name="Total 3 2 2 2 15" xfId="36355"/>
    <cellStyle name="Total 3 2 2 2 16" xfId="38882"/>
    <cellStyle name="Total 3 2 2 2 2" xfId="4857"/>
    <cellStyle name="Total 3 2 2 2 2 10" xfId="25736"/>
    <cellStyle name="Total 3 2 2 2 2 11" xfId="33675"/>
    <cellStyle name="Total 3 2 2 2 2 12" xfId="34611"/>
    <cellStyle name="Total 3 2 2 2 2 13" xfId="36722"/>
    <cellStyle name="Total 3 2 2 2 2 14" xfId="39249"/>
    <cellStyle name="Total 3 2 2 2 2 2" xfId="5746"/>
    <cellStyle name="Total 3 2 2 2 2 2 2" xfId="14448"/>
    <cellStyle name="Total 3 2 2 2 2 2 2 2" xfId="46555"/>
    <cellStyle name="Total 3 2 2 2 2 2 3" xfId="22380"/>
    <cellStyle name="Total 3 2 2 2 2 2 4" xfId="26625"/>
    <cellStyle name="Total 3 2 2 2 2 2 5" xfId="40138"/>
    <cellStyle name="Total 3 2 2 2 2 3" xfId="6948"/>
    <cellStyle name="Total 3 2 2 2 2 3 2" xfId="15650"/>
    <cellStyle name="Total 3 2 2 2 2 3 2 2" xfId="47626"/>
    <cellStyle name="Total 3 2 2 2 2 3 3" xfId="19804"/>
    <cellStyle name="Total 3 2 2 2 2 3 4" xfId="27826"/>
    <cellStyle name="Total 3 2 2 2 2 3 5" xfId="41339"/>
    <cellStyle name="Total 3 2 2 2 2 4" xfId="8613"/>
    <cellStyle name="Total 3 2 2 2 2 4 2" xfId="17315"/>
    <cellStyle name="Total 3 2 2 2 2 4 3" xfId="22440"/>
    <cellStyle name="Total 3 2 2 2 2 4 4" xfId="29491"/>
    <cellStyle name="Total 3 2 2 2 2 4 5" xfId="43265"/>
    <cellStyle name="Total 3 2 2 2 2 5" xfId="9368"/>
    <cellStyle name="Total 3 2 2 2 2 5 2" xfId="18070"/>
    <cellStyle name="Total 3 2 2 2 2 5 3" xfId="23309"/>
    <cellStyle name="Total 3 2 2 2 2 5 4" xfId="30246"/>
    <cellStyle name="Total 3 2 2 2 2 5 5" xfId="49289"/>
    <cellStyle name="Total 3 2 2 2 2 6" xfId="10062"/>
    <cellStyle name="Total 3 2 2 2 2 6 2" xfId="18764"/>
    <cellStyle name="Total 3 2 2 2 2 6 3" xfId="20042"/>
    <cellStyle name="Total 3 2 2 2 2 6 4" xfId="30940"/>
    <cellStyle name="Total 3 2 2 2 2 6 5" xfId="49983"/>
    <cellStyle name="Total 3 2 2 2 2 7" xfId="10680"/>
    <cellStyle name="Total 3 2 2 2 2 7 2" xfId="19382"/>
    <cellStyle name="Total 3 2 2 2 2 7 3" xfId="11597"/>
    <cellStyle name="Total 3 2 2 2 2 7 4" xfId="31558"/>
    <cellStyle name="Total 3 2 2 2 2 7 5" xfId="50601"/>
    <cellStyle name="Total 3 2 2 2 2 8" xfId="13559"/>
    <cellStyle name="Total 3 2 2 2 2 9" xfId="24226"/>
    <cellStyle name="Total 3 2 2 2 3" xfId="5209"/>
    <cellStyle name="Total 3 2 2 2 3 10" xfId="26088"/>
    <cellStyle name="Total 3 2 2 2 3 11" xfId="34027"/>
    <cellStyle name="Total 3 2 2 2 3 12" xfId="34963"/>
    <cellStyle name="Total 3 2 2 2 3 13" xfId="37074"/>
    <cellStyle name="Total 3 2 2 2 3 14" xfId="39601"/>
    <cellStyle name="Total 3 2 2 2 3 2" xfId="6564"/>
    <cellStyle name="Total 3 2 2 2 3 2 2" xfId="15266"/>
    <cellStyle name="Total 3 2 2 2 3 2 2 2" xfId="47291"/>
    <cellStyle name="Total 3 2 2 2 3 2 3" xfId="24443"/>
    <cellStyle name="Total 3 2 2 2 3 2 4" xfId="27442"/>
    <cellStyle name="Total 3 2 2 2 3 2 5" xfId="40955"/>
    <cellStyle name="Total 3 2 2 2 3 3" xfId="7300"/>
    <cellStyle name="Total 3 2 2 2 3 3 2" xfId="16002"/>
    <cellStyle name="Total 3 2 2 2 3 3 2 2" xfId="47978"/>
    <cellStyle name="Total 3 2 2 2 3 3 3" xfId="22464"/>
    <cellStyle name="Total 3 2 2 2 3 3 4" xfId="28178"/>
    <cellStyle name="Total 3 2 2 2 3 3 5" xfId="41691"/>
    <cellStyle name="Total 3 2 2 2 3 4" xfId="8965"/>
    <cellStyle name="Total 3 2 2 2 3 4 2" xfId="17667"/>
    <cellStyle name="Total 3 2 2 2 3 4 3" xfId="1867"/>
    <cellStyle name="Total 3 2 2 2 3 4 4" xfId="29843"/>
    <cellStyle name="Total 3 2 2 2 3 4 5" xfId="43617"/>
    <cellStyle name="Total 3 2 2 2 3 5" xfId="9720"/>
    <cellStyle name="Total 3 2 2 2 3 5 2" xfId="18422"/>
    <cellStyle name="Total 3 2 2 2 3 5 3" xfId="12725"/>
    <cellStyle name="Total 3 2 2 2 3 5 4" xfId="30598"/>
    <cellStyle name="Total 3 2 2 2 3 5 5" xfId="49641"/>
    <cellStyle name="Total 3 2 2 2 3 6" xfId="10414"/>
    <cellStyle name="Total 3 2 2 2 3 6 2" xfId="19116"/>
    <cellStyle name="Total 3 2 2 2 3 6 3" xfId="11231"/>
    <cellStyle name="Total 3 2 2 2 3 6 4" xfId="31292"/>
    <cellStyle name="Total 3 2 2 2 3 6 5" xfId="50335"/>
    <cellStyle name="Total 3 2 2 2 3 7" xfId="11032"/>
    <cellStyle name="Total 3 2 2 2 3 7 2" xfId="19734"/>
    <cellStyle name="Total 3 2 2 2 3 7 3" xfId="19930"/>
    <cellStyle name="Total 3 2 2 2 3 7 4" xfId="31910"/>
    <cellStyle name="Total 3 2 2 2 3 7 5" xfId="50953"/>
    <cellStyle name="Total 3 2 2 2 3 8" xfId="13911"/>
    <cellStyle name="Total 3 2 2 2 3 9" xfId="21659"/>
    <cellStyle name="Total 3 2 2 2 4" xfId="5372"/>
    <cellStyle name="Total 3 2 2 2 4 2" xfId="14074"/>
    <cellStyle name="Total 3 2 2 2 4 2 2" xfId="46211"/>
    <cellStyle name="Total 3 2 2 2 4 3" xfId="24065"/>
    <cellStyle name="Total 3 2 2 2 4 4" xfId="26251"/>
    <cellStyle name="Total 3 2 2 2 4 5" xfId="39764"/>
    <cellStyle name="Total 3 2 2 2 5" xfId="6697"/>
    <cellStyle name="Total 3 2 2 2 5 2" xfId="15399"/>
    <cellStyle name="Total 3 2 2 2 5 2 2" xfId="47402"/>
    <cellStyle name="Total 3 2 2 2 5 3" xfId="24553"/>
    <cellStyle name="Total 3 2 2 2 5 4" xfId="27575"/>
    <cellStyle name="Total 3 2 2 2 5 5" xfId="41088"/>
    <cellStyle name="Total 3 2 2 2 6" xfId="8333"/>
    <cellStyle name="Total 3 2 2 2 6 2" xfId="17035"/>
    <cellStyle name="Total 3 2 2 2 6 3" xfId="21768"/>
    <cellStyle name="Total 3 2 2 2 6 4" xfId="29211"/>
    <cellStyle name="Total 3 2 2 2 6 5" xfId="42898"/>
    <cellStyle name="Total 3 2 2 2 7" xfId="9108"/>
    <cellStyle name="Total 3 2 2 2 7 2" xfId="17810"/>
    <cellStyle name="Total 3 2 2 2 7 3" xfId="21180"/>
    <cellStyle name="Total 3 2 2 2 7 4" xfId="29986"/>
    <cellStyle name="Total 3 2 2 2 7 5" xfId="49029"/>
    <cellStyle name="Total 3 2 2 2 8" xfId="9836"/>
    <cellStyle name="Total 3 2 2 2 8 2" xfId="18538"/>
    <cellStyle name="Total 3 2 2 2 8 3" xfId="11171"/>
    <cellStyle name="Total 3 2 2 2 8 4" xfId="30714"/>
    <cellStyle name="Total 3 2 2 2 8 5" xfId="49757"/>
    <cellStyle name="Total 3 2 2 2 9" xfId="10495"/>
    <cellStyle name="Total 3 2 2 2 9 2" xfId="19197"/>
    <cellStyle name="Total 3 2 2 2 9 3" xfId="12169"/>
    <cellStyle name="Total 3 2 2 2 9 4" xfId="31373"/>
    <cellStyle name="Total 3 2 2 2 9 5" xfId="50416"/>
    <cellStyle name="Total 3 2 2 3" xfId="5101"/>
    <cellStyle name="Total 3 2 2 3 10" xfId="25980"/>
    <cellStyle name="Total 3 2 2 3 11" xfId="33919"/>
    <cellStyle name="Total 3 2 2 3 12" xfId="34855"/>
    <cellStyle name="Total 3 2 2 3 13" xfId="36966"/>
    <cellStyle name="Total 3 2 2 3 14" xfId="39493"/>
    <cellStyle name="Total 3 2 2 3 2" xfId="5946"/>
    <cellStyle name="Total 3 2 2 3 2 2" xfId="14648"/>
    <cellStyle name="Total 3 2 2 3 2 2 2" xfId="46735"/>
    <cellStyle name="Total 3 2 2 3 2 3" xfId="11827"/>
    <cellStyle name="Total 3 2 2 3 2 4" xfId="26825"/>
    <cellStyle name="Total 3 2 2 3 2 5" xfId="40338"/>
    <cellStyle name="Total 3 2 2 3 3" xfId="7192"/>
    <cellStyle name="Total 3 2 2 3 3 2" xfId="15894"/>
    <cellStyle name="Total 3 2 2 3 3 2 2" xfId="47870"/>
    <cellStyle name="Total 3 2 2 3 3 3" xfId="12432"/>
    <cellStyle name="Total 3 2 2 3 3 4" xfId="28070"/>
    <cellStyle name="Total 3 2 2 3 3 5" xfId="41583"/>
    <cellStyle name="Total 3 2 2 3 4" xfId="8857"/>
    <cellStyle name="Total 3 2 2 3 4 2" xfId="17559"/>
    <cellStyle name="Total 3 2 2 3 4 3" xfId="24626"/>
    <cellStyle name="Total 3 2 2 3 4 4" xfId="29735"/>
    <cellStyle name="Total 3 2 2 3 4 5" xfId="43509"/>
    <cellStyle name="Total 3 2 2 3 5" xfId="9612"/>
    <cellStyle name="Total 3 2 2 3 5 2" xfId="18314"/>
    <cellStyle name="Total 3 2 2 3 5 3" xfId="12407"/>
    <cellStyle name="Total 3 2 2 3 5 4" xfId="30490"/>
    <cellStyle name="Total 3 2 2 3 5 5" xfId="49533"/>
    <cellStyle name="Total 3 2 2 3 6" xfId="10306"/>
    <cellStyle name="Total 3 2 2 3 6 2" xfId="19008"/>
    <cellStyle name="Total 3 2 2 3 6 3" xfId="20120"/>
    <cellStyle name="Total 3 2 2 3 6 4" xfId="31184"/>
    <cellStyle name="Total 3 2 2 3 6 5" xfId="50227"/>
    <cellStyle name="Total 3 2 2 3 7" xfId="10924"/>
    <cellStyle name="Total 3 2 2 3 7 2" xfId="19626"/>
    <cellStyle name="Total 3 2 2 3 7 3" xfId="20078"/>
    <cellStyle name="Total 3 2 2 3 7 4" xfId="31802"/>
    <cellStyle name="Total 3 2 2 3 7 5" xfId="50845"/>
    <cellStyle name="Total 3 2 2 3 8" xfId="13803"/>
    <cellStyle name="Total 3 2 2 3 9" xfId="23278"/>
    <cellStyle name="Total 3 2 2 4" xfId="5064"/>
    <cellStyle name="Total 3 2 2 4 10" xfId="25943"/>
    <cellStyle name="Total 3 2 2 4 11" xfId="33882"/>
    <cellStyle name="Total 3 2 2 4 12" xfId="34818"/>
    <cellStyle name="Total 3 2 2 4 13" xfId="36929"/>
    <cellStyle name="Total 3 2 2 4 14" xfId="39456"/>
    <cellStyle name="Total 3 2 2 4 2" xfId="5683"/>
    <cellStyle name="Total 3 2 2 4 2 2" xfId="14385"/>
    <cellStyle name="Total 3 2 2 4 2 2 2" xfId="46499"/>
    <cellStyle name="Total 3 2 2 4 2 3" xfId="20989"/>
    <cellStyle name="Total 3 2 2 4 2 4" xfId="26562"/>
    <cellStyle name="Total 3 2 2 4 2 5" xfId="40075"/>
    <cellStyle name="Total 3 2 2 4 3" xfId="7155"/>
    <cellStyle name="Total 3 2 2 4 3 2" xfId="15857"/>
    <cellStyle name="Total 3 2 2 4 3 2 2" xfId="47833"/>
    <cellStyle name="Total 3 2 2 4 3 3" xfId="21544"/>
    <cellStyle name="Total 3 2 2 4 3 4" xfId="28033"/>
    <cellStyle name="Total 3 2 2 4 3 5" xfId="41546"/>
    <cellStyle name="Total 3 2 2 4 4" xfId="8820"/>
    <cellStyle name="Total 3 2 2 4 4 2" xfId="17522"/>
    <cellStyle name="Total 3 2 2 4 4 3" xfId="20936"/>
    <cellStyle name="Total 3 2 2 4 4 4" xfId="29698"/>
    <cellStyle name="Total 3 2 2 4 4 5" xfId="43472"/>
    <cellStyle name="Total 3 2 2 4 5" xfId="9575"/>
    <cellStyle name="Total 3 2 2 4 5 2" xfId="18277"/>
    <cellStyle name="Total 3 2 2 4 5 3" xfId="20310"/>
    <cellStyle name="Total 3 2 2 4 5 4" xfId="30453"/>
    <cellStyle name="Total 3 2 2 4 5 5" xfId="49496"/>
    <cellStyle name="Total 3 2 2 4 6" xfId="10269"/>
    <cellStyle name="Total 3 2 2 4 6 2" xfId="18971"/>
    <cellStyle name="Total 3 2 2 4 6 3" xfId="1941"/>
    <cellStyle name="Total 3 2 2 4 6 4" xfId="31147"/>
    <cellStyle name="Total 3 2 2 4 6 5" xfId="50190"/>
    <cellStyle name="Total 3 2 2 4 7" xfId="10887"/>
    <cellStyle name="Total 3 2 2 4 7 2" xfId="19589"/>
    <cellStyle name="Total 3 2 2 4 7 3" xfId="13288"/>
    <cellStyle name="Total 3 2 2 4 7 4" xfId="31765"/>
    <cellStyle name="Total 3 2 2 4 7 5" xfId="50808"/>
    <cellStyle name="Total 3 2 2 4 8" xfId="13766"/>
    <cellStyle name="Total 3 2 2 4 9" xfId="20467"/>
    <cellStyle name="Total 3 2 2 5" xfId="3454"/>
    <cellStyle name="Total 3 2 2 5 2" xfId="12256"/>
    <cellStyle name="Total 3 2 2 5 2 2" xfId="44980"/>
    <cellStyle name="Total 3 2 2 5 3" xfId="21752"/>
    <cellStyle name="Total 3 2 2 5 4" xfId="23046"/>
    <cellStyle name="Total 3 2 2 5 5" xfId="37752"/>
    <cellStyle name="Total 3 2 2 6" xfId="5953"/>
    <cellStyle name="Total 3 2 2 6 2" xfId="14655"/>
    <cellStyle name="Total 3 2 2 6 2 2" xfId="46742"/>
    <cellStyle name="Total 3 2 2 6 3" xfId="12861"/>
    <cellStyle name="Total 3 2 2 6 4" xfId="26832"/>
    <cellStyle name="Total 3 2 2 6 5" xfId="40345"/>
    <cellStyle name="Total 3 2 2 7" xfId="6614"/>
    <cellStyle name="Total 3 2 2 7 2" xfId="15316"/>
    <cellStyle name="Total 3 2 2 7 2 2" xfId="47335"/>
    <cellStyle name="Total 3 2 2 7 3" xfId="12854"/>
    <cellStyle name="Total 3 2 2 7 4" xfId="27492"/>
    <cellStyle name="Total 3 2 2 7 5" xfId="41005"/>
    <cellStyle name="Total 3 2 2 8" xfId="6108"/>
    <cellStyle name="Total 3 2 2 8 2" xfId="14810"/>
    <cellStyle name="Total 3 2 2 8 3" xfId="22140"/>
    <cellStyle name="Total 3 2 2 8 4" xfId="26987"/>
    <cellStyle name="Total 3 2 2 8 5" xfId="40500"/>
    <cellStyle name="Total 3 2 2 9" xfId="7521"/>
    <cellStyle name="Total 3 2 2 9 2" xfId="16223"/>
    <cellStyle name="Total 3 2 2 9 3" xfId="21871"/>
    <cellStyle name="Total 3 2 2 9 4" xfId="28399"/>
    <cellStyle name="Total 3 2 2 9 5" xfId="48130"/>
    <cellStyle name="Total 3 2 20" xfId="35065"/>
    <cellStyle name="Total 3 2 21" xfId="37176"/>
    <cellStyle name="Total 3 2 3" xfId="849"/>
    <cellStyle name="Total 3 2 3 10" xfId="7777"/>
    <cellStyle name="Total 3 2 3 10 2" xfId="16479"/>
    <cellStyle name="Total 3 2 3 10 3" xfId="24063"/>
    <cellStyle name="Total 3 2 3 10 4" xfId="28655"/>
    <cellStyle name="Total 3 2 3 10 5" xfId="48306"/>
    <cellStyle name="Total 3 2 3 11" xfId="8245"/>
    <cellStyle name="Total 3 2 3 11 2" xfId="16947"/>
    <cellStyle name="Total 3 2 3 11 3" xfId="23397"/>
    <cellStyle name="Total 3 2 3 11 4" xfId="29123"/>
    <cellStyle name="Total 3 2 3 11 5" xfId="48759"/>
    <cellStyle name="Total 3 2 3 12" xfId="11392"/>
    <cellStyle name="Total 3 2 3 13" xfId="23360"/>
    <cellStyle name="Total 3 2 3 14" xfId="20940"/>
    <cellStyle name="Total 3 2 3 15" xfId="32642"/>
    <cellStyle name="Total 3 2 3 16" xfId="34307"/>
    <cellStyle name="Total 3 2 3 17" xfId="35689"/>
    <cellStyle name="Total 3 2 3 18" xfId="38216"/>
    <cellStyle name="Total 3 2 3 2" xfId="4758"/>
    <cellStyle name="Total 3 2 3 2 10" xfId="25637"/>
    <cellStyle name="Total 3 2 3 2 11" xfId="33576"/>
    <cellStyle name="Total 3 2 3 2 12" xfId="34512"/>
    <cellStyle name="Total 3 2 3 2 13" xfId="36623"/>
    <cellStyle name="Total 3 2 3 2 14" xfId="39150"/>
    <cellStyle name="Total 3 2 3 2 2" xfId="5980"/>
    <cellStyle name="Total 3 2 3 2 2 2" xfId="14682"/>
    <cellStyle name="Total 3 2 3 2 2 2 2" xfId="46769"/>
    <cellStyle name="Total 3 2 3 2 2 3" xfId="23873"/>
    <cellStyle name="Total 3 2 3 2 2 4" xfId="26859"/>
    <cellStyle name="Total 3 2 3 2 2 5" xfId="40372"/>
    <cellStyle name="Total 3 2 3 2 3" xfId="6849"/>
    <cellStyle name="Total 3 2 3 2 3 2" xfId="15551"/>
    <cellStyle name="Total 3 2 3 2 3 2 2" xfId="47527"/>
    <cellStyle name="Total 3 2 3 2 3 3" xfId="11349"/>
    <cellStyle name="Total 3 2 3 2 3 4" xfId="27727"/>
    <cellStyle name="Total 3 2 3 2 3 5" xfId="41240"/>
    <cellStyle name="Total 3 2 3 2 4" xfId="8514"/>
    <cellStyle name="Total 3 2 3 2 4 2" xfId="17216"/>
    <cellStyle name="Total 3 2 3 2 4 3" xfId="11259"/>
    <cellStyle name="Total 3 2 3 2 4 4" xfId="29392"/>
    <cellStyle name="Total 3 2 3 2 4 5" xfId="43166"/>
    <cellStyle name="Total 3 2 3 2 5" xfId="9269"/>
    <cellStyle name="Total 3 2 3 2 5 2" xfId="17971"/>
    <cellStyle name="Total 3 2 3 2 5 3" xfId="22288"/>
    <cellStyle name="Total 3 2 3 2 5 4" xfId="30147"/>
    <cellStyle name="Total 3 2 3 2 5 5" xfId="49190"/>
    <cellStyle name="Total 3 2 3 2 6" xfId="9963"/>
    <cellStyle name="Total 3 2 3 2 6 2" xfId="18665"/>
    <cellStyle name="Total 3 2 3 2 6 3" xfId="11545"/>
    <cellStyle name="Total 3 2 3 2 6 4" xfId="30841"/>
    <cellStyle name="Total 3 2 3 2 6 5" xfId="49884"/>
    <cellStyle name="Total 3 2 3 2 7" xfId="10581"/>
    <cellStyle name="Total 3 2 3 2 7 2" xfId="19283"/>
    <cellStyle name="Total 3 2 3 2 7 3" xfId="20152"/>
    <cellStyle name="Total 3 2 3 2 7 4" xfId="31459"/>
    <cellStyle name="Total 3 2 3 2 7 5" xfId="50502"/>
    <cellStyle name="Total 3 2 3 2 8" xfId="13460"/>
    <cellStyle name="Total 3 2 3 2 9" xfId="22543"/>
    <cellStyle name="Total 3 2 3 3" xfId="3586"/>
    <cellStyle name="Total 3 2 3 3 10" xfId="25236"/>
    <cellStyle name="Total 3 2 3 3 11" xfId="32301"/>
    <cellStyle name="Total 3 2 3 3 12" xfId="34204"/>
    <cellStyle name="Total 3 2 3 3 13" xfId="35348"/>
    <cellStyle name="Total 3 2 3 3 14" xfId="37884"/>
    <cellStyle name="Total 3 2 3 3 2" xfId="6465"/>
    <cellStyle name="Total 3 2 3 3 2 2" xfId="15167"/>
    <cellStyle name="Total 3 2 3 3 2 2 2" xfId="47207"/>
    <cellStyle name="Total 3 2 3 3 2 3" xfId="24169"/>
    <cellStyle name="Total 3 2 3 3 2 4" xfId="27344"/>
    <cellStyle name="Total 3 2 3 3 2 5" xfId="40857"/>
    <cellStyle name="Total 3 2 3 3 3" xfId="5247"/>
    <cellStyle name="Total 3 2 3 3 3 2" xfId="13949"/>
    <cellStyle name="Total 3 2 3 3 3 2 2" xfId="46091"/>
    <cellStyle name="Total 3 2 3 3 3 3" xfId="2177"/>
    <cellStyle name="Total 3 2 3 3 3 4" xfId="26126"/>
    <cellStyle name="Total 3 2 3 3 3 5" xfId="39639"/>
    <cellStyle name="Total 3 2 3 3 4" xfId="7673"/>
    <cellStyle name="Total 3 2 3 3 4 2" xfId="16375"/>
    <cellStyle name="Total 3 2 3 3 4 3" xfId="22990"/>
    <cellStyle name="Total 3 2 3 3 4 4" xfId="28551"/>
    <cellStyle name="Total 3 2 3 3 4 5" xfId="42042"/>
    <cellStyle name="Total 3 2 3 3 5" xfId="8196"/>
    <cellStyle name="Total 3 2 3 3 5 2" xfId="16898"/>
    <cellStyle name="Total 3 2 3 3 5 3" xfId="21088"/>
    <cellStyle name="Total 3 2 3 3 5 4" xfId="29074"/>
    <cellStyle name="Total 3 2 3 3 5 5" xfId="48714"/>
    <cellStyle name="Total 3 2 3 3 6" xfId="7926"/>
    <cellStyle name="Total 3 2 3 3 6 2" xfId="16628"/>
    <cellStyle name="Total 3 2 3 3 6 3" xfId="21907"/>
    <cellStyle name="Total 3 2 3 3 6 4" xfId="28804"/>
    <cellStyle name="Total 3 2 3 3 6 5" xfId="48444"/>
    <cellStyle name="Total 3 2 3 3 7" xfId="8111"/>
    <cellStyle name="Total 3 2 3 3 7 2" xfId="16813"/>
    <cellStyle name="Total 3 2 3 3 7 3" xfId="23501"/>
    <cellStyle name="Total 3 2 3 3 7 4" xfId="28989"/>
    <cellStyle name="Total 3 2 3 3 7 5" xfId="48629"/>
    <cellStyle name="Total 3 2 3 3 8" xfId="12383"/>
    <cellStyle name="Total 3 2 3 3 9" xfId="22001"/>
    <cellStyle name="Total 3 2 3 4" xfId="5710"/>
    <cellStyle name="Total 3 2 3 4 2" xfId="14412"/>
    <cellStyle name="Total 3 2 3 4 2 2" xfId="46523"/>
    <cellStyle name="Total 3 2 3 4 3" xfId="23816"/>
    <cellStyle name="Total 3 2 3 4 4" xfId="26589"/>
    <cellStyle name="Total 3 2 3 4 5" xfId="40102"/>
    <cellStyle name="Total 3 2 3 5" xfId="6296"/>
    <cellStyle name="Total 3 2 3 5 2" xfId="14998"/>
    <cellStyle name="Total 3 2 3 5 2 2" xfId="47056"/>
    <cellStyle name="Total 3 2 3 5 3" xfId="23027"/>
    <cellStyle name="Total 3 2 3 5 4" xfId="27175"/>
    <cellStyle name="Total 3 2 3 5 5" xfId="40688"/>
    <cellStyle name="Total 3 2 3 6" xfId="6118"/>
    <cellStyle name="Total 3 2 3 6 2" xfId="14820"/>
    <cellStyle name="Total 3 2 3 6 2 2" xfId="46891"/>
    <cellStyle name="Total 3 2 3 6 3" xfId="25001"/>
    <cellStyle name="Total 3 2 3 6 4" xfId="26997"/>
    <cellStyle name="Total 3 2 3 6 5" xfId="40510"/>
    <cellStyle name="Total 3 2 3 7" xfId="6539"/>
    <cellStyle name="Total 3 2 3 7 2" xfId="15241"/>
    <cellStyle name="Total 3 2 3 7 3" xfId="21448"/>
    <cellStyle name="Total 3 2 3 7 4" xfId="27418"/>
    <cellStyle name="Total 3 2 3 7 5" xfId="40931"/>
    <cellStyle name="Total 3 2 3 8" xfId="7910"/>
    <cellStyle name="Total 3 2 3 8 2" xfId="16612"/>
    <cellStyle name="Total 3 2 3 8 3" xfId="22454"/>
    <cellStyle name="Total 3 2 3 8 4" xfId="28788"/>
    <cellStyle name="Total 3 2 3 8 5" xfId="48428"/>
    <cellStyle name="Total 3 2 3 9" xfId="7606"/>
    <cellStyle name="Total 3 2 3 9 2" xfId="16308"/>
    <cellStyle name="Total 3 2 3 9 3" xfId="21038"/>
    <cellStyle name="Total 3 2 3 9 4" xfId="28484"/>
    <cellStyle name="Total 3 2 3 9 5" xfId="48215"/>
    <cellStyle name="Total 3 2 4" xfId="1278"/>
    <cellStyle name="Total 3 2 4 10" xfId="7760"/>
    <cellStyle name="Total 3 2 4 10 2" xfId="16462"/>
    <cellStyle name="Total 3 2 4 10 3" xfId="1903"/>
    <cellStyle name="Total 3 2 4 10 4" xfId="28638"/>
    <cellStyle name="Total 3 2 4 10 5" xfId="48289"/>
    <cellStyle name="Total 3 2 4 11" xfId="8045"/>
    <cellStyle name="Total 3 2 4 11 2" xfId="16747"/>
    <cellStyle name="Total 3 2 4 11 3" xfId="20912"/>
    <cellStyle name="Total 3 2 4 11 4" xfId="28923"/>
    <cellStyle name="Total 3 2 4 11 5" xfId="48563"/>
    <cellStyle name="Total 3 2 4 12" xfId="11074"/>
    <cellStyle name="Total 3 2 4 13" xfId="11521"/>
    <cellStyle name="Total 3 2 4 14" xfId="23460"/>
    <cellStyle name="Total 3 2 4 15" xfId="33071"/>
    <cellStyle name="Total 3 2 4 16" xfId="34372"/>
    <cellStyle name="Total 3 2 4 17" xfId="36118"/>
    <cellStyle name="Total 3 2 4 18" xfId="38645"/>
    <cellStyle name="Total 3 2 4 2" xfId="4733"/>
    <cellStyle name="Total 3 2 4 2 10" xfId="25612"/>
    <cellStyle name="Total 3 2 4 2 11" xfId="33551"/>
    <cellStyle name="Total 3 2 4 2 12" xfId="34487"/>
    <cellStyle name="Total 3 2 4 2 13" xfId="36598"/>
    <cellStyle name="Total 3 2 4 2 14" xfId="39125"/>
    <cellStyle name="Total 3 2 4 2 2" xfId="5719"/>
    <cellStyle name="Total 3 2 4 2 2 2" xfId="14421"/>
    <cellStyle name="Total 3 2 4 2 2 2 2" xfId="46532"/>
    <cellStyle name="Total 3 2 4 2 2 3" xfId="21537"/>
    <cellStyle name="Total 3 2 4 2 2 4" xfId="26598"/>
    <cellStyle name="Total 3 2 4 2 2 5" xfId="40111"/>
    <cellStyle name="Total 3 2 4 2 3" xfId="6824"/>
    <cellStyle name="Total 3 2 4 2 3 2" xfId="15526"/>
    <cellStyle name="Total 3 2 4 2 3 2 2" xfId="47502"/>
    <cellStyle name="Total 3 2 4 2 3 3" xfId="19806"/>
    <cellStyle name="Total 3 2 4 2 3 4" xfId="27702"/>
    <cellStyle name="Total 3 2 4 2 3 5" xfId="41215"/>
    <cellStyle name="Total 3 2 4 2 4" xfId="8489"/>
    <cellStyle name="Total 3 2 4 2 4 2" xfId="17191"/>
    <cellStyle name="Total 3 2 4 2 4 3" xfId="21355"/>
    <cellStyle name="Total 3 2 4 2 4 4" xfId="29367"/>
    <cellStyle name="Total 3 2 4 2 4 5" xfId="43141"/>
    <cellStyle name="Total 3 2 4 2 5" xfId="9244"/>
    <cellStyle name="Total 3 2 4 2 5 2" xfId="17946"/>
    <cellStyle name="Total 3 2 4 2 5 3" xfId="20500"/>
    <cellStyle name="Total 3 2 4 2 5 4" xfId="30122"/>
    <cellStyle name="Total 3 2 4 2 5 5" xfId="49165"/>
    <cellStyle name="Total 3 2 4 2 6" xfId="9938"/>
    <cellStyle name="Total 3 2 4 2 6 2" xfId="18640"/>
    <cellStyle name="Total 3 2 4 2 6 3" xfId="20323"/>
    <cellStyle name="Total 3 2 4 2 6 4" xfId="30816"/>
    <cellStyle name="Total 3 2 4 2 6 5" xfId="49859"/>
    <cellStyle name="Total 3 2 4 2 7" xfId="10556"/>
    <cellStyle name="Total 3 2 4 2 7 2" xfId="19258"/>
    <cellStyle name="Total 3 2 4 2 7 3" xfId="20403"/>
    <cellStyle name="Total 3 2 4 2 7 4" xfId="31434"/>
    <cellStyle name="Total 3 2 4 2 7 5" xfId="50477"/>
    <cellStyle name="Total 3 2 4 2 8" xfId="13435"/>
    <cellStyle name="Total 3 2 4 2 9" xfId="22030"/>
    <cellStyle name="Total 3 2 4 3" xfId="5110"/>
    <cellStyle name="Total 3 2 4 3 10" xfId="25989"/>
    <cellStyle name="Total 3 2 4 3 11" xfId="33928"/>
    <cellStyle name="Total 3 2 4 3 12" xfId="34864"/>
    <cellStyle name="Total 3 2 4 3 13" xfId="36975"/>
    <cellStyle name="Total 3 2 4 3 14" xfId="39502"/>
    <cellStyle name="Total 3 2 4 3 2" xfId="5773"/>
    <cellStyle name="Total 3 2 4 3 2 2" xfId="14475"/>
    <cellStyle name="Total 3 2 4 3 2 2 2" xfId="46579"/>
    <cellStyle name="Total 3 2 4 3 2 3" xfId="22945"/>
    <cellStyle name="Total 3 2 4 3 2 4" xfId="26652"/>
    <cellStyle name="Total 3 2 4 3 2 5" xfId="40165"/>
    <cellStyle name="Total 3 2 4 3 3" xfId="7201"/>
    <cellStyle name="Total 3 2 4 3 3 2" xfId="15903"/>
    <cellStyle name="Total 3 2 4 3 3 2 2" xfId="47879"/>
    <cellStyle name="Total 3 2 4 3 3 3" xfId="22003"/>
    <cellStyle name="Total 3 2 4 3 3 4" xfId="28079"/>
    <cellStyle name="Total 3 2 4 3 3 5" xfId="41592"/>
    <cellStyle name="Total 3 2 4 3 4" xfId="8866"/>
    <cellStyle name="Total 3 2 4 3 4 2" xfId="17568"/>
    <cellStyle name="Total 3 2 4 3 4 3" xfId="23436"/>
    <cellStyle name="Total 3 2 4 3 4 4" xfId="29744"/>
    <cellStyle name="Total 3 2 4 3 4 5" xfId="43518"/>
    <cellStyle name="Total 3 2 4 3 5" xfId="9621"/>
    <cellStyle name="Total 3 2 4 3 5 2" xfId="18323"/>
    <cellStyle name="Total 3 2 4 3 5 3" xfId="20160"/>
    <cellStyle name="Total 3 2 4 3 5 4" xfId="30499"/>
    <cellStyle name="Total 3 2 4 3 5 5" xfId="49542"/>
    <cellStyle name="Total 3 2 4 3 6" xfId="10315"/>
    <cellStyle name="Total 3 2 4 3 6 2" xfId="19017"/>
    <cellStyle name="Total 3 2 4 3 6 3" xfId="12935"/>
    <cellStyle name="Total 3 2 4 3 6 4" xfId="31193"/>
    <cellStyle name="Total 3 2 4 3 6 5" xfId="50236"/>
    <cellStyle name="Total 3 2 4 3 7" xfId="10933"/>
    <cellStyle name="Total 3 2 4 3 7 2" xfId="19635"/>
    <cellStyle name="Total 3 2 4 3 7 3" xfId="11423"/>
    <cellStyle name="Total 3 2 4 3 7 4" xfId="31811"/>
    <cellStyle name="Total 3 2 4 3 7 5" xfId="50854"/>
    <cellStyle name="Total 3 2 4 3 8" xfId="13812"/>
    <cellStyle name="Total 3 2 4 3 9" xfId="22459"/>
    <cellStyle name="Total 3 2 4 4" xfId="6512"/>
    <cellStyle name="Total 3 2 4 4 2" xfId="15214"/>
    <cellStyle name="Total 3 2 4 4 2 2" xfId="47246"/>
    <cellStyle name="Total 3 2 4 4 3" xfId="24912"/>
    <cellStyle name="Total 3 2 4 4 4" xfId="27391"/>
    <cellStyle name="Total 3 2 4 4 5" xfId="40904"/>
    <cellStyle name="Total 3 2 4 5" xfId="5483"/>
    <cellStyle name="Total 3 2 4 5 2" xfId="14185"/>
    <cellStyle name="Total 3 2 4 5 2 2" xfId="46310"/>
    <cellStyle name="Total 3 2 4 5 3" xfId="24992"/>
    <cellStyle name="Total 3 2 4 5 4" xfId="26362"/>
    <cellStyle name="Total 3 2 4 5 5" xfId="39875"/>
    <cellStyle name="Total 3 2 4 6" xfId="5320"/>
    <cellStyle name="Total 3 2 4 6 2" xfId="14022"/>
    <cellStyle name="Total 3 2 4 6 2 2" xfId="46160"/>
    <cellStyle name="Total 3 2 4 6 3" xfId="23178"/>
    <cellStyle name="Total 3 2 4 6 4" xfId="26199"/>
    <cellStyle name="Total 3 2 4 6 5" xfId="39712"/>
    <cellStyle name="Total 3 2 4 7" xfId="7336"/>
    <cellStyle name="Total 3 2 4 7 2" xfId="16038"/>
    <cellStyle name="Total 3 2 4 7 3" xfId="21741"/>
    <cellStyle name="Total 3 2 4 7 4" xfId="28214"/>
    <cellStyle name="Total 3 2 4 7 5" xfId="41727"/>
    <cellStyle name="Total 3 2 4 8" xfId="8173"/>
    <cellStyle name="Total 3 2 4 8 2" xfId="16875"/>
    <cellStyle name="Total 3 2 4 8 3" xfId="25469"/>
    <cellStyle name="Total 3 2 4 8 4" xfId="29051"/>
    <cellStyle name="Total 3 2 4 8 5" xfId="48691"/>
    <cellStyle name="Total 3 2 4 9" xfId="7940"/>
    <cellStyle name="Total 3 2 4 9 2" xfId="16642"/>
    <cellStyle name="Total 3 2 4 9 3" xfId="20916"/>
    <cellStyle name="Total 3 2 4 9 4" xfId="28818"/>
    <cellStyle name="Total 3 2 4 9 5" xfId="48458"/>
    <cellStyle name="Total 3 2 5" xfId="3574"/>
    <cellStyle name="Total 3 2 5 10" xfId="20718"/>
    <cellStyle name="Total 3 2 5 11" xfId="32289"/>
    <cellStyle name="Total 3 2 5 12" xfId="34192"/>
    <cellStyle name="Total 3 2 5 13" xfId="35336"/>
    <cellStyle name="Total 3 2 5 14" xfId="37872"/>
    <cellStyle name="Total 3 2 5 2" xfId="5357"/>
    <cellStyle name="Total 3 2 5 2 2" xfId="14059"/>
    <cellStyle name="Total 3 2 5 2 2 2" xfId="46197"/>
    <cellStyle name="Total 3 2 5 2 3" xfId="24107"/>
    <cellStyle name="Total 3 2 5 2 4" xfId="26236"/>
    <cellStyle name="Total 3 2 5 2 5" xfId="39749"/>
    <cellStyle name="Total 3 2 5 3" xfId="6547"/>
    <cellStyle name="Total 3 2 5 3 2" xfId="15249"/>
    <cellStyle name="Total 3 2 5 3 2 2" xfId="47276"/>
    <cellStyle name="Total 3 2 5 3 3" xfId="21729"/>
    <cellStyle name="Total 3 2 5 3 4" xfId="27426"/>
    <cellStyle name="Total 3 2 5 3 5" xfId="40939"/>
    <cellStyle name="Total 3 2 5 4" xfId="7661"/>
    <cellStyle name="Total 3 2 5 4 2" xfId="16363"/>
    <cellStyle name="Total 3 2 5 4 3" xfId="20463"/>
    <cellStyle name="Total 3 2 5 4 4" xfId="28539"/>
    <cellStyle name="Total 3 2 5 4 5" xfId="42030"/>
    <cellStyle name="Total 3 2 5 5" xfId="8305"/>
    <cellStyle name="Total 3 2 5 5 2" xfId="17007"/>
    <cellStyle name="Total 3 2 5 5 3" xfId="22848"/>
    <cellStyle name="Total 3 2 5 5 4" xfId="29183"/>
    <cellStyle name="Total 3 2 5 5 5" xfId="48819"/>
    <cellStyle name="Total 3 2 5 6" xfId="9080"/>
    <cellStyle name="Total 3 2 5 6 2" xfId="17782"/>
    <cellStyle name="Total 3 2 5 6 3" xfId="25446"/>
    <cellStyle name="Total 3 2 5 6 4" xfId="29958"/>
    <cellStyle name="Total 3 2 5 6 5" xfId="49001"/>
    <cellStyle name="Total 3 2 5 7" xfId="9808"/>
    <cellStyle name="Total 3 2 5 7 2" xfId="18510"/>
    <cellStyle name="Total 3 2 5 7 3" xfId="12457"/>
    <cellStyle name="Total 3 2 5 7 4" xfId="30686"/>
    <cellStyle name="Total 3 2 5 7 5" xfId="49729"/>
    <cellStyle name="Total 3 2 5 8" xfId="12371"/>
    <cellStyle name="Total 3 2 5 9" xfId="11898"/>
    <cellStyle name="Total 3 2 6" xfId="5141"/>
    <cellStyle name="Total 3 2 6 10" xfId="26020"/>
    <cellStyle name="Total 3 2 6 11" xfId="33959"/>
    <cellStyle name="Total 3 2 6 12" xfId="34895"/>
    <cellStyle name="Total 3 2 6 13" xfId="37006"/>
    <cellStyle name="Total 3 2 6 14" xfId="39533"/>
    <cellStyle name="Total 3 2 6 2" xfId="3293"/>
    <cellStyle name="Total 3 2 6 2 2" xfId="12108"/>
    <cellStyle name="Total 3 2 6 2 2 2" xfId="44822"/>
    <cellStyle name="Total 3 2 6 2 3" xfId="12214"/>
    <cellStyle name="Total 3 2 6 2 4" xfId="21194"/>
    <cellStyle name="Total 3 2 6 2 5" xfId="37591"/>
    <cellStyle name="Total 3 2 6 3" xfId="7232"/>
    <cellStyle name="Total 3 2 6 3 2" xfId="15934"/>
    <cellStyle name="Total 3 2 6 3 2 2" xfId="47910"/>
    <cellStyle name="Total 3 2 6 3 3" xfId="12450"/>
    <cellStyle name="Total 3 2 6 3 4" xfId="28110"/>
    <cellStyle name="Total 3 2 6 3 5" xfId="41623"/>
    <cellStyle name="Total 3 2 6 4" xfId="8897"/>
    <cellStyle name="Total 3 2 6 4 2" xfId="17599"/>
    <cellStyle name="Total 3 2 6 4 3" xfId="21269"/>
    <cellStyle name="Total 3 2 6 4 4" xfId="29775"/>
    <cellStyle name="Total 3 2 6 4 5" xfId="43549"/>
    <cellStyle name="Total 3 2 6 5" xfId="9652"/>
    <cellStyle name="Total 3 2 6 5 2" xfId="18354"/>
    <cellStyle name="Total 3 2 6 5 3" xfId="12446"/>
    <cellStyle name="Total 3 2 6 5 4" xfId="30530"/>
    <cellStyle name="Total 3 2 6 5 5" xfId="49573"/>
    <cellStyle name="Total 3 2 6 6" xfId="10346"/>
    <cellStyle name="Total 3 2 6 6 2" xfId="19048"/>
    <cellStyle name="Total 3 2 6 6 3" xfId="11333"/>
    <cellStyle name="Total 3 2 6 6 4" xfId="31224"/>
    <cellStyle name="Total 3 2 6 6 5" xfId="50267"/>
    <cellStyle name="Total 3 2 6 7" xfId="10964"/>
    <cellStyle name="Total 3 2 6 7 2" xfId="19666"/>
    <cellStyle name="Total 3 2 6 7 3" xfId="20203"/>
    <cellStyle name="Total 3 2 6 7 4" xfId="31842"/>
    <cellStyle name="Total 3 2 6 7 5" xfId="50885"/>
    <cellStyle name="Total 3 2 6 8" xfId="13843"/>
    <cellStyle name="Total 3 2 6 9" xfId="12522"/>
    <cellStyle name="Total 3 2 7" xfId="6532"/>
    <cellStyle name="Total 3 2 7 2" xfId="15234"/>
    <cellStyle name="Total 3 2 7 2 2" xfId="47263"/>
    <cellStyle name="Total 3 2 7 3" xfId="21373"/>
    <cellStyle name="Total 3 2 7 4" xfId="27411"/>
    <cellStyle name="Total 3 2 7 5" xfId="40924"/>
    <cellStyle name="Total 3 2 8" xfId="6541"/>
    <cellStyle name="Total 3 2 8 2" xfId="15243"/>
    <cellStyle name="Total 3 2 8 2 2" xfId="47271"/>
    <cellStyle name="Total 3 2 8 3" xfId="22899"/>
    <cellStyle name="Total 3 2 8 4" xfId="27420"/>
    <cellStyle name="Total 3 2 8 5" xfId="40933"/>
    <cellStyle name="Total 3 2 9" xfId="5938"/>
    <cellStyle name="Total 3 2 9 2" xfId="14640"/>
    <cellStyle name="Total 3 2 9 2 2" xfId="46730"/>
    <cellStyle name="Total 3 2 9 3" xfId="21642"/>
    <cellStyle name="Total 3 2 9 4" xfId="26817"/>
    <cellStyle name="Total 3 2 9 5" xfId="40330"/>
    <cellStyle name="Total 3 20" xfId="4515"/>
    <cellStyle name="Total 3 21" xfId="21940"/>
    <cellStyle name="Total 3 22" xfId="20014"/>
    <cellStyle name="Total 3 23" xfId="31973"/>
    <cellStyle name="Total 3 24" xfId="34059"/>
    <cellStyle name="Total 3 25" xfId="35020"/>
    <cellStyle name="Total 3 26" xfId="37131"/>
    <cellStyle name="Total 3 3" xfId="493"/>
    <cellStyle name="Total 3 3 10" xfId="6110"/>
    <cellStyle name="Total 3 3 10 2" xfId="14812"/>
    <cellStyle name="Total 3 3 10 3" xfId="20479"/>
    <cellStyle name="Total 3 3 10 4" xfId="26989"/>
    <cellStyle name="Total 3 3 10 5" xfId="40502"/>
    <cellStyle name="Total 3 3 11" xfId="7460"/>
    <cellStyle name="Total 3 3 11 2" xfId="16162"/>
    <cellStyle name="Total 3 3 11 3" xfId="24869"/>
    <cellStyle name="Total 3 3 11 4" xfId="28338"/>
    <cellStyle name="Total 3 3 11 5" xfId="48069"/>
    <cellStyle name="Total 3 3 12" xfId="3988"/>
    <cellStyle name="Total 3 3 12 2" xfId="12753"/>
    <cellStyle name="Total 3 3 12 3" xfId="24490"/>
    <cellStyle name="Total 3 3 12 4" xfId="25499"/>
    <cellStyle name="Total 3 3 12 5" xfId="45421"/>
    <cellStyle name="Total 3 3 13" xfId="7399"/>
    <cellStyle name="Total 3 3 13 2" xfId="16101"/>
    <cellStyle name="Total 3 3 13 3" xfId="1735"/>
    <cellStyle name="Total 3 3 13 4" xfId="28277"/>
    <cellStyle name="Total 3 3 13 5" xfId="48008"/>
    <cellStyle name="Total 3 3 14" xfId="4276"/>
    <cellStyle name="Total 3 3 14 2" xfId="13008"/>
    <cellStyle name="Total 3 3 14 3" xfId="11359"/>
    <cellStyle name="Total 3 3 14 4" xfId="25512"/>
    <cellStyle name="Total 3 3 14 5" xfId="45709"/>
    <cellStyle name="Total 3 3 15" xfId="2583"/>
    <cellStyle name="Total 3 3 16" xfId="25448"/>
    <cellStyle name="Total 3 3 17" xfId="21648"/>
    <cellStyle name="Total 3 3 18" xfId="32014"/>
    <cellStyle name="Total 3 3 19" xfId="34082"/>
    <cellStyle name="Total 3 3 2" xfId="741"/>
    <cellStyle name="Total 3 3 2 10" xfId="8400"/>
    <cellStyle name="Total 3 3 2 10 2" xfId="17102"/>
    <cellStyle name="Total 3 3 2 10 3" xfId="24962"/>
    <cellStyle name="Total 3 3 2 10 4" xfId="29278"/>
    <cellStyle name="Total 3 3 2 10 5" xfId="48858"/>
    <cellStyle name="Total 3 3 2 11" xfId="9169"/>
    <cellStyle name="Total 3 3 2 11 2" xfId="17871"/>
    <cellStyle name="Total 3 3 2 11 3" xfId="11460"/>
    <cellStyle name="Total 3 3 2 11 4" xfId="30047"/>
    <cellStyle name="Total 3 3 2 11 5" xfId="49090"/>
    <cellStyle name="Total 3 3 2 12" xfId="9884"/>
    <cellStyle name="Total 3 3 2 12 2" xfId="18586"/>
    <cellStyle name="Total 3 3 2 12 3" xfId="13011"/>
    <cellStyle name="Total 3 3 2 12 4" xfId="30762"/>
    <cellStyle name="Total 3 3 2 12 5" xfId="49805"/>
    <cellStyle name="Total 3 3 2 13" xfId="11290"/>
    <cellStyle name="Total 3 3 2 14" xfId="11652"/>
    <cellStyle name="Total 3 3 2 15" xfId="21404"/>
    <cellStyle name="Total 3 3 2 16" xfId="32089"/>
    <cellStyle name="Total 3 3 2 17" xfId="34120"/>
    <cellStyle name="Total 3 3 2 18" xfId="35136"/>
    <cellStyle name="Total 3 3 2 19" xfId="37383"/>
    <cellStyle name="Total 3 3 2 2" xfId="1511"/>
    <cellStyle name="Total 3 3 2 2 10" xfId="13208"/>
    <cellStyle name="Total 3 3 2 2 11" xfId="21128"/>
    <cellStyle name="Total 3 3 2 2 12" xfId="25547"/>
    <cellStyle name="Total 3 3 2 2 13" xfId="33304"/>
    <cellStyle name="Total 3 3 2 2 14" xfId="34422"/>
    <cellStyle name="Total 3 3 2 2 15" xfId="36351"/>
    <cellStyle name="Total 3 3 2 2 16" xfId="38878"/>
    <cellStyle name="Total 3 3 2 2 2" xfId="4706"/>
    <cellStyle name="Total 3 3 2 2 2 10" xfId="25585"/>
    <cellStyle name="Total 3 3 2 2 2 11" xfId="33524"/>
    <cellStyle name="Total 3 3 2 2 2 12" xfId="34460"/>
    <cellStyle name="Total 3 3 2 2 2 13" xfId="36571"/>
    <cellStyle name="Total 3 3 2 2 2 14" xfId="39098"/>
    <cellStyle name="Total 3 3 2 2 2 2" xfId="5822"/>
    <cellStyle name="Total 3 3 2 2 2 2 2" xfId="14524"/>
    <cellStyle name="Total 3 3 2 2 2 2 2 2" xfId="46622"/>
    <cellStyle name="Total 3 3 2 2 2 2 3" xfId="24097"/>
    <cellStyle name="Total 3 3 2 2 2 2 4" xfId="26701"/>
    <cellStyle name="Total 3 3 2 2 2 2 5" xfId="40214"/>
    <cellStyle name="Total 3 3 2 2 2 3" xfId="6797"/>
    <cellStyle name="Total 3 3 2 2 2 3 2" xfId="15499"/>
    <cellStyle name="Total 3 3 2 2 2 3 2 2" xfId="47475"/>
    <cellStyle name="Total 3 3 2 2 2 3 3" xfId="19894"/>
    <cellStyle name="Total 3 3 2 2 2 3 4" xfId="27675"/>
    <cellStyle name="Total 3 3 2 2 2 3 5" xfId="41188"/>
    <cellStyle name="Total 3 3 2 2 2 4" xfId="8462"/>
    <cellStyle name="Total 3 3 2 2 2 4 2" xfId="17164"/>
    <cellStyle name="Total 3 3 2 2 2 4 3" xfId="23850"/>
    <cellStyle name="Total 3 3 2 2 2 4 4" xfId="29340"/>
    <cellStyle name="Total 3 3 2 2 2 4 5" xfId="43114"/>
    <cellStyle name="Total 3 3 2 2 2 5" xfId="9217"/>
    <cellStyle name="Total 3 3 2 2 2 5 2" xfId="17919"/>
    <cellStyle name="Total 3 3 2 2 2 5 3" xfId="24923"/>
    <cellStyle name="Total 3 3 2 2 2 5 4" xfId="30095"/>
    <cellStyle name="Total 3 3 2 2 2 5 5" xfId="49138"/>
    <cellStyle name="Total 3 3 2 2 2 6" xfId="9911"/>
    <cellStyle name="Total 3 3 2 2 2 6 2" xfId="18613"/>
    <cellStyle name="Total 3 3 2 2 2 6 3" xfId="20212"/>
    <cellStyle name="Total 3 3 2 2 2 6 4" xfId="30789"/>
    <cellStyle name="Total 3 3 2 2 2 6 5" xfId="49832"/>
    <cellStyle name="Total 3 3 2 2 2 7" xfId="10529"/>
    <cellStyle name="Total 3 3 2 2 2 7 2" xfId="19231"/>
    <cellStyle name="Total 3 3 2 2 2 7 3" xfId="12970"/>
    <cellStyle name="Total 3 3 2 2 2 7 4" xfId="31407"/>
    <cellStyle name="Total 3 3 2 2 2 7 5" xfId="50450"/>
    <cellStyle name="Total 3 3 2 2 2 8" xfId="13408"/>
    <cellStyle name="Total 3 3 2 2 2 9" xfId="20576"/>
    <cellStyle name="Total 3 3 2 2 3" xfId="5205"/>
    <cellStyle name="Total 3 3 2 2 3 10" xfId="26084"/>
    <cellStyle name="Total 3 3 2 2 3 11" xfId="34023"/>
    <cellStyle name="Total 3 3 2 2 3 12" xfId="34959"/>
    <cellStyle name="Total 3 3 2 2 3 13" xfId="37070"/>
    <cellStyle name="Total 3 3 2 2 3 14" xfId="39597"/>
    <cellStyle name="Total 3 3 2 2 3 2" xfId="5359"/>
    <cellStyle name="Total 3 3 2 2 3 2 2" xfId="14061"/>
    <cellStyle name="Total 3 3 2 2 3 2 2 2" xfId="46199"/>
    <cellStyle name="Total 3 3 2 2 3 2 3" xfId="22194"/>
    <cellStyle name="Total 3 3 2 2 3 2 4" xfId="26238"/>
    <cellStyle name="Total 3 3 2 2 3 2 5" xfId="39751"/>
    <cellStyle name="Total 3 3 2 2 3 3" xfId="7296"/>
    <cellStyle name="Total 3 3 2 2 3 3 2" xfId="15998"/>
    <cellStyle name="Total 3 3 2 2 3 3 2 2" xfId="47974"/>
    <cellStyle name="Total 3 3 2 2 3 3 3" xfId="25423"/>
    <cellStyle name="Total 3 3 2 2 3 3 4" xfId="28174"/>
    <cellStyle name="Total 3 3 2 2 3 3 5" xfId="41687"/>
    <cellStyle name="Total 3 3 2 2 3 4" xfId="8961"/>
    <cellStyle name="Total 3 3 2 2 3 4 2" xfId="17663"/>
    <cellStyle name="Total 3 3 2 2 3 4 3" xfId="23131"/>
    <cellStyle name="Total 3 3 2 2 3 4 4" xfId="29839"/>
    <cellStyle name="Total 3 3 2 2 3 4 5" xfId="43613"/>
    <cellStyle name="Total 3 3 2 2 3 5" xfId="9716"/>
    <cellStyle name="Total 3 3 2 2 3 5 2" xfId="18418"/>
    <cellStyle name="Total 3 3 2 2 3 5 3" xfId="20309"/>
    <cellStyle name="Total 3 3 2 2 3 5 4" xfId="30594"/>
    <cellStyle name="Total 3 3 2 2 3 5 5" xfId="49637"/>
    <cellStyle name="Total 3 3 2 2 3 6" xfId="10410"/>
    <cellStyle name="Total 3 3 2 2 3 6 2" xfId="19112"/>
    <cellStyle name="Total 3 3 2 2 3 6 3" xfId="11641"/>
    <cellStyle name="Total 3 3 2 2 3 6 4" xfId="31288"/>
    <cellStyle name="Total 3 3 2 2 3 6 5" xfId="50331"/>
    <cellStyle name="Total 3 3 2 2 3 7" xfId="11028"/>
    <cellStyle name="Total 3 3 2 2 3 7 2" xfId="19730"/>
    <cellStyle name="Total 3 3 2 2 3 7 3" xfId="11881"/>
    <cellStyle name="Total 3 3 2 2 3 7 4" xfId="31906"/>
    <cellStyle name="Total 3 3 2 2 3 7 5" xfId="50949"/>
    <cellStyle name="Total 3 3 2 2 3 8" xfId="13907"/>
    <cellStyle name="Total 3 3 2 2 3 9" xfId="20705"/>
    <cellStyle name="Total 3 3 2 2 4" xfId="6027"/>
    <cellStyle name="Total 3 3 2 2 4 2" xfId="14729"/>
    <cellStyle name="Total 3 3 2 2 4 2 2" xfId="46811"/>
    <cellStyle name="Total 3 3 2 2 4 3" xfId="23399"/>
    <cellStyle name="Total 3 3 2 2 4 4" xfId="26906"/>
    <cellStyle name="Total 3 3 2 2 4 5" xfId="40419"/>
    <cellStyle name="Total 3 3 2 2 5" xfId="6693"/>
    <cellStyle name="Total 3 3 2 2 5 2" xfId="15395"/>
    <cellStyle name="Total 3 3 2 2 5 2 2" xfId="47398"/>
    <cellStyle name="Total 3 3 2 2 5 3" xfId="22415"/>
    <cellStyle name="Total 3 3 2 2 5 4" xfId="27571"/>
    <cellStyle name="Total 3 3 2 2 5 5" xfId="41084"/>
    <cellStyle name="Total 3 3 2 2 6" xfId="8329"/>
    <cellStyle name="Total 3 3 2 2 6 2" xfId="17031"/>
    <cellStyle name="Total 3 3 2 2 6 3" xfId="23173"/>
    <cellStyle name="Total 3 3 2 2 6 4" xfId="29207"/>
    <cellStyle name="Total 3 3 2 2 6 5" xfId="42894"/>
    <cellStyle name="Total 3 3 2 2 7" xfId="9104"/>
    <cellStyle name="Total 3 3 2 2 7 2" xfId="17806"/>
    <cellStyle name="Total 3 3 2 2 7 3" xfId="24572"/>
    <cellStyle name="Total 3 3 2 2 7 4" xfId="29982"/>
    <cellStyle name="Total 3 3 2 2 7 5" xfId="49025"/>
    <cellStyle name="Total 3 3 2 2 8" xfId="9832"/>
    <cellStyle name="Total 3 3 2 2 8 2" xfId="18534"/>
    <cellStyle name="Total 3 3 2 2 8 3" xfId="12868"/>
    <cellStyle name="Total 3 3 2 2 8 4" xfId="30710"/>
    <cellStyle name="Total 3 3 2 2 8 5" xfId="49753"/>
    <cellStyle name="Total 3 3 2 2 9" xfId="10491"/>
    <cellStyle name="Total 3 3 2 2 9 2" xfId="19193"/>
    <cellStyle name="Total 3 3 2 2 9 3" xfId="11473"/>
    <cellStyle name="Total 3 3 2 2 9 4" xfId="31369"/>
    <cellStyle name="Total 3 3 2 2 9 5" xfId="50412"/>
    <cellStyle name="Total 3 3 2 3" xfId="4833"/>
    <cellStyle name="Total 3 3 2 3 10" xfId="25712"/>
    <cellStyle name="Total 3 3 2 3 11" xfId="33651"/>
    <cellStyle name="Total 3 3 2 3 12" xfId="34587"/>
    <cellStyle name="Total 3 3 2 3 13" xfId="36698"/>
    <cellStyle name="Total 3 3 2 3 14" xfId="39225"/>
    <cellStyle name="Total 3 3 2 3 2" xfId="5329"/>
    <cellStyle name="Total 3 3 2 3 2 2" xfId="14031"/>
    <cellStyle name="Total 3 3 2 3 2 2 2" xfId="46169"/>
    <cellStyle name="Total 3 3 2 3 2 3" xfId="22190"/>
    <cellStyle name="Total 3 3 2 3 2 4" xfId="26208"/>
    <cellStyle name="Total 3 3 2 3 2 5" xfId="39721"/>
    <cellStyle name="Total 3 3 2 3 3" xfId="6924"/>
    <cellStyle name="Total 3 3 2 3 3 2" xfId="15626"/>
    <cellStyle name="Total 3 3 2 3 3 2 2" xfId="47602"/>
    <cellStyle name="Total 3 3 2 3 3 3" xfId="12236"/>
    <cellStyle name="Total 3 3 2 3 3 4" xfId="27802"/>
    <cellStyle name="Total 3 3 2 3 3 5" xfId="41315"/>
    <cellStyle name="Total 3 3 2 3 4" xfId="8589"/>
    <cellStyle name="Total 3 3 2 3 4 2" xfId="17291"/>
    <cellStyle name="Total 3 3 2 3 4 3" xfId="23036"/>
    <cellStyle name="Total 3 3 2 3 4 4" xfId="29467"/>
    <cellStyle name="Total 3 3 2 3 4 5" xfId="43241"/>
    <cellStyle name="Total 3 3 2 3 5" xfId="9344"/>
    <cellStyle name="Total 3 3 2 3 5 2" xfId="18046"/>
    <cellStyle name="Total 3 3 2 3 5 3" xfId="24008"/>
    <cellStyle name="Total 3 3 2 3 5 4" xfId="30222"/>
    <cellStyle name="Total 3 3 2 3 5 5" xfId="49265"/>
    <cellStyle name="Total 3 3 2 3 6" xfId="10038"/>
    <cellStyle name="Total 3 3 2 3 6 2" xfId="18740"/>
    <cellStyle name="Total 3 3 2 3 6 3" xfId="11480"/>
    <cellStyle name="Total 3 3 2 3 6 4" xfId="30916"/>
    <cellStyle name="Total 3 3 2 3 6 5" xfId="49959"/>
    <cellStyle name="Total 3 3 2 3 7" xfId="10656"/>
    <cellStyle name="Total 3 3 2 3 7 2" xfId="19358"/>
    <cellStyle name="Total 3 3 2 3 7 3" xfId="2014"/>
    <cellStyle name="Total 3 3 2 3 7 4" xfId="31534"/>
    <cellStyle name="Total 3 3 2 3 7 5" xfId="50577"/>
    <cellStyle name="Total 3 3 2 3 8" xfId="13535"/>
    <cellStyle name="Total 3 3 2 3 9" xfId="21755"/>
    <cellStyle name="Total 3 3 2 4" xfId="4986"/>
    <cellStyle name="Total 3 3 2 4 10" xfId="25865"/>
    <cellStyle name="Total 3 3 2 4 11" xfId="33804"/>
    <cellStyle name="Total 3 3 2 4 12" xfId="34740"/>
    <cellStyle name="Total 3 3 2 4 13" xfId="36851"/>
    <cellStyle name="Total 3 3 2 4 14" xfId="39378"/>
    <cellStyle name="Total 3 3 2 4 2" xfId="6260"/>
    <cellStyle name="Total 3 3 2 4 2 2" xfId="14962"/>
    <cellStyle name="Total 3 3 2 4 2 2 2" xfId="47024"/>
    <cellStyle name="Total 3 3 2 4 2 3" xfId="12577"/>
    <cellStyle name="Total 3 3 2 4 2 4" xfId="27139"/>
    <cellStyle name="Total 3 3 2 4 2 5" xfId="40652"/>
    <cellStyle name="Total 3 3 2 4 3" xfId="7077"/>
    <cellStyle name="Total 3 3 2 4 3 2" xfId="15779"/>
    <cellStyle name="Total 3 3 2 4 3 2 2" xfId="47755"/>
    <cellStyle name="Total 3 3 2 4 3 3" xfId="1788"/>
    <cellStyle name="Total 3 3 2 4 3 4" xfId="27955"/>
    <cellStyle name="Total 3 3 2 4 3 5" xfId="41468"/>
    <cellStyle name="Total 3 3 2 4 4" xfId="8742"/>
    <cellStyle name="Total 3 3 2 4 4 2" xfId="17444"/>
    <cellStyle name="Total 3 3 2 4 4 3" xfId="21798"/>
    <cellStyle name="Total 3 3 2 4 4 4" xfId="29620"/>
    <cellStyle name="Total 3 3 2 4 4 5" xfId="43394"/>
    <cellStyle name="Total 3 3 2 4 5" xfId="9497"/>
    <cellStyle name="Total 3 3 2 4 5 2" xfId="18199"/>
    <cellStyle name="Total 3 3 2 4 5 3" xfId="20601"/>
    <cellStyle name="Total 3 3 2 4 5 4" xfId="30375"/>
    <cellStyle name="Total 3 3 2 4 5 5" xfId="49418"/>
    <cellStyle name="Total 3 3 2 4 6" xfId="10191"/>
    <cellStyle name="Total 3 3 2 4 6 2" xfId="18893"/>
    <cellStyle name="Total 3 3 2 4 6 3" xfId="20004"/>
    <cellStyle name="Total 3 3 2 4 6 4" xfId="31069"/>
    <cellStyle name="Total 3 3 2 4 6 5" xfId="50112"/>
    <cellStyle name="Total 3 3 2 4 7" xfId="10809"/>
    <cellStyle name="Total 3 3 2 4 7 2" xfId="19511"/>
    <cellStyle name="Total 3 3 2 4 7 3" xfId="19898"/>
    <cellStyle name="Total 3 3 2 4 7 4" xfId="31687"/>
    <cellStyle name="Total 3 3 2 4 7 5" xfId="50730"/>
    <cellStyle name="Total 3 3 2 4 8" xfId="13688"/>
    <cellStyle name="Total 3 3 2 4 9" xfId="25443"/>
    <cellStyle name="Total 3 3 2 5" xfId="3326"/>
    <cellStyle name="Total 3 3 2 5 2" xfId="12138"/>
    <cellStyle name="Total 3 3 2 5 2 2" xfId="44853"/>
    <cellStyle name="Total 3 3 2 5 3" xfId="25164"/>
    <cellStyle name="Total 3 3 2 5 4" xfId="23537"/>
    <cellStyle name="Total 3 3 2 5 5" xfId="37624"/>
    <cellStyle name="Total 3 3 2 6" xfId="6467"/>
    <cellStyle name="Total 3 3 2 6 2" xfId="15169"/>
    <cellStyle name="Total 3 3 2 6 2 2" xfId="47209"/>
    <cellStyle name="Total 3 3 2 6 3" xfId="22258"/>
    <cellStyle name="Total 3 3 2 6 4" xfId="27346"/>
    <cellStyle name="Total 3 3 2 6 5" xfId="40859"/>
    <cellStyle name="Total 3 3 2 7" xfId="3206"/>
    <cellStyle name="Total 3 3 2 7 2" xfId="12021"/>
    <cellStyle name="Total 3 3 2 7 2 2" xfId="44741"/>
    <cellStyle name="Total 3 3 2 7 3" xfId="22298"/>
    <cellStyle name="Total 3 3 2 7 4" xfId="1859"/>
    <cellStyle name="Total 3 3 2 7 5" xfId="37504"/>
    <cellStyle name="Total 3 3 2 8" xfId="3387"/>
    <cellStyle name="Total 3 3 2 8 2" xfId="12194"/>
    <cellStyle name="Total 3 3 2 8 3" xfId="24855"/>
    <cellStyle name="Total 3 3 2 8 4" xfId="22540"/>
    <cellStyle name="Total 3 3 2 8 5" xfId="37685"/>
    <cellStyle name="Total 3 3 2 9" xfId="7517"/>
    <cellStyle name="Total 3 3 2 9 2" xfId="16219"/>
    <cellStyle name="Total 3 3 2 9 3" xfId="22069"/>
    <cellStyle name="Total 3 3 2 9 4" xfId="28395"/>
    <cellStyle name="Total 3 3 2 9 5" xfId="48126"/>
    <cellStyle name="Total 3 3 20" xfId="35061"/>
    <cellStyle name="Total 3 3 21" xfId="37172"/>
    <cellStyle name="Total 3 3 3" xfId="845"/>
    <cellStyle name="Total 3 3 3 10" xfId="9078"/>
    <cellStyle name="Total 3 3 3 10 2" xfId="17780"/>
    <cellStyle name="Total 3 3 3 10 3" xfId="21989"/>
    <cellStyle name="Total 3 3 3 10 4" xfId="29956"/>
    <cellStyle name="Total 3 3 3 10 5" xfId="48999"/>
    <cellStyle name="Total 3 3 3 11" xfId="9806"/>
    <cellStyle name="Total 3 3 3 11 2" xfId="18508"/>
    <cellStyle name="Total 3 3 3 11 3" xfId="13168"/>
    <cellStyle name="Total 3 3 3 11 4" xfId="30684"/>
    <cellStyle name="Total 3 3 3 11 5" xfId="49727"/>
    <cellStyle name="Total 3 3 3 12" xfId="11388"/>
    <cellStyle name="Total 3 3 3 13" xfId="21969"/>
    <cellStyle name="Total 3 3 3 14" xfId="20686"/>
    <cellStyle name="Total 3 3 3 15" xfId="32638"/>
    <cellStyle name="Total 3 3 3 16" xfId="34303"/>
    <cellStyle name="Total 3 3 3 17" xfId="35685"/>
    <cellStyle name="Total 3 3 3 18" xfId="38212"/>
    <cellStyle name="Total 3 3 3 2" xfId="5044"/>
    <cellStyle name="Total 3 3 3 2 10" xfId="25923"/>
    <cellStyle name="Total 3 3 3 2 11" xfId="33862"/>
    <cellStyle name="Total 3 3 3 2 12" xfId="34798"/>
    <cellStyle name="Total 3 3 3 2 13" xfId="36909"/>
    <cellStyle name="Total 3 3 3 2 14" xfId="39436"/>
    <cellStyle name="Total 3 3 3 2 2" xfId="5913"/>
    <cellStyle name="Total 3 3 3 2 2 2" xfId="14615"/>
    <cellStyle name="Total 3 3 3 2 2 2 2" xfId="46709"/>
    <cellStyle name="Total 3 3 3 2 2 3" xfId="25374"/>
    <cellStyle name="Total 3 3 3 2 2 4" xfId="26792"/>
    <cellStyle name="Total 3 3 3 2 2 5" xfId="40305"/>
    <cellStyle name="Total 3 3 3 2 3" xfId="7135"/>
    <cellStyle name="Total 3 3 3 2 3 2" xfId="15837"/>
    <cellStyle name="Total 3 3 3 2 3 2 2" xfId="47813"/>
    <cellStyle name="Total 3 3 3 2 3 3" xfId="22572"/>
    <cellStyle name="Total 3 3 3 2 3 4" xfId="28013"/>
    <cellStyle name="Total 3 3 3 2 3 5" xfId="41526"/>
    <cellStyle name="Total 3 3 3 2 4" xfId="8800"/>
    <cellStyle name="Total 3 3 3 2 4 2" xfId="17502"/>
    <cellStyle name="Total 3 3 3 2 4 3" xfId="23338"/>
    <cellStyle name="Total 3 3 3 2 4 4" xfId="29678"/>
    <cellStyle name="Total 3 3 3 2 4 5" xfId="43452"/>
    <cellStyle name="Total 3 3 3 2 5" xfId="9555"/>
    <cellStyle name="Total 3 3 3 2 5 2" xfId="18257"/>
    <cellStyle name="Total 3 3 3 2 5 3" xfId="11847"/>
    <cellStyle name="Total 3 3 3 2 5 4" xfId="30433"/>
    <cellStyle name="Total 3 3 3 2 5 5" xfId="49476"/>
    <cellStyle name="Total 3 3 3 2 6" xfId="10249"/>
    <cellStyle name="Total 3 3 3 2 6 2" xfId="18951"/>
    <cellStyle name="Total 3 3 3 2 6 3" xfId="11505"/>
    <cellStyle name="Total 3 3 3 2 6 4" xfId="31127"/>
    <cellStyle name="Total 3 3 3 2 6 5" xfId="50170"/>
    <cellStyle name="Total 3 3 3 2 7" xfId="10867"/>
    <cellStyle name="Total 3 3 3 2 7 2" xfId="19569"/>
    <cellStyle name="Total 3 3 3 2 7 3" xfId="12286"/>
    <cellStyle name="Total 3 3 3 2 7 4" xfId="31745"/>
    <cellStyle name="Total 3 3 3 2 7 5" xfId="50788"/>
    <cellStyle name="Total 3 3 3 2 8" xfId="13746"/>
    <cellStyle name="Total 3 3 3 2 9" xfId="20697"/>
    <cellStyle name="Total 3 3 3 3" xfId="4858"/>
    <cellStyle name="Total 3 3 3 3 10" xfId="25737"/>
    <cellStyle name="Total 3 3 3 3 11" xfId="33676"/>
    <cellStyle name="Total 3 3 3 3 12" xfId="34612"/>
    <cellStyle name="Total 3 3 3 3 13" xfId="36723"/>
    <cellStyle name="Total 3 3 3 3 14" xfId="39250"/>
    <cellStyle name="Total 3 3 3 3 2" xfId="3161"/>
    <cellStyle name="Total 3 3 3 3 2 2" xfId="11976"/>
    <cellStyle name="Total 3 3 3 3 2 2 2" xfId="44701"/>
    <cellStyle name="Total 3 3 3 3 2 3" xfId="22171"/>
    <cellStyle name="Total 3 3 3 3 2 4" xfId="19875"/>
    <cellStyle name="Total 3 3 3 3 2 5" xfId="37459"/>
    <cellStyle name="Total 3 3 3 3 3" xfId="6949"/>
    <cellStyle name="Total 3 3 3 3 3 2" xfId="15651"/>
    <cellStyle name="Total 3 3 3 3 3 2 2" xfId="47627"/>
    <cellStyle name="Total 3 3 3 3 3 3" xfId="20412"/>
    <cellStyle name="Total 3 3 3 3 3 4" xfId="27827"/>
    <cellStyle name="Total 3 3 3 3 3 5" xfId="41340"/>
    <cellStyle name="Total 3 3 3 3 4" xfId="8614"/>
    <cellStyle name="Total 3 3 3 3 4 2" xfId="17316"/>
    <cellStyle name="Total 3 3 3 3 4 3" xfId="12576"/>
    <cellStyle name="Total 3 3 3 3 4 4" xfId="29492"/>
    <cellStyle name="Total 3 3 3 3 4 5" xfId="43266"/>
    <cellStyle name="Total 3 3 3 3 5" xfId="9369"/>
    <cellStyle name="Total 3 3 3 3 5 2" xfId="18071"/>
    <cellStyle name="Total 3 3 3 3 5 3" xfId="22029"/>
    <cellStyle name="Total 3 3 3 3 5 4" xfId="30247"/>
    <cellStyle name="Total 3 3 3 3 5 5" xfId="49290"/>
    <cellStyle name="Total 3 3 3 3 6" xfId="10063"/>
    <cellStyle name="Total 3 3 3 3 6 2" xfId="18765"/>
    <cellStyle name="Total 3 3 3 3 6 3" xfId="12738"/>
    <cellStyle name="Total 3 3 3 3 6 4" xfId="30941"/>
    <cellStyle name="Total 3 3 3 3 6 5" xfId="49984"/>
    <cellStyle name="Total 3 3 3 3 7" xfId="10681"/>
    <cellStyle name="Total 3 3 3 3 7 2" xfId="19383"/>
    <cellStyle name="Total 3 3 3 3 7 3" xfId="19933"/>
    <cellStyle name="Total 3 3 3 3 7 4" xfId="31559"/>
    <cellStyle name="Total 3 3 3 3 7 5" xfId="50602"/>
    <cellStyle name="Total 3 3 3 3 8" xfId="13560"/>
    <cellStyle name="Total 3 3 3 3 9" xfId="23623"/>
    <cellStyle name="Total 3 3 3 4" xfId="5546"/>
    <cellStyle name="Total 3 3 3 4 2" xfId="14248"/>
    <cellStyle name="Total 3 3 3 4 2 2" xfId="46371"/>
    <cellStyle name="Total 3 3 3 4 3" xfId="22711"/>
    <cellStyle name="Total 3 3 3 4 4" xfId="26425"/>
    <cellStyle name="Total 3 3 3 4 5" xfId="39938"/>
    <cellStyle name="Total 3 3 3 5" xfId="6382"/>
    <cellStyle name="Total 3 3 3 5 2" xfId="15084"/>
    <cellStyle name="Total 3 3 3 5 2 2" xfId="47135"/>
    <cellStyle name="Total 3 3 3 5 3" xfId="21173"/>
    <cellStyle name="Total 3 3 3 5 4" xfId="27261"/>
    <cellStyle name="Total 3 3 3 5 5" xfId="40774"/>
    <cellStyle name="Total 3 3 3 6" xfId="5839"/>
    <cellStyle name="Total 3 3 3 6 2" xfId="14541"/>
    <cellStyle name="Total 3 3 3 6 2 2" xfId="46638"/>
    <cellStyle name="Total 3 3 3 6 3" xfId="24534"/>
    <cellStyle name="Total 3 3 3 6 4" xfId="26718"/>
    <cellStyle name="Total 3 3 3 6 5" xfId="40231"/>
    <cellStyle name="Total 3 3 3 7" xfId="5939"/>
    <cellStyle name="Total 3 3 3 7 2" xfId="14641"/>
    <cellStyle name="Total 3 3 3 7 3" xfId="20837"/>
    <cellStyle name="Total 3 3 3 7 4" xfId="26818"/>
    <cellStyle name="Total 3 3 3 7 5" xfId="40331"/>
    <cellStyle name="Total 3 3 3 8" xfId="7906"/>
    <cellStyle name="Total 3 3 3 8 2" xfId="16608"/>
    <cellStyle name="Total 3 3 3 8 3" xfId="25413"/>
    <cellStyle name="Total 3 3 3 8 4" xfId="28784"/>
    <cellStyle name="Total 3 3 3 8 5" xfId="48424"/>
    <cellStyle name="Total 3 3 3 9" xfId="8303"/>
    <cellStyle name="Total 3 3 3 9 2" xfId="17005"/>
    <cellStyle name="Total 3 3 3 9 3" xfId="23206"/>
    <cellStyle name="Total 3 3 3 9 4" xfId="29181"/>
    <cellStyle name="Total 3 3 3 9 5" xfId="48817"/>
    <cellStyle name="Total 3 3 4" xfId="1274"/>
    <cellStyle name="Total 3 3 4 10" xfId="3106"/>
    <cellStyle name="Total 3 3 4 10 2" xfId="11925"/>
    <cellStyle name="Total 3 3 4 10 3" xfId="23313"/>
    <cellStyle name="Total 3 3 4 10 4" xfId="23710"/>
    <cellStyle name="Total 3 3 4 10 5" xfId="44650"/>
    <cellStyle name="Total 3 3 4 11" xfId="7421"/>
    <cellStyle name="Total 3 3 4 11 2" xfId="16123"/>
    <cellStyle name="Total 3 3 4 11 3" xfId="21040"/>
    <cellStyle name="Total 3 3 4 11 4" xfId="28299"/>
    <cellStyle name="Total 3 3 4 11 5" xfId="48030"/>
    <cellStyle name="Total 3 3 4 12" xfId="11070"/>
    <cellStyle name="Total 3 3 4 13" xfId="24691"/>
    <cellStyle name="Total 3 3 4 14" xfId="24649"/>
    <cellStyle name="Total 3 3 4 15" xfId="33067"/>
    <cellStyle name="Total 3 3 4 16" xfId="34368"/>
    <cellStyle name="Total 3 3 4 17" xfId="36114"/>
    <cellStyle name="Total 3 3 4 18" xfId="38641"/>
    <cellStyle name="Total 3 3 4 2" xfId="4913"/>
    <cellStyle name="Total 3 3 4 2 10" xfId="25792"/>
    <cellStyle name="Total 3 3 4 2 11" xfId="33731"/>
    <cellStyle name="Total 3 3 4 2 12" xfId="34667"/>
    <cellStyle name="Total 3 3 4 2 13" xfId="36778"/>
    <cellStyle name="Total 3 3 4 2 14" xfId="39305"/>
    <cellStyle name="Total 3 3 4 2 2" xfId="5411"/>
    <cellStyle name="Total 3 3 4 2 2 2" xfId="14113"/>
    <cellStyle name="Total 3 3 4 2 2 2 2" xfId="46244"/>
    <cellStyle name="Total 3 3 4 2 2 3" xfId="13147"/>
    <cellStyle name="Total 3 3 4 2 2 4" xfId="26290"/>
    <cellStyle name="Total 3 3 4 2 2 5" xfId="39803"/>
    <cellStyle name="Total 3 3 4 2 3" xfId="7004"/>
    <cellStyle name="Total 3 3 4 2 3 2" xfId="15706"/>
    <cellStyle name="Total 3 3 4 2 3 2 2" xfId="47682"/>
    <cellStyle name="Total 3 3 4 2 3 3" xfId="12579"/>
    <cellStyle name="Total 3 3 4 2 3 4" xfId="27882"/>
    <cellStyle name="Total 3 3 4 2 3 5" xfId="41395"/>
    <cellStyle name="Total 3 3 4 2 4" xfId="8669"/>
    <cellStyle name="Total 3 3 4 2 4 2" xfId="17371"/>
    <cellStyle name="Total 3 3 4 2 4 3" xfId="21906"/>
    <cellStyle name="Total 3 3 4 2 4 4" xfId="29547"/>
    <cellStyle name="Total 3 3 4 2 4 5" xfId="43321"/>
    <cellStyle name="Total 3 3 4 2 5" xfId="9424"/>
    <cellStyle name="Total 3 3 4 2 5 2" xfId="18126"/>
    <cellStyle name="Total 3 3 4 2 5 3" xfId="21677"/>
    <cellStyle name="Total 3 3 4 2 5 4" xfId="30302"/>
    <cellStyle name="Total 3 3 4 2 5 5" xfId="49345"/>
    <cellStyle name="Total 3 3 4 2 6" xfId="10118"/>
    <cellStyle name="Total 3 3 4 2 6 2" xfId="18820"/>
    <cellStyle name="Total 3 3 4 2 6 3" xfId="12201"/>
    <cellStyle name="Total 3 3 4 2 6 4" xfId="30996"/>
    <cellStyle name="Total 3 3 4 2 6 5" xfId="50039"/>
    <cellStyle name="Total 3 3 4 2 7" xfId="10736"/>
    <cellStyle name="Total 3 3 4 2 7 2" xfId="19438"/>
    <cellStyle name="Total 3 3 4 2 7 3" xfId="12508"/>
    <cellStyle name="Total 3 3 4 2 7 4" xfId="31614"/>
    <cellStyle name="Total 3 3 4 2 7 5" xfId="50657"/>
    <cellStyle name="Total 3 3 4 2 8" xfId="13615"/>
    <cellStyle name="Total 3 3 4 2 9" xfId="13383"/>
    <cellStyle name="Total 3 3 4 3" xfId="4781"/>
    <cellStyle name="Total 3 3 4 3 10" xfId="25660"/>
    <cellStyle name="Total 3 3 4 3 11" xfId="33599"/>
    <cellStyle name="Total 3 3 4 3 12" xfId="34535"/>
    <cellStyle name="Total 3 3 4 3 13" xfId="36646"/>
    <cellStyle name="Total 3 3 4 3 14" xfId="39173"/>
    <cellStyle name="Total 3 3 4 3 2" xfId="5481"/>
    <cellStyle name="Total 3 3 4 3 2 2" xfId="14183"/>
    <cellStyle name="Total 3 3 4 3 2 2 2" xfId="46308"/>
    <cellStyle name="Total 3 3 4 3 2 3" xfId="21542"/>
    <cellStyle name="Total 3 3 4 3 2 4" xfId="26360"/>
    <cellStyle name="Total 3 3 4 3 2 5" xfId="39873"/>
    <cellStyle name="Total 3 3 4 3 3" xfId="6872"/>
    <cellStyle name="Total 3 3 4 3 3 2" xfId="15574"/>
    <cellStyle name="Total 3 3 4 3 3 2 2" xfId="47550"/>
    <cellStyle name="Total 3 3 4 3 3 3" xfId="12282"/>
    <cellStyle name="Total 3 3 4 3 3 4" xfId="27750"/>
    <cellStyle name="Total 3 3 4 3 3 5" xfId="41263"/>
    <cellStyle name="Total 3 3 4 3 4" xfId="8537"/>
    <cellStyle name="Total 3 3 4 3 4 2" xfId="17239"/>
    <cellStyle name="Total 3 3 4 3 4 3" xfId="25437"/>
    <cellStyle name="Total 3 3 4 3 4 4" xfId="29415"/>
    <cellStyle name="Total 3 3 4 3 4 5" xfId="43189"/>
    <cellStyle name="Total 3 3 4 3 5" xfId="9292"/>
    <cellStyle name="Total 3 3 4 3 5 2" xfId="17994"/>
    <cellStyle name="Total 3 3 4 3 5 3" xfId="20487"/>
    <cellStyle name="Total 3 3 4 3 5 4" xfId="30170"/>
    <cellStyle name="Total 3 3 4 3 5 5" xfId="49213"/>
    <cellStyle name="Total 3 3 4 3 6" xfId="9986"/>
    <cellStyle name="Total 3 3 4 3 6 2" xfId="18688"/>
    <cellStyle name="Total 3 3 4 3 6 3" xfId="12840"/>
    <cellStyle name="Total 3 3 4 3 6 4" xfId="30864"/>
    <cellStyle name="Total 3 3 4 3 6 5" xfId="49907"/>
    <cellStyle name="Total 3 3 4 3 7" xfId="10604"/>
    <cellStyle name="Total 3 3 4 3 7 2" xfId="19306"/>
    <cellStyle name="Total 3 3 4 3 7 3" xfId="19983"/>
    <cellStyle name="Total 3 3 4 3 7 4" xfId="31482"/>
    <cellStyle name="Total 3 3 4 3 7 5" xfId="50525"/>
    <cellStyle name="Total 3 3 4 3 8" xfId="13483"/>
    <cellStyle name="Total 3 3 4 3 9" xfId="21357"/>
    <cellStyle name="Total 3 3 4 4" xfId="5927"/>
    <cellStyle name="Total 3 3 4 4 2" xfId="14629"/>
    <cellStyle name="Total 3 3 4 4 2 2" xfId="46721"/>
    <cellStyle name="Total 3 3 4 4 3" xfId="25030"/>
    <cellStyle name="Total 3 3 4 4 4" xfId="26806"/>
    <cellStyle name="Total 3 3 4 4 5" xfId="40319"/>
    <cellStyle name="Total 3 3 4 5" xfId="3184"/>
    <cellStyle name="Total 3 3 4 5 2" xfId="11999"/>
    <cellStyle name="Total 3 3 4 5 2 2" xfId="44723"/>
    <cellStyle name="Total 3 3 4 5 3" xfId="22357"/>
    <cellStyle name="Total 3 3 4 5 4" xfId="25490"/>
    <cellStyle name="Total 3 3 4 5 5" xfId="37482"/>
    <cellStyle name="Total 3 3 4 6" xfId="6317"/>
    <cellStyle name="Total 3 3 4 6 2" xfId="15019"/>
    <cellStyle name="Total 3 3 4 6 2 2" xfId="47074"/>
    <cellStyle name="Total 3 3 4 6 3" xfId="11685"/>
    <cellStyle name="Total 3 3 4 6 4" xfId="27196"/>
    <cellStyle name="Total 3 3 4 6 5" xfId="40709"/>
    <cellStyle name="Total 3 3 4 7" xfId="7348"/>
    <cellStyle name="Total 3 3 4 7 2" xfId="16050"/>
    <cellStyle name="Total 3 3 4 7 3" xfId="24137"/>
    <cellStyle name="Total 3 3 4 7 4" xfId="28226"/>
    <cellStyle name="Total 3 3 4 7 5" xfId="41739"/>
    <cellStyle name="Total 3 3 4 8" xfId="8169"/>
    <cellStyle name="Total 3 3 4 8 2" xfId="16871"/>
    <cellStyle name="Total 3 3 4 8 3" xfId="23936"/>
    <cellStyle name="Total 3 3 4 8 4" xfId="29047"/>
    <cellStyle name="Total 3 3 4 8 5" xfId="48687"/>
    <cellStyle name="Total 3 3 4 9" xfId="7781"/>
    <cellStyle name="Total 3 3 4 9 2" xfId="16483"/>
    <cellStyle name="Total 3 3 4 9 3" xfId="20489"/>
    <cellStyle name="Total 3 3 4 9 4" xfId="28659"/>
    <cellStyle name="Total 3 3 4 9 5" xfId="48309"/>
    <cellStyle name="Total 3 3 5" xfId="3570"/>
    <cellStyle name="Total 3 3 5 10" xfId="22098"/>
    <cellStyle name="Total 3 3 5 11" xfId="32285"/>
    <cellStyle name="Total 3 3 5 12" xfId="34188"/>
    <cellStyle name="Total 3 3 5 13" xfId="35332"/>
    <cellStyle name="Total 3 3 5 14" xfId="37868"/>
    <cellStyle name="Total 3 3 5 2" xfId="3262"/>
    <cellStyle name="Total 3 3 5 2 2" xfId="12077"/>
    <cellStyle name="Total 3 3 5 2 2 2" xfId="44793"/>
    <cellStyle name="Total 3 3 5 2 3" xfId="24017"/>
    <cellStyle name="Total 3 3 5 2 4" xfId="20714"/>
    <cellStyle name="Total 3 3 5 2 5" xfId="37560"/>
    <cellStyle name="Total 3 3 5 3" xfId="6016"/>
    <cellStyle name="Total 3 3 5 3 2" xfId="14718"/>
    <cellStyle name="Total 3 3 5 3 2 2" xfId="46801"/>
    <cellStyle name="Total 3 3 5 3 3" xfId="22920"/>
    <cellStyle name="Total 3 3 5 3 4" xfId="26895"/>
    <cellStyle name="Total 3 3 5 3 5" xfId="40408"/>
    <cellStyle name="Total 3 3 5 4" xfId="7657"/>
    <cellStyle name="Total 3 3 5 4 2" xfId="16359"/>
    <cellStyle name="Total 3 3 5 4 3" xfId="24035"/>
    <cellStyle name="Total 3 3 5 4 4" xfId="28535"/>
    <cellStyle name="Total 3 3 5 4 5" xfId="42026"/>
    <cellStyle name="Total 3 3 5 5" xfId="8455"/>
    <cellStyle name="Total 3 3 5 5 2" xfId="17157"/>
    <cellStyle name="Total 3 3 5 5 3" xfId="25289"/>
    <cellStyle name="Total 3 3 5 5 4" xfId="29333"/>
    <cellStyle name="Total 3 3 5 5 5" xfId="48913"/>
    <cellStyle name="Total 3 3 5 6" xfId="9210"/>
    <cellStyle name="Total 3 3 5 6 2" xfId="17912"/>
    <cellStyle name="Total 3 3 5 6 3" xfId="23019"/>
    <cellStyle name="Total 3 3 5 6 4" xfId="30088"/>
    <cellStyle name="Total 3 3 5 6 5" xfId="49131"/>
    <cellStyle name="Total 3 3 5 7" xfId="9906"/>
    <cellStyle name="Total 3 3 5 7 2" xfId="18608"/>
    <cellStyle name="Total 3 3 5 7 3" xfId="13039"/>
    <cellStyle name="Total 3 3 5 7 4" xfId="30784"/>
    <cellStyle name="Total 3 3 5 7 5" xfId="49827"/>
    <cellStyle name="Total 3 3 5 8" xfId="12367"/>
    <cellStyle name="Total 3 3 5 9" xfId="24799"/>
    <cellStyle name="Total 3 3 6" xfId="4755"/>
    <cellStyle name="Total 3 3 6 10" xfId="25634"/>
    <cellStyle name="Total 3 3 6 11" xfId="33573"/>
    <cellStyle name="Total 3 3 6 12" xfId="34509"/>
    <cellStyle name="Total 3 3 6 13" xfId="36620"/>
    <cellStyle name="Total 3 3 6 14" xfId="39147"/>
    <cellStyle name="Total 3 3 6 2" xfId="6137"/>
    <cellStyle name="Total 3 3 6 2 2" xfId="14839"/>
    <cellStyle name="Total 3 3 6 2 2 2" xfId="46909"/>
    <cellStyle name="Total 3 3 6 2 3" xfId="23200"/>
    <cellStyle name="Total 3 3 6 2 4" xfId="27016"/>
    <cellStyle name="Total 3 3 6 2 5" xfId="40529"/>
    <cellStyle name="Total 3 3 6 3" xfId="6846"/>
    <cellStyle name="Total 3 3 6 3 2" xfId="15548"/>
    <cellStyle name="Total 3 3 6 3 2 2" xfId="47524"/>
    <cellStyle name="Total 3 3 6 3 3" xfId="11877"/>
    <cellStyle name="Total 3 3 6 3 4" xfId="27724"/>
    <cellStyle name="Total 3 3 6 3 5" xfId="41237"/>
    <cellStyle name="Total 3 3 6 4" xfId="8511"/>
    <cellStyle name="Total 3 3 6 4 2" xfId="17213"/>
    <cellStyle name="Total 3 3 6 4 3" xfId="22701"/>
    <cellStyle name="Total 3 3 6 4 4" xfId="29389"/>
    <cellStyle name="Total 3 3 6 4 5" xfId="43163"/>
    <cellStyle name="Total 3 3 6 5" xfId="9266"/>
    <cellStyle name="Total 3 3 6 5 2" xfId="17968"/>
    <cellStyle name="Total 3 3 6 5 3" xfId="24745"/>
    <cellStyle name="Total 3 3 6 5 4" xfId="30144"/>
    <cellStyle name="Total 3 3 6 5 5" xfId="49187"/>
    <cellStyle name="Total 3 3 6 6" xfId="9960"/>
    <cellStyle name="Total 3 3 6 6 2" xfId="18662"/>
    <cellStyle name="Total 3 3 6 6 3" xfId="20442"/>
    <cellStyle name="Total 3 3 6 6 4" xfId="30838"/>
    <cellStyle name="Total 3 3 6 6 5" xfId="49881"/>
    <cellStyle name="Total 3 3 6 7" xfId="10578"/>
    <cellStyle name="Total 3 3 6 7 2" xfId="19280"/>
    <cellStyle name="Total 3 3 6 7 3" xfId="20335"/>
    <cellStyle name="Total 3 3 6 7 4" xfId="31456"/>
    <cellStyle name="Total 3 3 6 7 5" xfId="50499"/>
    <cellStyle name="Total 3 3 6 8" xfId="13457"/>
    <cellStyle name="Total 3 3 6 9" xfId="22583"/>
    <cellStyle name="Total 3 3 7" xfId="6443"/>
    <cellStyle name="Total 3 3 7 2" xfId="15145"/>
    <cellStyle name="Total 3 3 7 2 2" xfId="47189"/>
    <cellStyle name="Total 3 3 7 3" xfId="25253"/>
    <cellStyle name="Total 3 3 7 4" xfId="27322"/>
    <cellStyle name="Total 3 3 7 5" xfId="40835"/>
    <cellStyle name="Total 3 3 8" xfId="6444"/>
    <cellStyle name="Total 3 3 8 2" xfId="15146"/>
    <cellStyle name="Total 3 3 8 2 2" xfId="47190"/>
    <cellStyle name="Total 3 3 8 3" xfId="24750"/>
    <cellStyle name="Total 3 3 8 4" xfId="27323"/>
    <cellStyle name="Total 3 3 8 5" xfId="40836"/>
    <cellStyle name="Total 3 3 9" xfId="6496"/>
    <cellStyle name="Total 3 3 9 2" xfId="15198"/>
    <cellStyle name="Total 3 3 9 2 2" xfId="47233"/>
    <cellStyle name="Total 3 3 9 3" xfId="21056"/>
    <cellStyle name="Total 3 3 9 4" xfId="27375"/>
    <cellStyle name="Total 3 3 9 5" xfId="40888"/>
    <cellStyle name="Total 3 4" xfId="473"/>
    <cellStyle name="Total 3 4 10" xfId="5708"/>
    <cellStyle name="Total 3 4 10 2" xfId="14410"/>
    <cellStyle name="Total 3 4 10 3" xfId="24970"/>
    <cellStyle name="Total 3 4 10 4" xfId="26587"/>
    <cellStyle name="Total 3 4 10 5" xfId="40100"/>
    <cellStyle name="Total 3 4 11" xfId="7440"/>
    <cellStyle name="Total 3 4 11 2" xfId="16142"/>
    <cellStyle name="Total 3 4 11 3" xfId="22362"/>
    <cellStyle name="Total 3 4 11 4" xfId="28318"/>
    <cellStyle name="Total 3 4 11 5" xfId="48049"/>
    <cellStyle name="Total 3 4 12" xfId="8061"/>
    <cellStyle name="Total 3 4 12 2" xfId="16763"/>
    <cellStyle name="Total 3 4 12 3" xfId="24985"/>
    <cellStyle name="Total 3 4 12 4" xfId="28939"/>
    <cellStyle name="Total 3 4 12 5" xfId="48579"/>
    <cellStyle name="Total 3 4 13" xfId="7716"/>
    <cellStyle name="Total 3 4 13 2" xfId="16418"/>
    <cellStyle name="Total 3 4 13 3" xfId="23943"/>
    <cellStyle name="Total 3 4 13 4" xfId="28594"/>
    <cellStyle name="Total 3 4 13 5" xfId="48246"/>
    <cellStyle name="Total 3 4 14" xfId="8409"/>
    <cellStyle name="Total 3 4 14 2" xfId="17111"/>
    <cellStyle name="Total 3 4 14 3" xfId="23750"/>
    <cellStyle name="Total 3 4 14 4" xfId="29287"/>
    <cellStyle name="Total 3 4 14 5" xfId="48867"/>
    <cellStyle name="Total 3 4 15" xfId="2581"/>
    <cellStyle name="Total 3 4 16" xfId="25372"/>
    <cellStyle name="Total 3 4 17" xfId="21886"/>
    <cellStyle name="Total 3 4 18" xfId="31994"/>
    <cellStyle name="Total 3 4 19" xfId="34062"/>
    <cellStyle name="Total 3 4 2" xfId="721"/>
    <cellStyle name="Total 3 4 2 10" xfId="7619"/>
    <cellStyle name="Total 3 4 2 10 2" xfId="16321"/>
    <cellStyle name="Total 3 4 2 10 3" xfId="21554"/>
    <cellStyle name="Total 3 4 2 10 4" xfId="28497"/>
    <cellStyle name="Total 3 4 2 10 5" xfId="48221"/>
    <cellStyle name="Total 3 4 2 11" xfId="3886"/>
    <cellStyle name="Total 3 4 2 11 2" xfId="12660"/>
    <cellStyle name="Total 3 4 2 11 3" xfId="20848"/>
    <cellStyle name="Total 3 4 2 11 4" xfId="25061"/>
    <cellStyle name="Total 3 4 2 11 5" xfId="45319"/>
    <cellStyle name="Total 3 4 2 12" xfId="4267"/>
    <cellStyle name="Total 3 4 2 12 2" xfId="12999"/>
    <cellStyle name="Total 3 4 2 12 3" xfId="13258"/>
    <cellStyle name="Total 3 4 2 12 4" xfId="25503"/>
    <cellStyle name="Total 3 4 2 12 5" xfId="45700"/>
    <cellStyle name="Total 3 4 2 13" xfId="11270"/>
    <cellStyle name="Total 3 4 2 14" xfId="11665"/>
    <cellStyle name="Total 3 4 2 15" xfId="23853"/>
    <cellStyle name="Total 3 4 2 16" xfId="32069"/>
    <cellStyle name="Total 3 4 2 17" xfId="34100"/>
    <cellStyle name="Total 3 4 2 18" xfId="35116"/>
    <cellStyle name="Total 3 4 2 19" xfId="37363"/>
    <cellStyle name="Total 3 4 2 2" xfId="1491"/>
    <cellStyle name="Total 3 4 2 2 10" xfId="13188"/>
    <cellStyle name="Total 3 4 2 2 11" xfId="21489"/>
    <cellStyle name="Total 3 4 2 2 12" xfId="25527"/>
    <cellStyle name="Total 3 4 2 2 13" xfId="33284"/>
    <cellStyle name="Total 3 4 2 2 14" xfId="34402"/>
    <cellStyle name="Total 3 4 2 2 15" xfId="36331"/>
    <cellStyle name="Total 3 4 2 2 16" xfId="38858"/>
    <cellStyle name="Total 3 4 2 2 2" xfId="4851"/>
    <cellStyle name="Total 3 4 2 2 2 10" xfId="25730"/>
    <cellStyle name="Total 3 4 2 2 2 11" xfId="33669"/>
    <cellStyle name="Total 3 4 2 2 2 12" xfId="34605"/>
    <cellStyle name="Total 3 4 2 2 2 13" xfId="36716"/>
    <cellStyle name="Total 3 4 2 2 2 14" xfId="39243"/>
    <cellStyle name="Total 3 4 2 2 2 2" xfId="6152"/>
    <cellStyle name="Total 3 4 2 2 2 2 2" xfId="14854"/>
    <cellStyle name="Total 3 4 2 2 2 2 2 2" xfId="46922"/>
    <cellStyle name="Total 3 4 2 2 2 2 3" xfId="25073"/>
    <cellStyle name="Total 3 4 2 2 2 2 4" xfId="27031"/>
    <cellStyle name="Total 3 4 2 2 2 2 5" xfId="40544"/>
    <cellStyle name="Total 3 4 2 2 2 3" xfId="6942"/>
    <cellStyle name="Total 3 4 2 2 2 3 2" xfId="15644"/>
    <cellStyle name="Total 3 4 2 2 2 3 2 2" xfId="47620"/>
    <cellStyle name="Total 3 4 2 2 2 3 3" xfId="12285"/>
    <cellStyle name="Total 3 4 2 2 2 3 4" xfId="27820"/>
    <cellStyle name="Total 3 4 2 2 2 3 5" xfId="41333"/>
    <cellStyle name="Total 3 4 2 2 2 4" xfId="8607"/>
    <cellStyle name="Total 3 4 2 2 2 4 2" xfId="17309"/>
    <cellStyle name="Total 3 4 2 2 2 4 3" xfId="21926"/>
    <cellStyle name="Total 3 4 2 2 2 4 4" xfId="29485"/>
    <cellStyle name="Total 3 4 2 2 2 4 5" xfId="43259"/>
    <cellStyle name="Total 3 4 2 2 2 5" xfId="9362"/>
    <cellStyle name="Total 3 4 2 2 2 5 2" xfId="18064"/>
    <cellStyle name="Total 3 4 2 2 2 5 3" xfId="22336"/>
    <cellStyle name="Total 3 4 2 2 2 5 4" xfId="30240"/>
    <cellStyle name="Total 3 4 2 2 2 5 5" xfId="49283"/>
    <cellStyle name="Total 3 4 2 2 2 6" xfId="10056"/>
    <cellStyle name="Total 3 4 2 2 2 6 2" xfId="18758"/>
    <cellStyle name="Total 3 4 2 2 2 6 3" xfId="13304"/>
    <cellStyle name="Total 3 4 2 2 2 6 4" xfId="30934"/>
    <cellStyle name="Total 3 4 2 2 2 6 5" xfId="49977"/>
    <cellStyle name="Total 3 4 2 2 2 7" xfId="10674"/>
    <cellStyle name="Total 3 4 2 2 2 7 2" xfId="19376"/>
    <cellStyle name="Total 3 4 2 2 2 7 3" xfId="12313"/>
    <cellStyle name="Total 3 4 2 2 2 7 4" xfId="31552"/>
    <cellStyle name="Total 3 4 2 2 2 7 5" xfId="50595"/>
    <cellStyle name="Total 3 4 2 2 2 8" xfId="13553"/>
    <cellStyle name="Total 3 4 2 2 2 9" xfId="23553"/>
    <cellStyle name="Total 3 4 2 2 3" xfId="5185"/>
    <cellStyle name="Total 3 4 2 2 3 10" xfId="26064"/>
    <cellStyle name="Total 3 4 2 2 3 11" xfId="34003"/>
    <cellStyle name="Total 3 4 2 2 3 12" xfId="34939"/>
    <cellStyle name="Total 3 4 2 2 3 13" xfId="37050"/>
    <cellStyle name="Total 3 4 2 2 3 14" xfId="39577"/>
    <cellStyle name="Total 3 4 2 2 3 2" xfId="6087"/>
    <cellStyle name="Total 3 4 2 2 3 2 2" xfId="14789"/>
    <cellStyle name="Total 3 4 2 2 3 2 2 2" xfId="46863"/>
    <cellStyle name="Total 3 4 2 2 3 2 3" xfId="21026"/>
    <cellStyle name="Total 3 4 2 2 3 2 4" xfId="26966"/>
    <cellStyle name="Total 3 4 2 2 3 2 5" xfId="40479"/>
    <cellStyle name="Total 3 4 2 2 3 3" xfId="7276"/>
    <cellStyle name="Total 3 4 2 2 3 3 2" xfId="15978"/>
    <cellStyle name="Total 3 4 2 2 3 3 2 2" xfId="47954"/>
    <cellStyle name="Total 3 4 2 2 3 3 3" xfId="24924"/>
    <cellStyle name="Total 3 4 2 2 3 3 4" xfId="28154"/>
    <cellStyle name="Total 3 4 2 2 3 3 5" xfId="41667"/>
    <cellStyle name="Total 3 4 2 2 3 4" xfId="8941"/>
    <cellStyle name="Total 3 4 2 2 3 4 2" xfId="17643"/>
    <cellStyle name="Total 3 4 2 2 3 4 3" xfId="25457"/>
    <cellStyle name="Total 3 4 2 2 3 4 4" xfId="29819"/>
    <cellStyle name="Total 3 4 2 2 3 4 5" xfId="43593"/>
    <cellStyle name="Total 3 4 2 2 3 5" xfId="9696"/>
    <cellStyle name="Total 3 4 2 2 3 5 2" xfId="18398"/>
    <cellStyle name="Total 3 4 2 2 3 5 3" xfId="2369"/>
    <cellStyle name="Total 3 4 2 2 3 5 4" xfId="30574"/>
    <cellStyle name="Total 3 4 2 2 3 5 5" xfId="49617"/>
    <cellStyle name="Total 3 4 2 2 3 6" xfId="10390"/>
    <cellStyle name="Total 3 4 2 2 3 6 2" xfId="19092"/>
    <cellStyle name="Total 3 4 2 2 3 6 3" xfId="20169"/>
    <cellStyle name="Total 3 4 2 2 3 6 4" xfId="31268"/>
    <cellStyle name="Total 3 4 2 2 3 6 5" xfId="50311"/>
    <cellStyle name="Total 3 4 2 2 3 7" xfId="11008"/>
    <cellStyle name="Total 3 4 2 2 3 7 2" xfId="19710"/>
    <cellStyle name="Total 3 4 2 2 3 7 3" xfId="20114"/>
    <cellStyle name="Total 3 4 2 2 3 7 4" xfId="31886"/>
    <cellStyle name="Total 3 4 2 2 3 7 5" xfId="50929"/>
    <cellStyle name="Total 3 4 2 2 3 8" xfId="13887"/>
    <cellStyle name="Total 3 4 2 2 3 9" xfId="20179"/>
    <cellStyle name="Total 3 4 2 2 4" xfId="6267"/>
    <cellStyle name="Total 3 4 2 2 4 2" xfId="14969"/>
    <cellStyle name="Total 3 4 2 2 4 2 2" xfId="47031"/>
    <cellStyle name="Total 3 4 2 2 4 3" xfId="24296"/>
    <cellStyle name="Total 3 4 2 2 4 4" xfId="27146"/>
    <cellStyle name="Total 3 4 2 2 4 5" xfId="40659"/>
    <cellStyle name="Total 3 4 2 2 5" xfId="6673"/>
    <cellStyle name="Total 3 4 2 2 5 2" xfId="15375"/>
    <cellStyle name="Total 3 4 2 2 5 2 2" xfId="47378"/>
    <cellStyle name="Total 3 4 2 2 5 3" xfId="22451"/>
    <cellStyle name="Total 3 4 2 2 5 4" xfId="27551"/>
    <cellStyle name="Total 3 4 2 2 5 5" xfId="41064"/>
    <cellStyle name="Total 3 4 2 2 6" xfId="8309"/>
    <cellStyle name="Total 3 4 2 2 6 2" xfId="17011"/>
    <cellStyle name="Total 3 4 2 2 6 3" xfId="20920"/>
    <cellStyle name="Total 3 4 2 2 6 4" xfId="29187"/>
    <cellStyle name="Total 3 4 2 2 6 5" xfId="42874"/>
    <cellStyle name="Total 3 4 2 2 7" xfId="9084"/>
    <cellStyle name="Total 3 4 2 2 7 2" xfId="17786"/>
    <cellStyle name="Total 3 4 2 2 7 3" xfId="22484"/>
    <cellStyle name="Total 3 4 2 2 7 4" xfId="29962"/>
    <cellStyle name="Total 3 4 2 2 7 5" xfId="49005"/>
    <cellStyle name="Total 3 4 2 2 8" xfId="9812"/>
    <cellStyle name="Total 3 4 2 2 8 2" xfId="18514"/>
    <cellStyle name="Total 3 4 2 2 8 3" xfId="11908"/>
    <cellStyle name="Total 3 4 2 2 8 4" xfId="30690"/>
    <cellStyle name="Total 3 4 2 2 8 5" xfId="49733"/>
    <cellStyle name="Total 3 4 2 2 9" xfId="10471"/>
    <cellStyle name="Total 3 4 2 2 9 2" xfId="19173"/>
    <cellStyle name="Total 3 4 2 2 9 3" xfId="12636"/>
    <cellStyle name="Total 3 4 2 2 9 4" xfId="31349"/>
    <cellStyle name="Total 3 4 2 2 9 5" xfId="50392"/>
    <cellStyle name="Total 3 4 2 3" xfId="4730"/>
    <cellStyle name="Total 3 4 2 3 10" xfId="25609"/>
    <cellStyle name="Total 3 4 2 3 11" xfId="33548"/>
    <cellStyle name="Total 3 4 2 3 12" xfId="34484"/>
    <cellStyle name="Total 3 4 2 3 13" xfId="36595"/>
    <cellStyle name="Total 3 4 2 3 14" xfId="39122"/>
    <cellStyle name="Total 3 4 2 3 2" xfId="6094"/>
    <cellStyle name="Total 3 4 2 3 2 2" xfId="14796"/>
    <cellStyle name="Total 3 4 2 3 2 2 2" xfId="46870"/>
    <cellStyle name="Total 3 4 2 3 2 3" xfId="12687"/>
    <cellStyle name="Total 3 4 2 3 2 4" xfId="26973"/>
    <cellStyle name="Total 3 4 2 3 2 5" xfId="40486"/>
    <cellStyle name="Total 3 4 2 3 3" xfId="6821"/>
    <cellStyle name="Total 3 4 2 3 3 2" xfId="15523"/>
    <cellStyle name="Total 3 4 2 3 3 2 2" xfId="47499"/>
    <cellStyle name="Total 3 4 2 3 3 3" xfId="12442"/>
    <cellStyle name="Total 3 4 2 3 3 4" xfId="27699"/>
    <cellStyle name="Total 3 4 2 3 3 5" xfId="41212"/>
    <cellStyle name="Total 3 4 2 3 4" xfId="8486"/>
    <cellStyle name="Total 3 4 2 3 4 2" xfId="17188"/>
    <cellStyle name="Total 3 4 2 3 4 3" xfId="23957"/>
    <cellStyle name="Total 3 4 2 3 4 4" xfId="29364"/>
    <cellStyle name="Total 3 4 2 3 4 5" xfId="43138"/>
    <cellStyle name="Total 3 4 2 3 5" xfId="9241"/>
    <cellStyle name="Total 3 4 2 3 5 2" xfId="17943"/>
    <cellStyle name="Total 3 4 2 3 5 3" xfId="23463"/>
    <cellStyle name="Total 3 4 2 3 5 4" xfId="30119"/>
    <cellStyle name="Total 3 4 2 3 5 5" xfId="49162"/>
    <cellStyle name="Total 3 4 2 3 6" xfId="9935"/>
    <cellStyle name="Total 3 4 2 3 6 2" xfId="18637"/>
    <cellStyle name="Total 3 4 2 3 6 3" xfId="19887"/>
    <cellStyle name="Total 3 4 2 3 6 4" xfId="30813"/>
    <cellStyle name="Total 3 4 2 3 6 5" xfId="49856"/>
    <cellStyle name="Total 3 4 2 3 7" xfId="10553"/>
    <cellStyle name="Total 3 4 2 3 7 2" xfId="19255"/>
    <cellStyle name="Total 3 4 2 3 7 3" xfId="19968"/>
    <cellStyle name="Total 3 4 2 3 7 4" xfId="31431"/>
    <cellStyle name="Total 3 4 2 3 7 5" xfId="50474"/>
    <cellStyle name="Total 3 4 2 3 8" xfId="13432"/>
    <cellStyle name="Total 3 4 2 3 9" xfId="24509"/>
    <cellStyle name="Total 3 4 2 4" xfId="5136"/>
    <cellStyle name="Total 3 4 2 4 10" xfId="26015"/>
    <cellStyle name="Total 3 4 2 4 11" xfId="33954"/>
    <cellStyle name="Total 3 4 2 4 12" xfId="34890"/>
    <cellStyle name="Total 3 4 2 4 13" xfId="37001"/>
    <cellStyle name="Total 3 4 2 4 14" xfId="39528"/>
    <cellStyle name="Total 3 4 2 4 2" xfId="6019"/>
    <cellStyle name="Total 3 4 2 4 2 2" xfId="14721"/>
    <cellStyle name="Total 3 4 2 4 2 2 2" xfId="46804"/>
    <cellStyle name="Total 3 4 2 4 2 3" xfId="20986"/>
    <cellStyle name="Total 3 4 2 4 2 4" xfId="26898"/>
    <cellStyle name="Total 3 4 2 4 2 5" xfId="40411"/>
    <cellStyle name="Total 3 4 2 4 3" xfId="7227"/>
    <cellStyle name="Total 3 4 2 4 3 2" xfId="15929"/>
    <cellStyle name="Total 3 4 2 4 3 2 2" xfId="47905"/>
    <cellStyle name="Total 3 4 2 4 3 3" xfId="23372"/>
    <cellStyle name="Total 3 4 2 4 3 4" xfId="28105"/>
    <cellStyle name="Total 3 4 2 4 3 5" xfId="41618"/>
    <cellStyle name="Total 3 4 2 4 4" xfId="8892"/>
    <cellStyle name="Total 3 4 2 4 4 2" xfId="17594"/>
    <cellStyle name="Total 3 4 2 4 4 3" xfId="2125"/>
    <cellStyle name="Total 3 4 2 4 4 4" xfId="29770"/>
    <cellStyle name="Total 3 4 2 4 4 5" xfId="43544"/>
    <cellStyle name="Total 3 4 2 4 5" xfId="9647"/>
    <cellStyle name="Total 3 4 2 4 5 2" xfId="18349"/>
    <cellStyle name="Total 3 4 2 4 5 3" xfId="12685"/>
    <cellStyle name="Total 3 4 2 4 5 4" xfId="30525"/>
    <cellStyle name="Total 3 4 2 4 5 5" xfId="49568"/>
    <cellStyle name="Total 3 4 2 4 6" xfId="10341"/>
    <cellStyle name="Total 3 4 2 4 6 2" xfId="19043"/>
    <cellStyle name="Total 3 4 2 4 6 3" xfId="19902"/>
    <cellStyle name="Total 3 4 2 4 6 4" xfId="31219"/>
    <cellStyle name="Total 3 4 2 4 6 5" xfId="50262"/>
    <cellStyle name="Total 3 4 2 4 7" xfId="10959"/>
    <cellStyle name="Total 3 4 2 4 7 2" xfId="19661"/>
    <cellStyle name="Total 3 4 2 4 7 3" xfId="12895"/>
    <cellStyle name="Total 3 4 2 4 7 4" xfId="31837"/>
    <cellStyle name="Total 3 4 2 4 7 5" xfId="50880"/>
    <cellStyle name="Total 3 4 2 4 8" xfId="13838"/>
    <cellStyle name="Total 3 4 2 4 9" xfId="24536"/>
    <cellStyle name="Total 3 4 2 5" xfId="3497"/>
    <cellStyle name="Total 3 4 2 5 2" xfId="12297"/>
    <cellStyle name="Total 3 4 2 5 2 2" xfId="45022"/>
    <cellStyle name="Total 3 4 2 5 3" xfId="21695"/>
    <cellStyle name="Total 3 4 2 5 4" xfId="25060"/>
    <cellStyle name="Total 3 4 2 5 5" xfId="37795"/>
    <cellStyle name="Total 3 4 2 6" xfId="5574"/>
    <cellStyle name="Total 3 4 2 6 2" xfId="14276"/>
    <cellStyle name="Total 3 4 2 6 2 2" xfId="46399"/>
    <cellStyle name="Total 3 4 2 6 3" xfId="25119"/>
    <cellStyle name="Total 3 4 2 6 4" xfId="26453"/>
    <cellStyle name="Total 3 4 2 6 5" xfId="39966"/>
    <cellStyle name="Total 3 4 2 7" xfId="6432"/>
    <cellStyle name="Total 3 4 2 7 2" xfId="15134"/>
    <cellStyle name="Total 3 4 2 7 2 2" xfId="47179"/>
    <cellStyle name="Total 3 4 2 7 3" xfId="21467"/>
    <cellStyle name="Total 3 4 2 7 4" xfId="27311"/>
    <cellStyle name="Total 3 4 2 7 5" xfId="40824"/>
    <cellStyle name="Total 3 4 2 8" xfId="7334"/>
    <cellStyle name="Total 3 4 2 8 2" xfId="16036"/>
    <cellStyle name="Total 3 4 2 8 3" xfId="23024"/>
    <cellStyle name="Total 3 4 2 8 4" xfId="28212"/>
    <cellStyle name="Total 3 4 2 8 5" xfId="41725"/>
    <cellStyle name="Total 3 4 2 9" xfId="7497"/>
    <cellStyle name="Total 3 4 2 9 2" xfId="16199"/>
    <cellStyle name="Total 3 4 2 9 3" xfId="23833"/>
    <cellStyle name="Total 3 4 2 9 4" xfId="28375"/>
    <cellStyle name="Total 3 4 2 9 5" xfId="48106"/>
    <cellStyle name="Total 3 4 20" xfId="35041"/>
    <cellStyle name="Total 3 4 21" xfId="37152"/>
    <cellStyle name="Total 3 4 3" xfId="825"/>
    <cellStyle name="Total 3 4 3 10" xfId="8184"/>
    <cellStyle name="Total 3 4 3 10 2" xfId="16886"/>
    <cellStyle name="Total 3 4 3 10 3" xfId="22306"/>
    <cellStyle name="Total 3 4 3 10 4" xfId="29062"/>
    <cellStyle name="Total 3 4 3 10 5" xfId="48702"/>
    <cellStyle name="Total 3 4 3 11" xfId="8447"/>
    <cellStyle name="Total 3 4 3 11 2" xfId="17149"/>
    <cellStyle name="Total 3 4 3 11 3" xfId="21637"/>
    <cellStyle name="Total 3 4 3 11 4" xfId="29325"/>
    <cellStyle name="Total 3 4 3 11 5" xfId="48905"/>
    <cellStyle name="Total 3 4 3 12" xfId="11368"/>
    <cellStyle name="Total 3 4 3 13" xfId="20130"/>
    <cellStyle name="Total 3 4 3 14" xfId="21867"/>
    <cellStyle name="Total 3 4 3 15" xfId="32618"/>
    <cellStyle name="Total 3 4 3 16" xfId="34283"/>
    <cellStyle name="Total 3 4 3 17" xfId="35665"/>
    <cellStyle name="Total 3 4 3 18" xfId="38192"/>
    <cellStyle name="Total 3 4 3 2" xfId="4908"/>
    <cellStyle name="Total 3 4 3 2 10" xfId="25787"/>
    <cellStyle name="Total 3 4 3 2 11" xfId="33726"/>
    <cellStyle name="Total 3 4 3 2 12" xfId="34662"/>
    <cellStyle name="Total 3 4 3 2 13" xfId="36773"/>
    <cellStyle name="Total 3 4 3 2 14" xfId="39300"/>
    <cellStyle name="Total 3 4 3 2 2" xfId="6165"/>
    <cellStyle name="Total 3 4 3 2 2 2" xfId="14867"/>
    <cellStyle name="Total 3 4 3 2 2 2 2" xfId="46934"/>
    <cellStyle name="Total 3 4 3 2 2 3" xfId="25441"/>
    <cellStyle name="Total 3 4 3 2 2 4" xfId="27044"/>
    <cellStyle name="Total 3 4 3 2 2 5" xfId="40557"/>
    <cellStyle name="Total 3 4 3 2 3" xfId="6999"/>
    <cellStyle name="Total 3 4 3 2 3 2" xfId="15701"/>
    <cellStyle name="Total 3 4 3 2 3 2 2" xfId="47677"/>
    <cellStyle name="Total 3 4 3 2 3 3" xfId="12971"/>
    <cellStyle name="Total 3 4 3 2 3 4" xfId="27877"/>
    <cellStyle name="Total 3 4 3 2 3 5" xfId="41390"/>
    <cellStyle name="Total 3 4 3 2 4" xfId="8664"/>
    <cellStyle name="Total 3 4 3 2 4 2" xfId="17366"/>
    <cellStyle name="Total 3 4 3 2 4 3" xfId="23366"/>
    <cellStyle name="Total 3 4 3 2 4 4" xfId="29542"/>
    <cellStyle name="Total 3 4 3 2 4 5" xfId="43316"/>
    <cellStyle name="Total 3 4 3 2 5" xfId="9419"/>
    <cellStyle name="Total 3 4 3 2 5 2" xfId="18121"/>
    <cellStyle name="Total 3 4 3 2 5 3" xfId="25326"/>
    <cellStyle name="Total 3 4 3 2 5 4" xfId="30297"/>
    <cellStyle name="Total 3 4 3 2 5 5" xfId="49340"/>
    <cellStyle name="Total 3 4 3 2 6" xfId="10113"/>
    <cellStyle name="Total 3 4 3 2 6 2" xfId="18815"/>
    <cellStyle name="Total 3 4 3 2 6 3" xfId="20156"/>
    <cellStyle name="Total 3 4 3 2 6 4" xfId="30991"/>
    <cellStyle name="Total 3 4 3 2 6 5" xfId="50034"/>
    <cellStyle name="Total 3 4 3 2 7" xfId="10731"/>
    <cellStyle name="Total 3 4 3 2 7 2" xfId="19433"/>
    <cellStyle name="Total 3 4 3 2 7 3" xfId="12180"/>
    <cellStyle name="Total 3 4 3 2 7 4" xfId="31609"/>
    <cellStyle name="Total 3 4 3 2 7 5" xfId="50652"/>
    <cellStyle name="Total 3 4 3 2 8" xfId="13610"/>
    <cellStyle name="Total 3 4 3 2 9" xfId="22168"/>
    <cellStyle name="Total 3 4 3 3" xfId="5066"/>
    <cellStyle name="Total 3 4 3 3 10" xfId="25945"/>
    <cellStyle name="Total 3 4 3 3 11" xfId="33884"/>
    <cellStyle name="Total 3 4 3 3 12" xfId="34820"/>
    <cellStyle name="Total 3 4 3 3 13" xfId="36931"/>
    <cellStyle name="Total 3 4 3 3 14" xfId="39458"/>
    <cellStyle name="Total 3 4 3 3 2" xfId="5441"/>
    <cellStyle name="Total 3 4 3 3 2 2" xfId="14143"/>
    <cellStyle name="Total 3 4 3 3 2 2 2" xfId="46269"/>
    <cellStyle name="Total 3 4 3 3 2 3" xfId="23407"/>
    <cellStyle name="Total 3 4 3 3 2 4" xfId="26320"/>
    <cellStyle name="Total 3 4 3 3 2 5" xfId="39833"/>
    <cellStyle name="Total 3 4 3 3 3" xfId="7157"/>
    <cellStyle name="Total 3 4 3 3 3 2" xfId="15859"/>
    <cellStyle name="Total 3 4 3 3 3 2 2" xfId="47835"/>
    <cellStyle name="Total 3 4 3 3 3 3" xfId="21794"/>
    <cellStyle name="Total 3 4 3 3 3 4" xfId="28035"/>
    <cellStyle name="Total 3 4 3 3 3 5" xfId="41548"/>
    <cellStyle name="Total 3 4 3 3 4" xfId="8822"/>
    <cellStyle name="Total 3 4 3 3 4 2" xfId="17524"/>
    <cellStyle name="Total 3 4 3 3 4 3" xfId="25029"/>
    <cellStyle name="Total 3 4 3 3 4 4" xfId="29700"/>
    <cellStyle name="Total 3 4 3 3 4 5" xfId="43474"/>
    <cellStyle name="Total 3 4 3 3 5" xfId="9577"/>
    <cellStyle name="Total 3 4 3 3 5 2" xfId="18279"/>
    <cellStyle name="Total 3 4 3 3 5 3" xfId="13179"/>
    <cellStyle name="Total 3 4 3 3 5 4" xfId="30455"/>
    <cellStyle name="Total 3 4 3 3 5 5" xfId="49498"/>
    <cellStyle name="Total 3 4 3 3 6" xfId="10271"/>
    <cellStyle name="Total 3 4 3 3 6 2" xfId="18973"/>
    <cellStyle name="Total 3 4 3 3 6 3" xfId="12171"/>
    <cellStyle name="Total 3 4 3 3 6 4" xfId="31149"/>
    <cellStyle name="Total 3 4 3 3 6 5" xfId="50192"/>
    <cellStyle name="Total 3 4 3 3 7" xfId="10889"/>
    <cellStyle name="Total 3 4 3 3 7 2" xfId="19591"/>
    <cellStyle name="Total 3 4 3 3 7 3" xfId="13033"/>
    <cellStyle name="Total 3 4 3 3 7 4" xfId="31767"/>
    <cellStyle name="Total 3 4 3 3 7 5" xfId="50810"/>
    <cellStyle name="Total 3 4 3 3 8" xfId="13768"/>
    <cellStyle name="Total 3 4 3 3 9" xfId="22838"/>
    <cellStyle name="Total 3 4 3 4" xfId="3268"/>
    <cellStyle name="Total 3 4 3 4 2" xfId="12083"/>
    <cellStyle name="Total 3 4 3 4 2 2" xfId="44799"/>
    <cellStyle name="Total 3 4 3 4 3" xfId="12485"/>
    <cellStyle name="Total 3 4 3 4 4" xfId="1865"/>
    <cellStyle name="Total 3 4 3 4 5" xfId="37566"/>
    <cellStyle name="Total 3 4 3 5" xfId="3134"/>
    <cellStyle name="Total 3 4 3 5 2" xfId="11952"/>
    <cellStyle name="Total 3 4 3 5 2 2" xfId="44674"/>
    <cellStyle name="Total 3 4 3 5 3" xfId="11418"/>
    <cellStyle name="Total 3 4 3 5 4" xfId="12940"/>
    <cellStyle name="Total 3 4 3 5 5" xfId="37432"/>
    <cellStyle name="Total 3 4 3 6" xfId="3377"/>
    <cellStyle name="Total 3 4 3 6 2" xfId="12184"/>
    <cellStyle name="Total 3 4 3 6 2 2" xfId="44904"/>
    <cellStyle name="Total 3 4 3 6 3" xfId="25020"/>
    <cellStyle name="Total 3 4 3 6 4" xfId="22965"/>
    <cellStyle name="Total 3 4 3 6 5" xfId="37675"/>
    <cellStyle name="Total 3 4 3 7" xfId="5943"/>
    <cellStyle name="Total 3 4 3 7 2" xfId="14645"/>
    <cellStyle name="Total 3 4 3 7 3" xfId="22764"/>
    <cellStyle name="Total 3 4 3 7 4" xfId="26822"/>
    <cellStyle name="Total 3 4 3 7 5" xfId="40335"/>
    <cellStyle name="Total 3 4 3 8" xfId="7886"/>
    <cellStyle name="Total 3 4 3 8 2" xfId="16588"/>
    <cellStyle name="Total 3 4 3 8 3" xfId="25305"/>
    <cellStyle name="Total 3 4 3 8 4" xfId="28764"/>
    <cellStyle name="Total 3 4 3 8 5" xfId="48404"/>
    <cellStyle name="Total 3 4 3 9" xfId="7718"/>
    <cellStyle name="Total 3 4 3 9 2" xfId="16420"/>
    <cellStyle name="Total 3 4 3 9 3" xfId="22032"/>
    <cellStyle name="Total 3 4 3 9 4" xfId="28596"/>
    <cellStyle name="Total 3 4 3 9 5" xfId="48248"/>
    <cellStyle name="Total 3 4 4" xfId="1254"/>
    <cellStyle name="Total 3 4 4 10" xfId="8020"/>
    <cellStyle name="Total 3 4 4 10 2" xfId="16722"/>
    <cellStyle name="Total 3 4 4 10 3" xfId="23276"/>
    <cellStyle name="Total 3 4 4 10 4" xfId="28898"/>
    <cellStyle name="Total 3 4 4 10 5" xfId="48538"/>
    <cellStyle name="Total 3 4 4 11" xfId="8424"/>
    <cellStyle name="Total 3 4 4 11 2" xfId="17126"/>
    <cellStyle name="Total 3 4 4 11 3" xfId="21533"/>
    <cellStyle name="Total 3 4 4 11 4" xfId="29302"/>
    <cellStyle name="Total 3 4 4 11 5" xfId="48882"/>
    <cellStyle name="Total 3 4 4 12" xfId="1773"/>
    <cellStyle name="Total 3 4 4 13" xfId="22169"/>
    <cellStyle name="Total 3 4 4 14" xfId="20873"/>
    <cellStyle name="Total 3 4 4 15" xfId="33047"/>
    <cellStyle name="Total 3 4 4 16" xfId="34348"/>
    <cellStyle name="Total 3 4 4 17" xfId="36094"/>
    <cellStyle name="Total 3 4 4 18" xfId="38621"/>
    <cellStyle name="Total 3 4 4 2" xfId="4969"/>
    <cellStyle name="Total 3 4 4 2 10" xfId="25848"/>
    <cellStyle name="Total 3 4 4 2 11" xfId="33787"/>
    <cellStyle name="Total 3 4 4 2 12" xfId="34723"/>
    <cellStyle name="Total 3 4 4 2 13" xfId="36834"/>
    <cellStyle name="Total 3 4 4 2 14" xfId="39361"/>
    <cellStyle name="Total 3 4 4 2 2" xfId="5288"/>
    <cellStyle name="Total 3 4 4 2 2 2" xfId="13990"/>
    <cellStyle name="Total 3 4 4 2 2 2 2" xfId="46131"/>
    <cellStyle name="Total 3 4 4 2 2 3" xfId="21715"/>
    <cellStyle name="Total 3 4 4 2 2 4" xfId="26167"/>
    <cellStyle name="Total 3 4 4 2 2 5" xfId="39680"/>
    <cellStyle name="Total 3 4 4 2 3" xfId="7060"/>
    <cellStyle name="Total 3 4 4 2 3 2" xfId="15762"/>
    <cellStyle name="Total 3 4 4 2 3 2 2" xfId="47738"/>
    <cellStyle name="Total 3 4 4 2 3 3" xfId="19805"/>
    <cellStyle name="Total 3 4 4 2 3 4" xfId="27938"/>
    <cellStyle name="Total 3 4 4 2 3 5" xfId="41451"/>
    <cellStyle name="Total 3 4 4 2 4" xfId="8725"/>
    <cellStyle name="Total 3 4 4 2 4 2" xfId="17427"/>
    <cellStyle name="Total 3 4 4 2 4 3" xfId="23657"/>
    <cellStyle name="Total 3 4 4 2 4 4" xfId="29603"/>
    <cellStyle name="Total 3 4 4 2 4 5" xfId="43377"/>
    <cellStyle name="Total 3 4 4 2 5" xfId="9480"/>
    <cellStyle name="Total 3 4 4 2 5 2" xfId="18182"/>
    <cellStyle name="Total 3 4 4 2 5 3" xfId="23857"/>
    <cellStyle name="Total 3 4 4 2 5 4" xfId="30358"/>
    <cellStyle name="Total 3 4 4 2 5 5" xfId="49401"/>
    <cellStyle name="Total 3 4 4 2 6" xfId="10174"/>
    <cellStyle name="Total 3 4 4 2 6 2" xfId="18876"/>
    <cellStyle name="Total 3 4 4 2 6 3" xfId="13103"/>
    <cellStyle name="Total 3 4 4 2 6 4" xfId="31052"/>
    <cellStyle name="Total 3 4 4 2 6 5" xfId="50095"/>
    <cellStyle name="Total 3 4 4 2 7" xfId="10792"/>
    <cellStyle name="Total 3 4 4 2 7 2" xfId="19494"/>
    <cellStyle name="Total 3 4 4 2 7 3" xfId="2432"/>
    <cellStyle name="Total 3 4 4 2 7 4" xfId="31670"/>
    <cellStyle name="Total 3 4 4 2 7 5" xfId="50713"/>
    <cellStyle name="Total 3 4 4 2 8" xfId="13671"/>
    <cellStyle name="Total 3 4 4 2 9" xfId="23723"/>
    <cellStyle name="Total 3 4 4 3" xfId="5157"/>
    <cellStyle name="Total 3 4 4 3 10" xfId="26036"/>
    <cellStyle name="Total 3 4 4 3 11" xfId="33975"/>
    <cellStyle name="Total 3 4 4 3 12" xfId="34911"/>
    <cellStyle name="Total 3 4 4 3 13" xfId="37022"/>
    <cellStyle name="Total 3 4 4 3 14" xfId="39549"/>
    <cellStyle name="Total 3 4 4 3 2" xfId="5695"/>
    <cellStyle name="Total 3 4 4 3 2 2" xfId="14397"/>
    <cellStyle name="Total 3 4 4 3 2 2 2" xfId="46510"/>
    <cellStyle name="Total 3 4 4 3 2 3" xfId="24849"/>
    <cellStyle name="Total 3 4 4 3 2 4" xfId="26574"/>
    <cellStyle name="Total 3 4 4 3 2 5" xfId="40087"/>
    <cellStyle name="Total 3 4 4 3 3" xfId="7248"/>
    <cellStyle name="Total 3 4 4 3 3 2" xfId="15950"/>
    <cellStyle name="Total 3 4 4 3 3 2 2" xfId="47926"/>
    <cellStyle name="Total 3 4 4 3 3 3" xfId="25290"/>
    <cellStyle name="Total 3 4 4 3 3 4" xfId="28126"/>
    <cellStyle name="Total 3 4 4 3 3 5" xfId="41639"/>
    <cellStyle name="Total 3 4 4 3 4" xfId="8913"/>
    <cellStyle name="Total 3 4 4 3 4 2" xfId="17615"/>
    <cellStyle name="Total 3 4 4 3 4 3" xfId="24451"/>
    <cellStyle name="Total 3 4 4 3 4 4" xfId="29791"/>
    <cellStyle name="Total 3 4 4 3 4 5" xfId="43565"/>
    <cellStyle name="Total 3 4 4 3 5" xfId="9668"/>
    <cellStyle name="Total 3 4 4 3 5 2" xfId="18370"/>
    <cellStyle name="Total 3 4 4 3 5 3" xfId="19991"/>
    <cellStyle name="Total 3 4 4 3 5 4" xfId="30546"/>
    <cellStyle name="Total 3 4 4 3 5 5" xfId="49589"/>
    <cellStyle name="Total 3 4 4 3 6" xfId="10362"/>
    <cellStyle name="Total 3 4 4 3 6 2" xfId="19064"/>
    <cellStyle name="Total 3 4 4 3 6 3" xfId="13047"/>
    <cellStyle name="Total 3 4 4 3 6 4" xfId="31240"/>
    <cellStyle name="Total 3 4 4 3 6 5" xfId="50283"/>
    <cellStyle name="Total 3 4 4 3 7" xfId="10980"/>
    <cellStyle name="Total 3 4 4 3 7 2" xfId="19682"/>
    <cellStyle name="Total 3 4 4 3 7 3" xfId="20348"/>
    <cellStyle name="Total 3 4 4 3 7 4" xfId="31858"/>
    <cellStyle name="Total 3 4 4 3 7 5" xfId="50901"/>
    <cellStyle name="Total 3 4 4 3 8" xfId="13859"/>
    <cellStyle name="Total 3 4 4 3 9" xfId="20449"/>
    <cellStyle name="Total 3 4 4 4" xfId="3431"/>
    <cellStyle name="Total 3 4 4 4 2" xfId="12234"/>
    <cellStyle name="Total 3 4 4 4 2 2" xfId="44957"/>
    <cellStyle name="Total 3 4 4 4 3" xfId="23846"/>
    <cellStyle name="Total 3 4 4 4 4" xfId="23888"/>
    <cellStyle name="Total 3 4 4 4 5" xfId="37729"/>
    <cellStyle name="Total 3 4 4 5" xfId="5253"/>
    <cellStyle name="Total 3 4 4 5 2" xfId="13955"/>
    <cellStyle name="Total 3 4 4 5 2 2" xfId="46097"/>
    <cellStyle name="Total 3 4 4 5 3" xfId="21000"/>
    <cellStyle name="Total 3 4 4 5 4" xfId="26132"/>
    <cellStyle name="Total 3 4 4 5 5" xfId="39645"/>
    <cellStyle name="Total 3 4 4 6" xfId="5709"/>
    <cellStyle name="Total 3 4 4 6 2" xfId="14411"/>
    <cellStyle name="Total 3 4 4 6 2 2" xfId="46522"/>
    <cellStyle name="Total 3 4 4 6 3" xfId="24407"/>
    <cellStyle name="Total 3 4 4 6 4" xfId="26588"/>
    <cellStyle name="Total 3 4 4 6 5" xfId="40101"/>
    <cellStyle name="Total 3 4 4 7" xfId="7342"/>
    <cellStyle name="Total 3 4 4 7 2" xfId="16044"/>
    <cellStyle name="Total 3 4 4 7 3" xfId="23600"/>
    <cellStyle name="Total 3 4 4 7 4" xfId="28220"/>
    <cellStyle name="Total 3 4 4 7 5" xfId="41733"/>
    <cellStyle name="Total 3 4 4 8" xfId="8149"/>
    <cellStyle name="Total 3 4 4 8 2" xfId="16851"/>
    <cellStyle name="Total 3 4 4 8 3" xfId="21138"/>
    <cellStyle name="Total 3 4 4 8 4" xfId="29027"/>
    <cellStyle name="Total 3 4 4 8 5" xfId="48667"/>
    <cellStyle name="Total 3 4 4 9" xfId="7428"/>
    <cellStyle name="Total 3 4 4 9 2" xfId="16130"/>
    <cellStyle name="Total 3 4 4 9 3" xfId="20942"/>
    <cellStyle name="Total 3 4 4 9 4" xfId="28306"/>
    <cellStyle name="Total 3 4 4 9 5" xfId="48037"/>
    <cellStyle name="Total 3 4 5" xfId="4759"/>
    <cellStyle name="Total 3 4 5 10" xfId="25638"/>
    <cellStyle name="Total 3 4 5 11" xfId="33577"/>
    <cellStyle name="Total 3 4 5 12" xfId="34513"/>
    <cellStyle name="Total 3 4 5 13" xfId="36624"/>
    <cellStyle name="Total 3 4 5 14" xfId="39151"/>
    <cellStyle name="Total 3 4 5 2" xfId="5875"/>
    <cellStyle name="Total 3 4 5 2 2" xfId="14577"/>
    <cellStyle name="Total 3 4 5 2 2 2" xfId="46672"/>
    <cellStyle name="Total 3 4 5 2 3" xfId="25080"/>
    <cellStyle name="Total 3 4 5 2 4" xfId="26754"/>
    <cellStyle name="Total 3 4 5 2 5" xfId="40267"/>
    <cellStyle name="Total 3 4 5 3" xfId="6850"/>
    <cellStyle name="Total 3 4 5 3 2" xfId="15552"/>
    <cellStyle name="Total 3 4 5 3 2 2" xfId="47528"/>
    <cellStyle name="Total 3 4 5 3 3" xfId="13365"/>
    <cellStyle name="Total 3 4 5 3 4" xfId="27728"/>
    <cellStyle name="Total 3 4 5 3 5" xfId="41241"/>
    <cellStyle name="Total 3 4 5 4" xfId="8515"/>
    <cellStyle name="Total 3 4 5 4 2" xfId="17217"/>
    <cellStyle name="Total 3 4 5 4 3" xfId="21701"/>
    <cellStyle name="Total 3 4 5 4 4" xfId="29393"/>
    <cellStyle name="Total 3 4 5 4 5" xfId="43167"/>
    <cellStyle name="Total 3 4 5 5" xfId="9270"/>
    <cellStyle name="Total 3 4 5 5 2" xfId="17972"/>
    <cellStyle name="Total 3 4 5 5 3" xfId="4509"/>
    <cellStyle name="Total 3 4 5 5 4" xfId="30148"/>
    <cellStyle name="Total 3 4 5 5 5" xfId="49191"/>
    <cellStyle name="Total 3 4 5 6" xfId="9964"/>
    <cellStyle name="Total 3 4 5 6 2" xfId="18666"/>
    <cellStyle name="Total 3 4 5 6 3" xfId="13376"/>
    <cellStyle name="Total 3 4 5 6 4" xfId="30842"/>
    <cellStyle name="Total 3 4 5 6 5" xfId="49885"/>
    <cellStyle name="Total 3 4 5 7" xfId="10582"/>
    <cellStyle name="Total 3 4 5 7 2" xfId="19284"/>
    <cellStyle name="Total 3 4 5 7 3" xfId="11179"/>
    <cellStyle name="Total 3 4 5 7 4" xfId="31460"/>
    <cellStyle name="Total 3 4 5 7 5" xfId="50503"/>
    <cellStyle name="Total 3 4 5 8" xfId="13461"/>
    <cellStyle name="Total 3 4 5 9" xfId="1883"/>
    <cellStyle name="Total 3 4 6" xfId="5096"/>
    <cellStyle name="Total 3 4 6 10" xfId="25975"/>
    <cellStyle name="Total 3 4 6 11" xfId="33914"/>
    <cellStyle name="Total 3 4 6 12" xfId="34850"/>
    <cellStyle name="Total 3 4 6 13" xfId="36961"/>
    <cellStyle name="Total 3 4 6 14" xfId="39488"/>
    <cellStyle name="Total 3 4 6 2" xfId="5816"/>
    <cellStyle name="Total 3 4 6 2 2" xfId="14518"/>
    <cellStyle name="Total 3 4 6 2 2 2" xfId="46616"/>
    <cellStyle name="Total 3 4 6 2 3" xfId="23858"/>
    <cellStyle name="Total 3 4 6 2 4" xfId="26695"/>
    <cellStyle name="Total 3 4 6 2 5" xfId="40208"/>
    <cellStyle name="Total 3 4 6 3" xfId="7187"/>
    <cellStyle name="Total 3 4 6 3 2" xfId="15889"/>
    <cellStyle name="Total 3 4 6 3 2 2" xfId="47865"/>
    <cellStyle name="Total 3 4 6 3 3" xfId="22460"/>
    <cellStyle name="Total 3 4 6 3 4" xfId="28065"/>
    <cellStyle name="Total 3 4 6 3 5" xfId="41578"/>
    <cellStyle name="Total 3 4 6 4" xfId="8852"/>
    <cellStyle name="Total 3 4 6 4 2" xfId="17554"/>
    <cellStyle name="Total 3 4 6 4 3" xfId="1869"/>
    <cellStyle name="Total 3 4 6 4 4" xfId="29730"/>
    <cellStyle name="Total 3 4 6 4 5" xfId="43504"/>
    <cellStyle name="Total 3 4 6 5" xfId="9607"/>
    <cellStyle name="Total 3 4 6 5 2" xfId="18309"/>
    <cellStyle name="Total 3 4 6 5 3" xfId="20378"/>
    <cellStyle name="Total 3 4 6 5 4" xfId="30485"/>
    <cellStyle name="Total 3 4 6 5 5" xfId="49528"/>
    <cellStyle name="Total 3 4 6 6" xfId="10301"/>
    <cellStyle name="Total 3 4 6 6 2" xfId="19003"/>
    <cellStyle name="Total 3 4 6 6 3" xfId="20304"/>
    <cellStyle name="Total 3 4 6 6 4" xfId="31179"/>
    <cellStyle name="Total 3 4 6 6 5" xfId="50222"/>
    <cellStyle name="Total 3 4 6 7" xfId="10919"/>
    <cellStyle name="Total 3 4 6 7 2" xfId="19621"/>
    <cellStyle name="Total 3 4 6 7 3" xfId="12543"/>
    <cellStyle name="Total 3 4 6 7 4" xfId="31797"/>
    <cellStyle name="Total 3 4 6 7 5" xfId="50840"/>
    <cellStyle name="Total 3 4 6 8" xfId="13798"/>
    <cellStyle name="Total 3 4 6 9" xfId="21957"/>
    <cellStyle name="Total 3 4 7" xfId="6289"/>
    <cellStyle name="Total 3 4 7 2" xfId="14991"/>
    <cellStyle name="Total 3 4 7 2 2" xfId="47050"/>
    <cellStyle name="Total 3 4 7 3" xfId="22265"/>
    <cellStyle name="Total 3 4 7 4" xfId="27168"/>
    <cellStyle name="Total 3 4 7 5" xfId="40681"/>
    <cellStyle name="Total 3 4 8" xfId="5635"/>
    <cellStyle name="Total 3 4 8 2" xfId="14337"/>
    <cellStyle name="Total 3 4 8 2 2" xfId="46454"/>
    <cellStyle name="Total 3 4 8 3" xfId="12825"/>
    <cellStyle name="Total 3 4 8 4" xfId="26514"/>
    <cellStyle name="Total 3 4 8 5" xfId="40027"/>
    <cellStyle name="Total 3 4 9" xfId="6594"/>
    <cellStyle name="Total 3 4 9 2" xfId="15296"/>
    <cellStyle name="Total 3 4 9 2 2" xfId="47321"/>
    <cellStyle name="Total 3 4 9 3" xfId="21767"/>
    <cellStyle name="Total 3 4 9 4" xfId="27472"/>
    <cellStyle name="Total 3 4 9 5" xfId="40985"/>
    <cellStyle name="Total 3 5" xfId="659"/>
    <cellStyle name="Total 3 5 10" xfId="5416"/>
    <cellStyle name="Total 3 5 10 2" xfId="14118"/>
    <cellStyle name="Total 3 5 10 3" xfId="21532"/>
    <cellStyle name="Total 3 5 10 4" xfId="26295"/>
    <cellStyle name="Total 3 5 10 5" xfId="39808"/>
    <cellStyle name="Total 3 5 11" xfId="7578"/>
    <cellStyle name="Total 3 5 11 2" xfId="16280"/>
    <cellStyle name="Total 3 5 11 3" xfId="20740"/>
    <cellStyle name="Total 3 5 11 4" xfId="28456"/>
    <cellStyle name="Total 3 5 11 5" xfId="48187"/>
    <cellStyle name="Total 3 5 12" xfId="8444"/>
    <cellStyle name="Total 3 5 12 2" xfId="17146"/>
    <cellStyle name="Total 3 5 12 3" xfId="21224"/>
    <cellStyle name="Total 3 5 12 4" xfId="29322"/>
    <cellStyle name="Total 3 5 12 5" xfId="48902"/>
    <cellStyle name="Total 3 5 13" xfId="9201"/>
    <cellStyle name="Total 3 5 13 2" xfId="17903"/>
    <cellStyle name="Total 3 5 13 3" xfId="24582"/>
    <cellStyle name="Total 3 5 13 4" xfId="30079"/>
    <cellStyle name="Total 3 5 13 5" xfId="49122"/>
    <cellStyle name="Total 3 5 14" xfId="9902"/>
    <cellStyle name="Total 3 5 14 2" xfId="18604"/>
    <cellStyle name="Total 3 5 14 3" xfId="19989"/>
    <cellStyle name="Total 3 5 14 4" xfId="30780"/>
    <cellStyle name="Total 3 5 14 5" xfId="49823"/>
    <cellStyle name="Total 3 5 15" xfId="1806"/>
    <cellStyle name="Total 3 5 16" xfId="13058"/>
    <cellStyle name="Total 3 5 17" xfId="23706"/>
    <cellStyle name="Total 3 5 18" xfId="32172"/>
    <cellStyle name="Total 3 5 19" xfId="34148"/>
    <cellStyle name="Total 3 5 2" xfId="769"/>
    <cellStyle name="Total 3 5 2 10" xfId="8378"/>
    <cellStyle name="Total 3 5 2 10 2" xfId="17080"/>
    <cellStyle name="Total 3 5 2 10 3" xfId="11155"/>
    <cellStyle name="Total 3 5 2 10 4" xfId="29256"/>
    <cellStyle name="Total 3 5 2 10 5" xfId="48836"/>
    <cellStyle name="Total 3 5 2 11" xfId="9150"/>
    <cellStyle name="Total 3 5 2 11 2" xfId="17852"/>
    <cellStyle name="Total 3 5 2 11 3" xfId="21942"/>
    <cellStyle name="Total 3 5 2 11 4" xfId="30028"/>
    <cellStyle name="Total 3 5 2 11 5" xfId="49071"/>
    <cellStyle name="Total 3 5 2 12" xfId="9873"/>
    <cellStyle name="Total 3 5 2 12 2" xfId="18575"/>
    <cellStyle name="Total 3 5 2 12 3" xfId="19906"/>
    <cellStyle name="Total 3 5 2 12 4" xfId="30751"/>
    <cellStyle name="Total 3 5 2 12 5" xfId="49794"/>
    <cellStyle name="Total 3 5 2 13" xfId="11318"/>
    <cellStyle name="Total 3 5 2 14" xfId="11230"/>
    <cellStyle name="Total 3 5 2 15" xfId="19946"/>
    <cellStyle name="Total 3 5 2 16" xfId="32564"/>
    <cellStyle name="Total 3 5 2 17" xfId="34266"/>
    <cellStyle name="Total 3 5 2 18" xfId="35611"/>
    <cellStyle name="Total 3 5 2 19" xfId="37411"/>
    <cellStyle name="Total 3 5 2 2" xfId="1539"/>
    <cellStyle name="Total 3 5 2 2 10" xfId="13236"/>
    <cellStyle name="Total 3 5 2 2 11" xfId="21943"/>
    <cellStyle name="Total 3 5 2 2 12" xfId="25575"/>
    <cellStyle name="Total 3 5 2 2 13" xfId="33332"/>
    <cellStyle name="Total 3 5 2 2 14" xfId="34450"/>
    <cellStyle name="Total 3 5 2 2 15" xfId="36379"/>
    <cellStyle name="Total 3 5 2 2 16" xfId="38906"/>
    <cellStyle name="Total 3 5 2 2 2" xfId="4935"/>
    <cellStyle name="Total 3 5 2 2 2 10" xfId="25814"/>
    <cellStyle name="Total 3 5 2 2 2 11" xfId="33753"/>
    <cellStyle name="Total 3 5 2 2 2 12" xfId="34689"/>
    <cellStyle name="Total 3 5 2 2 2 13" xfId="36800"/>
    <cellStyle name="Total 3 5 2 2 2 14" xfId="39327"/>
    <cellStyle name="Total 3 5 2 2 2 2" xfId="5313"/>
    <cellStyle name="Total 3 5 2 2 2 2 2" xfId="14015"/>
    <cellStyle name="Total 3 5 2 2 2 2 2 2" xfId="46153"/>
    <cellStyle name="Total 3 5 2 2 2 2 3" xfId="24656"/>
    <cellStyle name="Total 3 5 2 2 2 2 4" xfId="26192"/>
    <cellStyle name="Total 3 5 2 2 2 2 5" xfId="39705"/>
    <cellStyle name="Total 3 5 2 2 2 3" xfId="7026"/>
    <cellStyle name="Total 3 5 2 2 2 3 2" xfId="15728"/>
    <cellStyle name="Total 3 5 2 2 2 3 2 2" xfId="47704"/>
    <cellStyle name="Total 3 5 2 2 2 3 3" xfId="13076"/>
    <cellStyle name="Total 3 5 2 2 2 3 4" xfId="27904"/>
    <cellStyle name="Total 3 5 2 2 2 3 5" xfId="41417"/>
    <cellStyle name="Total 3 5 2 2 2 4" xfId="8691"/>
    <cellStyle name="Total 3 5 2 2 2 4 2" xfId="17393"/>
    <cellStyle name="Total 3 5 2 2 2 4 3" xfId="21280"/>
    <cellStyle name="Total 3 5 2 2 2 4 4" xfId="29569"/>
    <cellStyle name="Total 3 5 2 2 2 4 5" xfId="43343"/>
    <cellStyle name="Total 3 5 2 2 2 5" xfId="9446"/>
    <cellStyle name="Total 3 5 2 2 2 5 2" xfId="18148"/>
    <cellStyle name="Total 3 5 2 2 2 5 3" xfId="22309"/>
    <cellStyle name="Total 3 5 2 2 2 5 4" xfId="30324"/>
    <cellStyle name="Total 3 5 2 2 2 5 5" xfId="49367"/>
    <cellStyle name="Total 3 5 2 2 2 6" xfId="10140"/>
    <cellStyle name="Total 3 5 2 2 2 6 2" xfId="18842"/>
    <cellStyle name="Total 3 5 2 2 2 6 3" xfId="12229"/>
    <cellStyle name="Total 3 5 2 2 2 6 4" xfId="31018"/>
    <cellStyle name="Total 3 5 2 2 2 6 5" xfId="50061"/>
    <cellStyle name="Total 3 5 2 2 2 7" xfId="10758"/>
    <cellStyle name="Total 3 5 2 2 2 7 2" xfId="19460"/>
    <cellStyle name="Total 3 5 2 2 2 7 3" xfId="12459"/>
    <cellStyle name="Total 3 5 2 2 2 7 4" xfId="31636"/>
    <cellStyle name="Total 3 5 2 2 2 7 5" xfId="50679"/>
    <cellStyle name="Total 3 5 2 2 2 8" xfId="13637"/>
    <cellStyle name="Total 3 5 2 2 2 9" xfId="23955"/>
    <cellStyle name="Total 3 5 2 2 3" xfId="5233"/>
    <cellStyle name="Total 3 5 2 2 3 10" xfId="26112"/>
    <cellStyle name="Total 3 5 2 2 3 11" xfId="34051"/>
    <cellStyle name="Total 3 5 2 2 3 12" xfId="34987"/>
    <cellStyle name="Total 3 5 2 2 3 13" xfId="37098"/>
    <cellStyle name="Total 3 5 2 2 3 14" xfId="39625"/>
    <cellStyle name="Total 3 5 2 2 3 2" xfId="6588"/>
    <cellStyle name="Total 3 5 2 2 3 2 2" xfId="15290"/>
    <cellStyle name="Total 3 5 2 2 3 2 2 2" xfId="47315"/>
    <cellStyle name="Total 3 5 2 2 3 2 3" xfId="24447"/>
    <cellStyle name="Total 3 5 2 2 3 2 4" xfId="27466"/>
    <cellStyle name="Total 3 5 2 2 3 2 5" xfId="40979"/>
    <cellStyle name="Total 3 5 2 2 3 3" xfId="7324"/>
    <cellStyle name="Total 3 5 2 2 3 3 2" xfId="16026"/>
    <cellStyle name="Total 3 5 2 2 3 3 2 2" xfId="48002"/>
    <cellStyle name="Total 3 5 2 2 3 3 3" xfId="24659"/>
    <cellStyle name="Total 3 5 2 2 3 3 4" xfId="28202"/>
    <cellStyle name="Total 3 5 2 2 3 3 5" xfId="41715"/>
    <cellStyle name="Total 3 5 2 2 3 4" xfId="8989"/>
    <cellStyle name="Total 3 5 2 2 3 4 2" xfId="17691"/>
    <cellStyle name="Total 3 5 2 2 3 4 3" xfId="21416"/>
    <cellStyle name="Total 3 5 2 2 3 4 4" xfId="29867"/>
    <cellStyle name="Total 3 5 2 2 3 4 5" xfId="43641"/>
    <cellStyle name="Total 3 5 2 2 3 5" xfId="9744"/>
    <cellStyle name="Total 3 5 2 2 3 5 2" xfId="18446"/>
    <cellStyle name="Total 3 5 2 2 3 5 3" xfId="12418"/>
    <cellStyle name="Total 3 5 2 2 3 5 4" xfId="30622"/>
    <cellStyle name="Total 3 5 2 2 3 5 5" xfId="49665"/>
    <cellStyle name="Total 3 5 2 2 3 6" xfId="10438"/>
    <cellStyle name="Total 3 5 2 2 3 6 2" xfId="19140"/>
    <cellStyle name="Total 3 5 2 2 3 6 3" xfId="19796"/>
    <cellStyle name="Total 3 5 2 2 3 6 4" xfId="31316"/>
    <cellStyle name="Total 3 5 2 2 3 6 5" xfId="50359"/>
    <cellStyle name="Total 3 5 2 2 3 7" xfId="11056"/>
    <cellStyle name="Total 3 5 2 2 3 7 2" xfId="19758"/>
    <cellStyle name="Total 3 5 2 2 3 7 3" xfId="12336"/>
    <cellStyle name="Total 3 5 2 2 3 7 4" xfId="31934"/>
    <cellStyle name="Total 3 5 2 2 3 7 5" xfId="50977"/>
    <cellStyle name="Total 3 5 2 2 3 8" xfId="13935"/>
    <cellStyle name="Total 3 5 2 2 3 9" xfId="21065"/>
    <cellStyle name="Total 3 5 2 2 4" xfId="5294"/>
    <cellStyle name="Total 3 5 2 2 4 2" xfId="13996"/>
    <cellStyle name="Total 3 5 2 2 4 2 2" xfId="46136"/>
    <cellStyle name="Total 3 5 2 2 4 3" xfId="22640"/>
    <cellStyle name="Total 3 5 2 2 4 4" xfId="26173"/>
    <cellStyle name="Total 3 5 2 2 4 5" xfId="39686"/>
    <cellStyle name="Total 3 5 2 2 5" xfId="6721"/>
    <cellStyle name="Total 3 5 2 2 5 2" xfId="15423"/>
    <cellStyle name="Total 3 5 2 2 5 2 2" xfId="47426"/>
    <cellStyle name="Total 3 5 2 2 5 3" xfId="11517"/>
    <cellStyle name="Total 3 5 2 2 5 4" xfId="27599"/>
    <cellStyle name="Total 3 5 2 2 5 5" xfId="41112"/>
    <cellStyle name="Total 3 5 2 2 6" xfId="8357"/>
    <cellStyle name="Total 3 5 2 2 6 2" xfId="17059"/>
    <cellStyle name="Total 3 5 2 2 6 3" xfId="25184"/>
    <cellStyle name="Total 3 5 2 2 6 4" xfId="29235"/>
    <cellStyle name="Total 3 5 2 2 6 5" xfId="42922"/>
    <cellStyle name="Total 3 5 2 2 7" xfId="9132"/>
    <cellStyle name="Total 3 5 2 2 7 2" xfId="17834"/>
    <cellStyle name="Total 3 5 2 2 7 3" xfId="25337"/>
    <cellStyle name="Total 3 5 2 2 7 4" xfId="30010"/>
    <cellStyle name="Total 3 5 2 2 7 5" xfId="49053"/>
    <cellStyle name="Total 3 5 2 2 8" xfId="9860"/>
    <cellStyle name="Total 3 5 2 2 8 2" xfId="18562"/>
    <cellStyle name="Total 3 5 2 2 8 3" xfId="20197"/>
    <cellStyle name="Total 3 5 2 2 8 4" xfId="30738"/>
    <cellStyle name="Total 3 5 2 2 8 5" xfId="49781"/>
    <cellStyle name="Total 3 5 2 2 9" xfId="10519"/>
    <cellStyle name="Total 3 5 2 2 9 2" xfId="19221"/>
    <cellStyle name="Total 3 5 2 2 9 3" xfId="11128"/>
    <cellStyle name="Total 3 5 2 2 9 4" xfId="31397"/>
    <cellStyle name="Total 3 5 2 2 9 5" xfId="50440"/>
    <cellStyle name="Total 3 5 2 3" xfId="5122"/>
    <cellStyle name="Total 3 5 2 3 10" xfId="26001"/>
    <cellStyle name="Total 3 5 2 3 11" xfId="33940"/>
    <cellStyle name="Total 3 5 2 3 12" xfId="34876"/>
    <cellStyle name="Total 3 5 2 3 13" xfId="36987"/>
    <cellStyle name="Total 3 5 2 3 14" xfId="39514"/>
    <cellStyle name="Total 3 5 2 3 2" xfId="6231"/>
    <cellStyle name="Total 3 5 2 3 2 2" xfId="14933"/>
    <cellStyle name="Total 3 5 2 3 2 2 2" xfId="46996"/>
    <cellStyle name="Total 3 5 2 3 2 3" xfId="24988"/>
    <cellStyle name="Total 3 5 2 3 2 4" xfId="27110"/>
    <cellStyle name="Total 3 5 2 3 2 5" xfId="40623"/>
    <cellStyle name="Total 3 5 2 3 3" xfId="7213"/>
    <cellStyle name="Total 3 5 2 3 3 2" xfId="15915"/>
    <cellStyle name="Total 3 5 2 3 3 2 2" xfId="47891"/>
    <cellStyle name="Total 3 5 2 3 3 3" xfId="23756"/>
    <cellStyle name="Total 3 5 2 3 3 4" xfId="28091"/>
    <cellStyle name="Total 3 5 2 3 3 5" xfId="41604"/>
    <cellStyle name="Total 3 5 2 3 4" xfId="8878"/>
    <cellStyle name="Total 3 5 2 3 4 2" xfId="17580"/>
    <cellStyle name="Total 3 5 2 3 4 3" xfId="24262"/>
    <cellStyle name="Total 3 5 2 3 4 4" xfId="29756"/>
    <cellStyle name="Total 3 5 2 3 4 5" xfId="43530"/>
    <cellStyle name="Total 3 5 2 3 5" xfId="9633"/>
    <cellStyle name="Total 3 5 2 3 5 2" xfId="18335"/>
    <cellStyle name="Total 3 5 2 3 5 3" xfId="1944"/>
    <cellStyle name="Total 3 5 2 3 5 4" xfId="30511"/>
    <cellStyle name="Total 3 5 2 3 5 5" xfId="49554"/>
    <cellStyle name="Total 3 5 2 3 6" xfId="10327"/>
    <cellStyle name="Total 3 5 2 3 6 2" xfId="19029"/>
    <cellStyle name="Total 3 5 2 3 6 3" xfId="12671"/>
    <cellStyle name="Total 3 5 2 3 6 4" xfId="31205"/>
    <cellStyle name="Total 3 5 2 3 6 5" xfId="50248"/>
    <cellStyle name="Total 3 5 2 3 7" xfId="10945"/>
    <cellStyle name="Total 3 5 2 3 7 2" xfId="19647"/>
    <cellStyle name="Total 3 5 2 3 7 3" xfId="19842"/>
    <cellStyle name="Total 3 5 2 3 7 4" xfId="31823"/>
    <cellStyle name="Total 3 5 2 3 7 5" xfId="50866"/>
    <cellStyle name="Total 3 5 2 3 8" xfId="13824"/>
    <cellStyle name="Total 3 5 2 3 9" xfId="25278"/>
    <cellStyle name="Total 3 5 2 4" xfId="4863"/>
    <cellStyle name="Total 3 5 2 4 10" xfId="25742"/>
    <cellStyle name="Total 3 5 2 4 11" xfId="33681"/>
    <cellStyle name="Total 3 5 2 4 12" xfId="34617"/>
    <cellStyle name="Total 3 5 2 4 13" xfId="36728"/>
    <cellStyle name="Total 3 5 2 4 14" xfId="39255"/>
    <cellStyle name="Total 3 5 2 4 2" xfId="5717"/>
    <cellStyle name="Total 3 5 2 4 2 2" xfId="14419"/>
    <cellStyle name="Total 3 5 2 4 2 2 2" xfId="46530"/>
    <cellStyle name="Total 3 5 2 4 2 3" xfId="23621"/>
    <cellStyle name="Total 3 5 2 4 2 4" xfId="26596"/>
    <cellStyle name="Total 3 5 2 4 2 5" xfId="40109"/>
    <cellStyle name="Total 3 5 2 4 3" xfId="6954"/>
    <cellStyle name="Total 3 5 2 4 3 2" xfId="15656"/>
    <cellStyle name="Total 3 5 2 4 3 2 2" xfId="47632"/>
    <cellStyle name="Total 3 5 2 4 3 3" xfId="12406"/>
    <cellStyle name="Total 3 5 2 4 3 4" xfId="27832"/>
    <cellStyle name="Total 3 5 2 4 3 5" xfId="41345"/>
    <cellStyle name="Total 3 5 2 4 4" xfId="8619"/>
    <cellStyle name="Total 3 5 2 4 4 2" xfId="17321"/>
    <cellStyle name="Total 3 5 2 4 4 3" xfId="23384"/>
    <cellStyle name="Total 3 5 2 4 4 4" xfId="29497"/>
    <cellStyle name="Total 3 5 2 4 4 5" xfId="43271"/>
    <cellStyle name="Total 3 5 2 4 5" xfId="9374"/>
    <cellStyle name="Total 3 5 2 4 5 2" xfId="18076"/>
    <cellStyle name="Total 3 5 2 4 5 3" xfId="23824"/>
    <cellStyle name="Total 3 5 2 4 5 4" xfId="30252"/>
    <cellStyle name="Total 3 5 2 4 5 5" xfId="49295"/>
    <cellStyle name="Total 3 5 2 4 6" xfId="10068"/>
    <cellStyle name="Total 3 5 2 4 6 2" xfId="18770"/>
    <cellStyle name="Total 3 5 2 4 6 3" xfId="12996"/>
    <cellStyle name="Total 3 5 2 4 6 4" xfId="30946"/>
    <cellStyle name="Total 3 5 2 4 6 5" xfId="49989"/>
    <cellStyle name="Total 3 5 2 4 7" xfId="10686"/>
    <cellStyle name="Total 3 5 2 4 7 2" xfId="19388"/>
    <cellStyle name="Total 3 5 2 4 7 3" xfId="12684"/>
    <cellStyle name="Total 3 5 2 4 7 4" xfId="31564"/>
    <cellStyle name="Total 3 5 2 4 7 5" xfId="50607"/>
    <cellStyle name="Total 3 5 2 4 8" xfId="13565"/>
    <cellStyle name="Total 3 5 2 4 9" xfId="13109"/>
    <cellStyle name="Total 3 5 2 5" xfId="6404"/>
    <cellStyle name="Total 3 5 2 5 2" xfId="15106"/>
    <cellStyle name="Total 3 5 2 5 2 2" xfId="47153"/>
    <cellStyle name="Total 3 5 2 5 3" xfId="20503"/>
    <cellStyle name="Total 3 5 2 5 4" xfId="27283"/>
    <cellStyle name="Total 3 5 2 5 5" xfId="40796"/>
    <cellStyle name="Total 3 5 2 6" xfId="5323"/>
    <cellStyle name="Total 3 5 2 6 2" xfId="14025"/>
    <cellStyle name="Total 3 5 2 6 2 2" xfId="46163"/>
    <cellStyle name="Total 3 5 2 6 3" xfId="11719"/>
    <cellStyle name="Total 3 5 2 6 4" xfId="26202"/>
    <cellStyle name="Total 3 5 2 6 5" xfId="39715"/>
    <cellStyle name="Total 3 5 2 7" xfId="5364"/>
    <cellStyle name="Total 3 5 2 7 2" xfId="14066"/>
    <cellStyle name="Total 3 5 2 7 2 2" xfId="46204"/>
    <cellStyle name="Total 3 5 2 7 3" xfId="11921"/>
    <cellStyle name="Total 3 5 2 7 4" xfId="26243"/>
    <cellStyle name="Total 3 5 2 7 5" xfId="39756"/>
    <cellStyle name="Total 3 5 2 8" xfId="5389"/>
    <cellStyle name="Total 3 5 2 8 2" xfId="14091"/>
    <cellStyle name="Total 3 5 2 8 3" xfId="21101"/>
    <cellStyle name="Total 3 5 2 8 4" xfId="26268"/>
    <cellStyle name="Total 3 5 2 8 5" xfId="39781"/>
    <cellStyle name="Total 3 5 2 9" xfId="7850"/>
    <cellStyle name="Total 3 5 2 9 2" xfId="16552"/>
    <cellStyle name="Total 3 5 2 9 3" xfId="23250"/>
    <cellStyle name="Total 3 5 2 9 4" xfId="28728"/>
    <cellStyle name="Total 3 5 2 9 5" xfId="48368"/>
    <cellStyle name="Total 3 5 20" xfId="35219"/>
    <cellStyle name="Total 3 5 21" xfId="37301"/>
    <cellStyle name="Total 3 5 3" xfId="928"/>
    <cellStyle name="Total 3 5 3 10" xfId="7563"/>
    <cellStyle name="Total 3 5 3 10 2" xfId="16265"/>
    <cellStyle name="Total 3 5 3 10 3" xfId="21847"/>
    <cellStyle name="Total 3 5 3 10 4" xfId="28441"/>
    <cellStyle name="Total 3 5 3 10 5" xfId="48172"/>
    <cellStyle name="Total 3 5 3 11" xfId="7730"/>
    <cellStyle name="Total 3 5 3 11 2" xfId="16432"/>
    <cellStyle name="Total 3 5 3 11 3" xfId="23457"/>
    <cellStyle name="Total 3 5 3 11 4" xfId="28608"/>
    <cellStyle name="Total 3 5 3 11 5" xfId="48260"/>
    <cellStyle name="Total 3 5 3 12" xfId="11459"/>
    <cellStyle name="Total 3 5 3 13" xfId="23915"/>
    <cellStyle name="Total 3 5 3 14" xfId="24583"/>
    <cellStyle name="Total 3 5 3 15" xfId="32721"/>
    <cellStyle name="Total 3 5 3 16" xfId="34331"/>
    <cellStyle name="Total 3 5 3 17" xfId="35768"/>
    <cellStyle name="Total 3 5 3 18" xfId="38295"/>
    <cellStyle name="Total 3 5 3 2" xfId="3628"/>
    <cellStyle name="Total 3 5 3 2 10" xfId="24023"/>
    <cellStyle name="Total 3 5 3 2 11" xfId="32343"/>
    <cellStyle name="Total 3 5 3 2 12" xfId="34228"/>
    <cellStyle name="Total 3 5 3 2 13" xfId="35390"/>
    <cellStyle name="Total 3 5 3 2 14" xfId="37926"/>
    <cellStyle name="Total 3 5 3 2 2" xfId="6516"/>
    <cellStyle name="Total 3 5 3 2 2 2" xfId="15218"/>
    <cellStyle name="Total 3 5 3 2 2 2 2" xfId="47250"/>
    <cellStyle name="Total 3 5 3 2 2 3" xfId="21335"/>
    <cellStyle name="Total 3 5 3 2 2 4" xfId="27395"/>
    <cellStyle name="Total 3 5 3 2 2 5" xfId="40908"/>
    <cellStyle name="Total 3 5 3 2 3" xfId="6466"/>
    <cellStyle name="Total 3 5 3 2 3 2" xfId="15168"/>
    <cellStyle name="Total 3 5 3 2 3 2 2" xfId="47208"/>
    <cellStyle name="Total 3 5 3 2 3 3" xfId="23562"/>
    <cellStyle name="Total 3 5 3 2 3 4" xfId="27345"/>
    <cellStyle name="Total 3 5 3 2 3 5" xfId="40858"/>
    <cellStyle name="Total 3 5 3 2 4" xfId="7706"/>
    <cellStyle name="Total 3 5 3 2 4 2" xfId="16408"/>
    <cellStyle name="Total 3 5 3 2 4 3" xfId="20495"/>
    <cellStyle name="Total 3 5 3 2 4 4" xfId="28584"/>
    <cellStyle name="Total 3 5 3 2 4 5" xfId="42084"/>
    <cellStyle name="Total 3 5 3 2 5" xfId="8443"/>
    <cellStyle name="Total 3 5 3 2 5 2" xfId="17145"/>
    <cellStyle name="Total 3 5 3 2 5 3" xfId="23031"/>
    <cellStyle name="Total 3 5 3 2 5 4" xfId="29321"/>
    <cellStyle name="Total 3 5 3 2 5 5" xfId="48901"/>
    <cellStyle name="Total 3 5 3 2 6" xfId="9200"/>
    <cellStyle name="Total 3 5 3 2 6 2" xfId="17902"/>
    <cellStyle name="Total 3 5 3 2 6 3" xfId="25087"/>
    <cellStyle name="Total 3 5 3 2 6 4" xfId="30078"/>
    <cellStyle name="Total 3 5 3 2 6 5" xfId="49121"/>
    <cellStyle name="Total 3 5 3 2 7" xfId="9901"/>
    <cellStyle name="Total 3 5 3 2 7 2" xfId="18603"/>
    <cellStyle name="Total 3 5 3 2 7 3" xfId="1827"/>
    <cellStyle name="Total 3 5 3 2 7 4" xfId="30779"/>
    <cellStyle name="Total 3 5 3 2 7 5" xfId="49822"/>
    <cellStyle name="Total 3 5 3 2 8" xfId="12423"/>
    <cellStyle name="Total 3 5 3 2 9" xfId="11243"/>
    <cellStyle name="Total 3 5 3 3" xfId="5117"/>
    <cellStyle name="Total 3 5 3 3 10" xfId="25996"/>
    <cellStyle name="Total 3 5 3 3 11" xfId="33935"/>
    <cellStyle name="Total 3 5 3 3 12" xfId="34871"/>
    <cellStyle name="Total 3 5 3 3 13" xfId="36982"/>
    <cellStyle name="Total 3 5 3 3 14" xfId="39509"/>
    <cellStyle name="Total 3 5 3 3 2" xfId="5742"/>
    <cellStyle name="Total 3 5 3 3 2 2" xfId="14444"/>
    <cellStyle name="Total 3 5 3 3 2 2 2" xfId="46551"/>
    <cellStyle name="Total 3 5 3 3 2 3" xfId="25341"/>
    <cellStyle name="Total 3 5 3 3 2 4" xfId="26621"/>
    <cellStyle name="Total 3 5 3 3 2 5" xfId="40134"/>
    <cellStyle name="Total 3 5 3 3 3" xfId="7208"/>
    <cellStyle name="Total 3 5 3 3 3 2" xfId="15910"/>
    <cellStyle name="Total 3 5 3 3 3 2 2" xfId="47886"/>
    <cellStyle name="Total 3 5 3 3 3 3" xfId="21053"/>
    <cellStyle name="Total 3 5 3 3 3 4" xfId="28086"/>
    <cellStyle name="Total 3 5 3 3 3 5" xfId="41599"/>
    <cellStyle name="Total 3 5 3 3 4" xfId="8873"/>
    <cellStyle name="Total 3 5 3 3 4 2" xfId="17575"/>
    <cellStyle name="Total 3 5 3 3 4 3" xfId="21898"/>
    <cellStyle name="Total 3 5 3 3 4 4" xfId="29751"/>
    <cellStyle name="Total 3 5 3 3 4 5" xfId="43525"/>
    <cellStyle name="Total 3 5 3 3 5" xfId="9628"/>
    <cellStyle name="Total 3 5 3 3 5 2" xfId="18330"/>
    <cellStyle name="Total 3 5 3 3 5 3" xfId="11189"/>
    <cellStyle name="Total 3 5 3 3 5 4" xfId="30506"/>
    <cellStyle name="Total 3 5 3 3 5 5" xfId="49549"/>
    <cellStyle name="Total 3 5 3 3 6" xfId="10322"/>
    <cellStyle name="Total 3 5 3 3 6 2" xfId="19024"/>
    <cellStyle name="Total 3 5 3 3 6 3" xfId="20405"/>
    <cellStyle name="Total 3 5 3 3 6 4" xfId="31200"/>
    <cellStyle name="Total 3 5 3 3 6 5" xfId="50243"/>
    <cellStyle name="Total 3 5 3 3 7" xfId="10940"/>
    <cellStyle name="Total 3 5 3 3 7 2" xfId="19642"/>
    <cellStyle name="Total 3 5 3 3 7 3" xfId="12871"/>
    <cellStyle name="Total 3 5 3 3 7 4" xfId="31818"/>
    <cellStyle name="Total 3 5 3 3 7 5" xfId="50861"/>
    <cellStyle name="Total 3 5 3 3 8" xfId="13819"/>
    <cellStyle name="Total 3 5 3 3 9" xfId="22979"/>
    <cellStyle name="Total 3 5 3 4" xfId="5486"/>
    <cellStyle name="Total 3 5 3 4 2" xfId="14188"/>
    <cellStyle name="Total 3 5 3 4 2 2" xfId="46313"/>
    <cellStyle name="Total 3 5 3 4 3" xfId="22523"/>
    <cellStyle name="Total 3 5 3 4 4" xfId="26365"/>
    <cellStyle name="Total 3 5 3 4 5" xfId="39878"/>
    <cellStyle name="Total 3 5 3 5" xfId="6238"/>
    <cellStyle name="Total 3 5 3 5 2" xfId="14940"/>
    <cellStyle name="Total 3 5 3 5 2 2" xfId="47003"/>
    <cellStyle name="Total 3 5 3 5 3" xfId="24658"/>
    <cellStyle name="Total 3 5 3 5 4" xfId="27117"/>
    <cellStyle name="Total 3 5 3 5 5" xfId="40630"/>
    <cellStyle name="Total 3 5 3 6" xfId="5783"/>
    <cellStyle name="Total 3 5 3 6 2" xfId="14485"/>
    <cellStyle name="Total 3 5 3 6 2 2" xfId="46588"/>
    <cellStyle name="Total 3 5 3 6 3" xfId="21035"/>
    <cellStyle name="Total 3 5 3 6 4" xfId="26662"/>
    <cellStyle name="Total 3 5 3 6 5" xfId="40175"/>
    <cellStyle name="Total 3 5 3 7" xfId="6026"/>
    <cellStyle name="Total 3 5 3 7 2" xfId="14728"/>
    <cellStyle name="Total 3 5 3 7 3" xfId="24012"/>
    <cellStyle name="Total 3 5 3 7 4" xfId="26905"/>
    <cellStyle name="Total 3 5 3 7 5" xfId="40418"/>
    <cellStyle name="Total 3 5 3 8" xfId="7965"/>
    <cellStyle name="Total 3 5 3 8 2" xfId="16667"/>
    <cellStyle name="Total 3 5 3 8 3" xfId="23354"/>
    <cellStyle name="Total 3 5 3 8 4" xfId="28843"/>
    <cellStyle name="Total 3 5 3 8 5" xfId="48483"/>
    <cellStyle name="Total 3 5 3 9" xfId="7539"/>
    <cellStyle name="Total 3 5 3 9 2" xfId="16241"/>
    <cellStyle name="Total 3 5 3 9 3" xfId="21454"/>
    <cellStyle name="Total 3 5 3 9 4" xfId="28417"/>
    <cellStyle name="Total 3 5 3 9 5" xfId="48148"/>
    <cellStyle name="Total 3 5 4" xfId="1429"/>
    <cellStyle name="Total 3 5 4 10" xfId="9788"/>
    <cellStyle name="Total 3 5 4 10 2" xfId="18490"/>
    <cellStyle name="Total 3 5 4 10 3" xfId="20426"/>
    <cellStyle name="Total 3 5 4 10 4" xfId="30666"/>
    <cellStyle name="Total 3 5 4 10 5" xfId="49709"/>
    <cellStyle name="Total 3 5 4 11" xfId="10463"/>
    <cellStyle name="Total 3 5 4 11 2" xfId="19165"/>
    <cellStyle name="Total 3 5 4 11 3" xfId="13246"/>
    <cellStyle name="Total 3 5 4 11 4" xfId="31341"/>
    <cellStyle name="Total 3 5 4 11 5" xfId="50384"/>
    <cellStyle name="Total 3 5 4 12" xfId="11211"/>
    <cellStyle name="Total 3 5 4 13" xfId="24979"/>
    <cellStyle name="Total 3 5 4 14" xfId="24819"/>
    <cellStyle name="Total 3 5 4 15" xfId="33222"/>
    <cellStyle name="Total 3 5 4 16" xfId="34394"/>
    <cellStyle name="Total 3 5 4 17" xfId="36269"/>
    <cellStyle name="Total 3 5 4 18" xfId="38796"/>
    <cellStyle name="Total 3 5 4 2" xfId="4936"/>
    <cellStyle name="Total 3 5 4 2 10" xfId="25815"/>
    <cellStyle name="Total 3 5 4 2 11" xfId="33754"/>
    <cellStyle name="Total 3 5 4 2 12" xfId="34690"/>
    <cellStyle name="Total 3 5 4 2 13" xfId="36801"/>
    <cellStyle name="Total 3 5 4 2 14" xfId="39328"/>
    <cellStyle name="Total 3 5 4 2 2" xfId="5443"/>
    <cellStyle name="Total 3 5 4 2 2 2" xfId="14145"/>
    <cellStyle name="Total 3 5 4 2 2 2 2" xfId="46271"/>
    <cellStyle name="Total 3 5 4 2 2 3" xfId="22897"/>
    <cellStyle name="Total 3 5 4 2 2 4" xfId="26322"/>
    <cellStyle name="Total 3 5 4 2 2 5" xfId="39835"/>
    <cellStyle name="Total 3 5 4 2 3" xfId="7027"/>
    <cellStyle name="Total 3 5 4 2 3 2" xfId="15729"/>
    <cellStyle name="Total 3 5 4 2 3 2 2" xfId="47705"/>
    <cellStyle name="Total 3 5 4 2 3 3" xfId="12482"/>
    <cellStyle name="Total 3 5 4 2 3 4" xfId="27905"/>
    <cellStyle name="Total 3 5 4 2 3 5" xfId="41418"/>
    <cellStyle name="Total 3 5 4 2 4" xfId="8692"/>
    <cellStyle name="Total 3 5 4 2 4 2" xfId="17394"/>
    <cellStyle name="Total 3 5 4 2 4 3" xfId="21570"/>
    <cellStyle name="Total 3 5 4 2 4 4" xfId="29570"/>
    <cellStyle name="Total 3 5 4 2 4 5" xfId="43344"/>
    <cellStyle name="Total 3 5 4 2 5" xfId="9447"/>
    <cellStyle name="Total 3 5 4 2 5 2" xfId="18149"/>
    <cellStyle name="Total 3 5 4 2 5 3" xfId="21394"/>
    <cellStyle name="Total 3 5 4 2 5 4" xfId="30325"/>
    <cellStyle name="Total 3 5 4 2 5 5" xfId="49368"/>
    <cellStyle name="Total 3 5 4 2 6" xfId="10141"/>
    <cellStyle name="Total 3 5 4 2 6 2" xfId="18843"/>
    <cellStyle name="Total 3 5 4 2 6 3" xfId="13387"/>
    <cellStyle name="Total 3 5 4 2 6 4" xfId="31019"/>
    <cellStyle name="Total 3 5 4 2 6 5" xfId="50062"/>
    <cellStyle name="Total 3 5 4 2 7" xfId="10759"/>
    <cellStyle name="Total 3 5 4 2 7 2" xfId="19461"/>
    <cellStyle name="Total 3 5 4 2 7 3" xfId="11602"/>
    <cellStyle name="Total 3 5 4 2 7 4" xfId="31637"/>
    <cellStyle name="Total 3 5 4 2 7 5" xfId="50680"/>
    <cellStyle name="Total 3 5 4 2 8" xfId="13638"/>
    <cellStyle name="Total 3 5 4 2 9" xfId="23324"/>
    <cellStyle name="Total 3 5 4 3" xfId="5177"/>
    <cellStyle name="Total 3 5 4 3 10" xfId="26056"/>
    <cellStyle name="Total 3 5 4 3 11" xfId="33995"/>
    <cellStyle name="Total 3 5 4 3 12" xfId="34931"/>
    <cellStyle name="Total 3 5 4 3 13" xfId="37042"/>
    <cellStyle name="Total 3 5 4 3 14" xfId="39569"/>
    <cellStyle name="Total 3 5 4 3 2" xfId="5596"/>
    <cellStyle name="Total 3 5 4 3 2 2" xfId="14298"/>
    <cellStyle name="Total 3 5 4 3 2 2 2" xfId="46417"/>
    <cellStyle name="Total 3 5 4 3 2 3" xfId="24420"/>
    <cellStyle name="Total 3 5 4 3 2 4" xfId="26475"/>
    <cellStyle name="Total 3 5 4 3 2 5" xfId="39988"/>
    <cellStyle name="Total 3 5 4 3 3" xfId="7268"/>
    <cellStyle name="Total 3 5 4 3 3 2" xfId="15970"/>
    <cellStyle name="Total 3 5 4 3 3 2 2" xfId="47946"/>
    <cellStyle name="Total 3 5 4 3 3 3" xfId="25494"/>
    <cellStyle name="Total 3 5 4 3 3 4" xfId="28146"/>
    <cellStyle name="Total 3 5 4 3 3 5" xfId="41659"/>
    <cellStyle name="Total 3 5 4 3 4" xfId="8933"/>
    <cellStyle name="Total 3 5 4 3 4 2" xfId="17635"/>
    <cellStyle name="Total 3 5 4 3 4 3" xfId="21275"/>
    <cellStyle name="Total 3 5 4 3 4 4" xfId="29811"/>
    <cellStyle name="Total 3 5 4 3 4 5" xfId="43585"/>
    <cellStyle name="Total 3 5 4 3 5" xfId="9688"/>
    <cellStyle name="Total 3 5 4 3 5 2" xfId="18390"/>
    <cellStyle name="Total 3 5 4 3 5 3" xfId="20175"/>
    <cellStyle name="Total 3 5 4 3 5 4" xfId="30566"/>
    <cellStyle name="Total 3 5 4 3 5 5" xfId="49609"/>
    <cellStyle name="Total 3 5 4 3 6" xfId="10382"/>
    <cellStyle name="Total 3 5 4 3 6 2" xfId="19084"/>
    <cellStyle name="Total 3 5 4 3 6 3" xfId="11125"/>
    <cellStyle name="Total 3 5 4 3 6 4" xfId="31260"/>
    <cellStyle name="Total 3 5 4 3 6 5" xfId="50303"/>
    <cellStyle name="Total 3 5 4 3 7" xfId="11000"/>
    <cellStyle name="Total 3 5 4 3 7 2" xfId="19702"/>
    <cellStyle name="Total 3 5 4 3 7 3" xfId="19859"/>
    <cellStyle name="Total 3 5 4 3 7 4" xfId="31878"/>
    <cellStyle name="Total 3 5 4 3 7 5" xfId="50921"/>
    <cellStyle name="Total 3 5 4 3 8" xfId="13879"/>
    <cellStyle name="Total 3 5 4 3 9" xfId="12518"/>
    <cellStyle name="Total 3 5 4 4" xfId="3284"/>
    <cellStyle name="Total 3 5 4 4 2" xfId="12099"/>
    <cellStyle name="Total 3 5 4 4 2 2" xfId="44814"/>
    <cellStyle name="Total 3 5 4 4 3" xfId="25095"/>
    <cellStyle name="Total 3 5 4 4 4" xfId="24192"/>
    <cellStyle name="Total 3 5 4 4 5" xfId="37582"/>
    <cellStyle name="Total 3 5 4 5" xfId="6647"/>
    <cellStyle name="Total 3 5 4 5 2" xfId="15349"/>
    <cellStyle name="Total 3 5 4 5 2 2" xfId="47361"/>
    <cellStyle name="Total 3 5 4 5 3" xfId="25083"/>
    <cellStyle name="Total 3 5 4 5 4" xfId="27525"/>
    <cellStyle name="Total 3 5 4 5 5" xfId="41038"/>
    <cellStyle name="Total 3 5 4 6" xfId="3191"/>
    <cellStyle name="Total 3 5 4 6 2" xfId="12006"/>
    <cellStyle name="Total 3 5 4 6 2 2" xfId="44729"/>
    <cellStyle name="Total 3 5 4 6 3" xfId="22435"/>
    <cellStyle name="Total 3 5 4 6 4" xfId="24146"/>
    <cellStyle name="Total 3 5 4 6 5" xfId="37489"/>
    <cellStyle name="Total 3 5 4 7" xfId="6483"/>
    <cellStyle name="Total 3 5 4 7 2" xfId="15185"/>
    <cellStyle name="Total 3 5 4 7 3" xfId="21518"/>
    <cellStyle name="Total 3 5 4 7 4" xfId="27362"/>
    <cellStyle name="Total 3 5 4 7 5" xfId="40875"/>
    <cellStyle name="Total 3 5 4 8" xfId="8274"/>
    <cellStyle name="Total 3 5 4 8 2" xfId="16976"/>
    <cellStyle name="Total 3 5 4 8 3" xfId="24635"/>
    <cellStyle name="Total 3 5 4 8 4" xfId="29152"/>
    <cellStyle name="Total 3 5 4 8 5" xfId="48788"/>
    <cellStyle name="Total 3 5 4 9" xfId="9055"/>
    <cellStyle name="Total 3 5 4 9 2" xfId="17757"/>
    <cellStyle name="Total 3 5 4 9 3" xfId="22704"/>
    <cellStyle name="Total 3 5 4 9 4" xfId="29933"/>
    <cellStyle name="Total 3 5 4 9 5" xfId="48976"/>
    <cellStyle name="Total 3 5 5" xfId="4785"/>
    <cellStyle name="Total 3 5 5 10" xfId="25664"/>
    <cellStyle name="Total 3 5 5 11" xfId="33603"/>
    <cellStyle name="Total 3 5 5 12" xfId="34539"/>
    <cellStyle name="Total 3 5 5 13" xfId="36650"/>
    <cellStyle name="Total 3 5 5 14" xfId="39177"/>
    <cellStyle name="Total 3 5 5 2" xfId="5778"/>
    <cellStyle name="Total 3 5 5 2 2" xfId="14480"/>
    <cellStyle name="Total 3 5 5 2 2 2" xfId="46584"/>
    <cellStyle name="Total 3 5 5 2 3" xfId="25202"/>
    <cellStyle name="Total 3 5 5 2 4" xfId="26657"/>
    <cellStyle name="Total 3 5 5 2 5" xfId="40170"/>
    <cellStyle name="Total 3 5 5 3" xfId="6876"/>
    <cellStyle name="Total 3 5 5 3 2" xfId="15578"/>
    <cellStyle name="Total 3 5 5 3 2 2" xfId="47554"/>
    <cellStyle name="Total 3 5 5 3 3" xfId="11634"/>
    <cellStyle name="Total 3 5 5 3 4" xfId="27754"/>
    <cellStyle name="Total 3 5 5 3 5" xfId="41267"/>
    <cellStyle name="Total 3 5 5 4" xfId="8541"/>
    <cellStyle name="Total 3 5 5 4 2" xfId="17243"/>
    <cellStyle name="Total 3 5 5 4 3" xfId="22476"/>
    <cellStyle name="Total 3 5 5 4 4" xfId="29419"/>
    <cellStyle name="Total 3 5 5 4 5" xfId="43193"/>
    <cellStyle name="Total 3 5 5 5" xfId="9296"/>
    <cellStyle name="Total 3 5 5 5 2" xfId="17998"/>
    <cellStyle name="Total 3 5 5 5 3" xfId="22789"/>
    <cellStyle name="Total 3 5 5 5 4" xfId="30174"/>
    <cellStyle name="Total 3 5 5 5 5" xfId="49217"/>
    <cellStyle name="Total 3 5 5 6" xfId="9990"/>
    <cellStyle name="Total 3 5 5 6 2" xfId="18692"/>
    <cellStyle name="Total 3 5 5 6 3" xfId="19905"/>
    <cellStyle name="Total 3 5 5 6 4" xfId="30868"/>
    <cellStyle name="Total 3 5 5 6 5" xfId="49911"/>
    <cellStyle name="Total 3 5 5 7" xfId="10608"/>
    <cellStyle name="Total 3 5 5 7 2" xfId="19310"/>
    <cellStyle name="Total 3 5 5 7 3" xfId="13336"/>
    <cellStyle name="Total 3 5 5 7 4" xfId="31486"/>
    <cellStyle name="Total 3 5 5 7 5" xfId="50529"/>
    <cellStyle name="Total 3 5 5 8" xfId="13487"/>
    <cellStyle name="Total 3 5 5 9" xfId="24070"/>
    <cellStyle name="Total 3 5 6" xfId="5081"/>
    <cellStyle name="Total 3 5 6 10" xfId="25960"/>
    <cellStyle name="Total 3 5 6 11" xfId="33899"/>
    <cellStyle name="Total 3 5 6 12" xfId="34835"/>
    <cellStyle name="Total 3 5 6 13" xfId="36946"/>
    <cellStyle name="Total 3 5 6 14" xfId="39473"/>
    <cellStyle name="Total 3 5 6 2" xfId="5579"/>
    <cellStyle name="Total 3 5 6 2 2" xfId="14281"/>
    <cellStyle name="Total 3 5 6 2 2 2" xfId="46403"/>
    <cellStyle name="Total 3 5 6 2 3" xfId="20950"/>
    <cellStyle name="Total 3 5 6 2 4" xfId="26458"/>
    <cellStyle name="Total 3 5 6 2 5" xfId="39971"/>
    <cellStyle name="Total 3 5 6 3" xfId="7172"/>
    <cellStyle name="Total 3 5 6 3 2" xfId="15874"/>
    <cellStyle name="Total 3 5 6 3 2 2" xfId="47850"/>
    <cellStyle name="Total 3 5 6 3 3" xfId="20665"/>
    <cellStyle name="Total 3 5 6 3 4" xfId="28050"/>
    <cellStyle name="Total 3 5 6 3 5" xfId="41563"/>
    <cellStyle name="Total 3 5 6 4" xfId="8837"/>
    <cellStyle name="Total 3 5 6 4 2" xfId="17539"/>
    <cellStyle name="Total 3 5 6 4 3" xfId="24045"/>
    <cellStyle name="Total 3 5 6 4 4" xfId="29715"/>
    <cellStyle name="Total 3 5 6 4 5" xfId="43489"/>
    <cellStyle name="Total 3 5 6 5" xfId="9592"/>
    <cellStyle name="Total 3 5 6 5 2" xfId="18294"/>
    <cellStyle name="Total 3 5 6 5 3" xfId="12232"/>
    <cellStyle name="Total 3 5 6 5 4" xfId="30470"/>
    <cellStyle name="Total 3 5 6 5 5" xfId="49513"/>
    <cellStyle name="Total 3 5 6 6" xfId="10286"/>
    <cellStyle name="Total 3 5 6 6 2" xfId="18988"/>
    <cellStyle name="Total 3 5 6 6 3" xfId="19884"/>
    <cellStyle name="Total 3 5 6 6 4" xfId="31164"/>
    <cellStyle name="Total 3 5 6 6 5" xfId="50207"/>
    <cellStyle name="Total 3 5 6 7" xfId="10904"/>
    <cellStyle name="Total 3 5 6 7 2" xfId="19606"/>
    <cellStyle name="Total 3 5 6 7 3" xfId="19965"/>
    <cellStyle name="Total 3 5 6 7 4" xfId="31782"/>
    <cellStyle name="Total 3 5 6 7 5" xfId="50825"/>
    <cellStyle name="Total 3 5 6 8" xfId="13783"/>
    <cellStyle name="Total 3 5 6 9" xfId="24240"/>
    <cellStyle name="Total 3 5 7" xfId="5575"/>
    <cellStyle name="Total 3 5 7 2" xfId="14277"/>
    <cellStyle name="Total 3 5 7 2 2" xfId="46400"/>
    <cellStyle name="Total 3 5 7 3" xfId="24617"/>
    <cellStyle name="Total 3 5 7 4" xfId="26454"/>
    <cellStyle name="Total 3 5 7 5" xfId="39967"/>
    <cellStyle name="Total 3 5 8" xfId="6546"/>
    <cellStyle name="Total 3 5 8 2" xfId="15248"/>
    <cellStyle name="Total 3 5 8 2 2" xfId="47275"/>
    <cellStyle name="Total 3 5 8 3" xfId="21744"/>
    <cellStyle name="Total 3 5 8 4" xfId="27425"/>
    <cellStyle name="Total 3 5 8 5" xfId="40938"/>
    <cellStyle name="Total 3 5 9" xfId="6425"/>
    <cellStyle name="Total 3 5 9 2" xfId="15127"/>
    <cellStyle name="Total 3 5 9 2 2" xfId="47172"/>
    <cellStyle name="Total 3 5 9 3" xfId="22255"/>
    <cellStyle name="Total 3 5 9 4" xfId="27304"/>
    <cellStyle name="Total 3 5 9 5" xfId="40817"/>
    <cellStyle name="Total 3 6" xfId="654"/>
    <cellStyle name="Total 3 6 10" xfId="5433"/>
    <cellStyle name="Total 3 6 10 2" xfId="14135"/>
    <cellStyle name="Total 3 6 10 3" xfId="20519"/>
    <cellStyle name="Total 3 6 10 4" xfId="26312"/>
    <cellStyle name="Total 3 6 10 5" xfId="39825"/>
    <cellStyle name="Total 3 6 11" xfId="7573"/>
    <cellStyle name="Total 3 6 11 2" xfId="16275"/>
    <cellStyle name="Total 3 6 11 3" xfId="24861"/>
    <cellStyle name="Total 3 6 11 4" xfId="28451"/>
    <cellStyle name="Total 3 6 11 5" xfId="48182"/>
    <cellStyle name="Total 3 6 12" xfId="8370"/>
    <cellStyle name="Total 3 6 12 2" xfId="17072"/>
    <cellStyle name="Total 3 6 12 3" xfId="20470"/>
    <cellStyle name="Total 3 6 12 4" xfId="29248"/>
    <cellStyle name="Total 3 6 12 5" xfId="48828"/>
    <cellStyle name="Total 3 6 13" xfId="9142"/>
    <cellStyle name="Total 3 6 13 2" xfId="17844"/>
    <cellStyle name="Total 3 6 13 3" xfId="23330"/>
    <cellStyle name="Total 3 6 13 4" xfId="30020"/>
    <cellStyle name="Total 3 6 13 5" xfId="49063"/>
    <cellStyle name="Total 3 6 14" xfId="9869"/>
    <cellStyle name="Total 3 6 14 2" xfId="18571"/>
    <cellStyle name="Total 3 6 14 3" xfId="11588"/>
    <cellStyle name="Total 3 6 14 4" xfId="30747"/>
    <cellStyle name="Total 3 6 14 5" xfId="49790"/>
    <cellStyle name="Total 3 6 15" xfId="1812"/>
    <cellStyle name="Total 3 6 16" xfId="20640"/>
    <cellStyle name="Total 3 6 17" xfId="24961"/>
    <cellStyle name="Total 3 6 18" xfId="32167"/>
    <cellStyle name="Total 3 6 19" xfId="34143"/>
    <cellStyle name="Total 3 6 2" xfId="764"/>
    <cellStyle name="Total 3 6 2 10" xfId="7762"/>
    <cellStyle name="Total 3 6 2 10 2" xfId="16464"/>
    <cellStyle name="Total 3 6 2 10 3" xfId="23044"/>
    <cellStyle name="Total 3 6 2 10 4" xfId="28640"/>
    <cellStyle name="Total 3 6 2 10 5" xfId="48291"/>
    <cellStyle name="Total 3 6 2 11" xfId="7881"/>
    <cellStyle name="Total 3 6 2 11 2" xfId="16583"/>
    <cellStyle name="Total 3 6 2 11 3" xfId="13046"/>
    <cellStyle name="Total 3 6 2 11 4" xfId="28759"/>
    <cellStyle name="Total 3 6 2 11 5" xfId="48399"/>
    <cellStyle name="Total 3 6 2 12" xfId="7592"/>
    <cellStyle name="Total 3 6 2 12 2" xfId="16294"/>
    <cellStyle name="Total 3 6 2 12 3" xfId="20948"/>
    <cellStyle name="Total 3 6 2 12 4" xfId="28470"/>
    <cellStyle name="Total 3 6 2 12 5" xfId="48201"/>
    <cellStyle name="Total 3 6 2 13" xfId="11313"/>
    <cellStyle name="Total 3 6 2 14" xfId="12696"/>
    <cellStyle name="Total 3 6 2 15" xfId="24607"/>
    <cellStyle name="Total 3 6 2 16" xfId="32559"/>
    <cellStyle name="Total 3 6 2 17" xfId="34261"/>
    <cellStyle name="Total 3 6 2 18" xfId="35606"/>
    <cellStyle name="Total 3 6 2 19" xfId="37406"/>
    <cellStyle name="Total 3 6 2 2" xfId="1534"/>
    <cellStyle name="Total 3 6 2 2 10" xfId="13231"/>
    <cellStyle name="Total 3 6 2 2 11" xfId="25492"/>
    <cellStyle name="Total 3 6 2 2 12" xfId="25570"/>
    <cellStyle name="Total 3 6 2 2 13" xfId="33327"/>
    <cellStyle name="Total 3 6 2 2 14" xfId="34445"/>
    <cellStyle name="Total 3 6 2 2 15" xfId="36374"/>
    <cellStyle name="Total 3 6 2 2 16" xfId="38901"/>
    <cellStyle name="Total 3 6 2 2 2" xfId="4949"/>
    <cellStyle name="Total 3 6 2 2 2 10" xfId="25828"/>
    <cellStyle name="Total 3 6 2 2 2 11" xfId="33767"/>
    <cellStyle name="Total 3 6 2 2 2 12" xfId="34703"/>
    <cellStyle name="Total 3 6 2 2 2 13" xfId="36814"/>
    <cellStyle name="Total 3 6 2 2 2 14" xfId="39341"/>
    <cellStyle name="Total 3 6 2 2 2 2" xfId="5759"/>
    <cellStyle name="Total 3 6 2 2 2 2 2" xfId="14461"/>
    <cellStyle name="Total 3 6 2 2 2 2 2 2" xfId="46568"/>
    <cellStyle name="Total 3 6 2 2 2 2 3" xfId="22425"/>
    <cellStyle name="Total 3 6 2 2 2 2 4" xfId="26638"/>
    <cellStyle name="Total 3 6 2 2 2 2 5" xfId="40151"/>
    <cellStyle name="Total 3 6 2 2 2 3" xfId="7040"/>
    <cellStyle name="Total 3 6 2 2 2 3 2" xfId="15742"/>
    <cellStyle name="Total 3 6 2 2 2 3 2 2" xfId="47718"/>
    <cellStyle name="Total 3 6 2 2 2 3 3" xfId="20312"/>
    <cellStyle name="Total 3 6 2 2 2 3 4" xfId="27918"/>
    <cellStyle name="Total 3 6 2 2 2 3 5" xfId="41431"/>
    <cellStyle name="Total 3 6 2 2 2 4" xfId="8705"/>
    <cellStyle name="Total 3 6 2 2 2 4 2" xfId="17407"/>
    <cellStyle name="Total 3 6 2 2 2 4 3" xfId="23456"/>
    <cellStyle name="Total 3 6 2 2 2 4 4" xfId="29583"/>
    <cellStyle name="Total 3 6 2 2 2 4 5" xfId="43357"/>
    <cellStyle name="Total 3 6 2 2 2 5" xfId="9460"/>
    <cellStyle name="Total 3 6 2 2 2 5 2" xfId="18162"/>
    <cellStyle name="Total 3 6 2 2 2 5 3" xfId="21413"/>
    <cellStyle name="Total 3 6 2 2 2 5 4" xfId="30338"/>
    <cellStyle name="Total 3 6 2 2 2 5 5" xfId="49381"/>
    <cellStyle name="Total 3 6 2 2 2 6" xfId="10154"/>
    <cellStyle name="Total 3 6 2 2 2 6 2" xfId="18856"/>
    <cellStyle name="Total 3 6 2 2 2 6 3" xfId="12486"/>
    <cellStyle name="Total 3 6 2 2 2 6 4" xfId="31032"/>
    <cellStyle name="Total 3 6 2 2 2 6 5" xfId="50075"/>
    <cellStyle name="Total 3 6 2 2 2 7" xfId="10772"/>
    <cellStyle name="Total 3 6 2 2 2 7 2" xfId="19474"/>
    <cellStyle name="Total 3 6 2 2 2 7 3" xfId="11104"/>
    <cellStyle name="Total 3 6 2 2 2 7 4" xfId="31650"/>
    <cellStyle name="Total 3 6 2 2 2 7 5" xfId="50693"/>
    <cellStyle name="Total 3 6 2 2 2 8" xfId="13651"/>
    <cellStyle name="Total 3 6 2 2 2 9" xfId="22774"/>
    <cellStyle name="Total 3 6 2 2 3" xfId="5228"/>
    <cellStyle name="Total 3 6 2 2 3 10" xfId="26107"/>
    <cellStyle name="Total 3 6 2 2 3 11" xfId="34046"/>
    <cellStyle name="Total 3 6 2 2 3 12" xfId="34982"/>
    <cellStyle name="Total 3 6 2 2 3 13" xfId="37093"/>
    <cellStyle name="Total 3 6 2 2 3 14" xfId="39620"/>
    <cellStyle name="Total 3 6 2 2 3 2" xfId="6583"/>
    <cellStyle name="Total 3 6 2 2 3 2 2" xfId="15285"/>
    <cellStyle name="Total 3 6 2 2 3 2 2 2" xfId="47310"/>
    <cellStyle name="Total 3 6 2 2 3 2 3" xfId="20108"/>
    <cellStyle name="Total 3 6 2 2 3 2 4" xfId="27461"/>
    <cellStyle name="Total 3 6 2 2 3 2 5" xfId="40974"/>
    <cellStyle name="Total 3 6 2 2 3 3" xfId="7319"/>
    <cellStyle name="Total 3 6 2 2 3 3 2" xfId="16021"/>
    <cellStyle name="Total 3 6 2 2 3 3 2 2" xfId="47997"/>
    <cellStyle name="Total 3 6 2 2 3 3 3" xfId="23793"/>
    <cellStyle name="Total 3 6 2 2 3 3 4" xfId="28197"/>
    <cellStyle name="Total 3 6 2 2 3 3 5" xfId="41710"/>
    <cellStyle name="Total 3 6 2 2 3 4" xfId="8984"/>
    <cellStyle name="Total 3 6 2 2 3 4 2" xfId="17686"/>
    <cellStyle name="Total 3 6 2 2 3 4 3" xfId="20555"/>
    <cellStyle name="Total 3 6 2 2 3 4 4" xfId="29862"/>
    <cellStyle name="Total 3 6 2 2 3 4 5" xfId="43636"/>
    <cellStyle name="Total 3 6 2 2 3 5" xfId="9739"/>
    <cellStyle name="Total 3 6 2 2 3 5 2" xfId="18441"/>
    <cellStyle name="Total 3 6 2 2 3 5 3" xfId="1790"/>
    <cellStyle name="Total 3 6 2 2 3 5 4" xfId="30617"/>
    <cellStyle name="Total 3 6 2 2 3 5 5" xfId="49660"/>
    <cellStyle name="Total 3 6 2 2 3 6" xfId="10433"/>
    <cellStyle name="Total 3 6 2 2 3 6 2" xfId="19135"/>
    <cellStyle name="Total 3 6 2 2 3 6 3" xfId="11878"/>
    <cellStyle name="Total 3 6 2 2 3 6 4" xfId="31311"/>
    <cellStyle name="Total 3 6 2 2 3 6 5" xfId="50354"/>
    <cellStyle name="Total 3 6 2 2 3 7" xfId="11051"/>
    <cellStyle name="Total 3 6 2 2 3 7 2" xfId="19753"/>
    <cellStyle name="Total 3 6 2 2 3 7 3" xfId="4471"/>
    <cellStyle name="Total 3 6 2 2 3 7 4" xfId="31929"/>
    <cellStyle name="Total 3 6 2 2 3 7 5" xfId="50972"/>
    <cellStyle name="Total 3 6 2 2 3 8" xfId="13930"/>
    <cellStyle name="Total 3 6 2 2 3 9" xfId="11079"/>
    <cellStyle name="Total 3 6 2 2 4" xfId="5511"/>
    <cellStyle name="Total 3 6 2 2 4 2" xfId="14213"/>
    <cellStyle name="Total 3 6 2 2 4 2 2" xfId="46338"/>
    <cellStyle name="Total 3 6 2 2 4 3" xfId="24032"/>
    <cellStyle name="Total 3 6 2 2 4 4" xfId="26390"/>
    <cellStyle name="Total 3 6 2 2 4 5" xfId="39903"/>
    <cellStyle name="Total 3 6 2 2 5" xfId="6716"/>
    <cellStyle name="Total 3 6 2 2 5 2" xfId="15418"/>
    <cellStyle name="Total 3 6 2 2 5 2 2" xfId="47421"/>
    <cellStyle name="Total 3 6 2 2 5 3" xfId="22845"/>
    <cellStyle name="Total 3 6 2 2 5 4" xfId="27594"/>
    <cellStyle name="Total 3 6 2 2 5 5" xfId="41107"/>
    <cellStyle name="Total 3 6 2 2 6" xfId="8352"/>
    <cellStyle name="Total 3 6 2 2 6 2" xfId="17054"/>
    <cellStyle name="Total 3 6 2 2 6 3" xfId="22972"/>
    <cellStyle name="Total 3 6 2 2 6 4" xfId="29230"/>
    <cellStyle name="Total 3 6 2 2 6 5" xfId="42917"/>
    <cellStyle name="Total 3 6 2 2 7" xfId="9127"/>
    <cellStyle name="Total 3 6 2 2 7 2" xfId="17829"/>
    <cellStyle name="Total 3 6 2 2 7 3" xfId="23339"/>
    <cellStyle name="Total 3 6 2 2 7 4" xfId="30005"/>
    <cellStyle name="Total 3 6 2 2 7 5" xfId="49048"/>
    <cellStyle name="Total 3 6 2 2 8" xfId="9855"/>
    <cellStyle name="Total 3 6 2 2 8 2" xfId="18557"/>
    <cellStyle name="Total 3 6 2 2 8 3" xfId="13368"/>
    <cellStyle name="Total 3 6 2 2 8 4" xfId="30733"/>
    <cellStyle name="Total 3 6 2 2 8 5" xfId="49776"/>
    <cellStyle name="Total 3 6 2 2 9" xfId="10514"/>
    <cellStyle name="Total 3 6 2 2 9 2" xfId="19216"/>
    <cellStyle name="Total 3 6 2 2 9 3" xfId="12947"/>
    <cellStyle name="Total 3 6 2 2 9 4" xfId="31392"/>
    <cellStyle name="Total 3 6 2 2 9 5" xfId="50435"/>
    <cellStyle name="Total 3 6 2 3" xfId="5134"/>
    <cellStyle name="Total 3 6 2 3 10" xfId="26013"/>
    <cellStyle name="Total 3 6 2 3 11" xfId="33952"/>
    <cellStyle name="Total 3 6 2 3 12" xfId="34888"/>
    <cellStyle name="Total 3 6 2 3 13" xfId="36999"/>
    <cellStyle name="Total 3 6 2 3 14" xfId="39526"/>
    <cellStyle name="Total 3 6 2 3 2" xfId="6177"/>
    <cellStyle name="Total 3 6 2 3 2 2" xfId="14879"/>
    <cellStyle name="Total 3 6 2 3 2 2 2" xfId="46944"/>
    <cellStyle name="Total 3 6 2 3 2 3" xfId="21201"/>
    <cellStyle name="Total 3 6 2 3 2 4" xfId="27056"/>
    <cellStyle name="Total 3 6 2 3 2 5" xfId="40569"/>
    <cellStyle name="Total 3 6 2 3 3" xfId="7225"/>
    <cellStyle name="Total 3 6 2 3 3 2" xfId="15927"/>
    <cellStyle name="Total 3 6 2 3 3 2 2" xfId="47903"/>
    <cellStyle name="Total 3 6 2 3 3 3" xfId="21285"/>
    <cellStyle name="Total 3 6 2 3 3 4" xfId="28103"/>
    <cellStyle name="Total 3 6 2 3 3 5" xfId="41616"/>
    <cellStyle name="Total 3 6 2 3 4" xfId="8890"/>
    <cellStyle name="Total 3 6 2 3 4 2" xfId="17592"/>
    <cellStyle name="Total 3 6 2 3 4 3" xfId="23277"/>
    <cellStyle name="Total 3 6 2 3 4 4" xfId="29768"/>
    <cellStyle name="Total 3 6 2 3 4 5" xfId="43542"/>
    <cellStyle name="Total 3 6 2 3 5" xfId="9645"/>
    <cellStyle name="Total 3 6 2 3 5 2" xfId="18347"/>
    <cellStyle name="Total 3 6 2 3 5 3" xfId="11412"/>
    <cellStyle name="Total 3 6 2 3 5 4" xfId="30523"/>
    <cellStyle name="Total 3 6 2 3 5 5" xfId="49566"/>
    <cellStyle name="Total 3 6 2 3 6" xfId="10339"/>
    <cellStyle name="Total 3 6 2 3 6 2" xfId="19041"/>
    <cellStyle name="Total 3 6 2 3 6 3" xfId="20083"/>
    <cellStyle name="Total 3 6 2 3 6 4" xfId="31217"/>
    <cellStyle name="Total 3 6 2 3 6 5" xfId="50260"/>
    <cellStyle name="Total 3 6 2 3 7" xfId="10957"/>
    <cellStyle name="Total 3 6 2 3 7 2" xfId="19659"/>
    <cellStyle name="Total 3 6 2 3 7 3" xfId="19807"/>
    <cellStyle name="Total 3 6 2 3 7 4" xfId="31835"/>
    <cellStyle name="Total 3 6 2 3 7 5" xfId="50878"/>
    <cellStyle name="Total 3 6 2 3 8" xfId="13836"/>
    <cellStyle name="Total 3 6 2 3 9" xfId="21678"/>
    <cellStyle name="Total 3 6 2 4" xfId="4983"/>
    <cellStyle name="Total 3 6 2 4 10" xfId="25862"/>
    <cellStyle name="Total 3 6 2 4 11" xfId="33801"/>
    <cellStyle name="Total 3 6 2 4 12" xfId="34737"/>
    <cellStyle name="Total 3 6 2 4 13" xfId="36848"/>
    <cellStyle name="Total 3 6 2 4 14" xfId="39375"/>
    <cellStyle name="Total 3 6 2 4 2" xfId="5468"/>
    <cellStyle name="Total 3 6 2 4 2 2" xfId="14170"/>
    <cellStyle name="Total 3 6 2 4 2 2 2" xfId="46295"/>
    <cellStyle name="Total 3 6 2 4 2 3" xfId="20816"/>
    <cellStyle name="Total 3 6 2 4 2 4" xfId="26347"/>
    <cellStyle name="Total 3 6 2 4 2 5" xfId="39860"/>
    <cellStyle name="Total 3 6 2 4 3" xfId="7074"/>
    <cellStyle name="Total 3 6 2 4 3 2" xfId="15776"/>
    <cellStyle name="Total 3 6 2 4 3 2 2" xfId="47752"/>
    <cellStyle name="Total 3 6 2 4 3 3" xfId="2120"/>
    <cellStyle name="Total 3 6 2 4 3 4" xfId="27952"/>
    <cellStyle name="Total 3 6 2 4 3 5" xfId="41465"/>
    <cellStyle name="Total 3 6 2 4 4" xfId="8739"/>
    <cellStyle name="Total 3 6 2 4 4 2" xfId="17441"/>
    <cellStyle name="Total 3 6 2 4 4 3" xfId="1878"/>
    <cellStyle name="Total 3 6 2 4 4 4" xfId="29617"/>
    <cellStyle name="Total 3 6 2 4 4 5" xfId="43391"/>
    <cellStyle name="Total 3 6 2 4 5" xfId="9494"/>
    <cellStyle name="Total 3 6 2 4 5 2" xfId="18196"/>
    <cellStyle name="Total 3 6 2 4 5 3" xfId="23563"/>
    <cellStyle name="Total 3 6 2 4 5 4" xfId="30372"/>
    <cellStyle name="Total 3 6 2 4 5 5" xfId="49415"/>
    <cellStyle name="Total 3 6 2 4 6" xfId="10188"/>
    <cellStyle name="Total 3 6 2 4 6 2" xfId="18890"/>
    <cellStyle name="Total 3 6 2 4 6 3" xfId="13142"/>
    <cellStyle name="Total 3 6 2 4 6 4" xfId="31066"/>
    <cellStyle name="Total 3 6 2 4 6 5" xfId="50109"/>
    <cellStyle name="Total 3 6 2 4 7" xfId="10806"/>
    <cellStyle name="Total 3 6 2 4 7 2" xfId="19508"/>
    <cellStyle name="Total 3 6 2 4 7 3" xfId="11083"/>
    <cellStyle name="Total 3 6 2 4 7 4" xfId="31684"/>
    <cellStyle name="Total 3 6 2 4 7 5" xfId="50727"/>
    <cellStyle name="Total 3 6 2 4 8" xfId="13685"/>
    <cellStyle name="Total 3 6 2 4 9" xfId="22099"/>
    <cellStyle name="Total 3 6 2 5" xfId="6442"/>
    <cellStyle name="Total 3 6 2 5 2" xfId="15144"/>
    <cellStyle name="Total 3 6 2 5 2 2" xfId="47188"/>
    <cellStyle name="Total 3 6 2 5 3" xfId="20478"/>
    <cellStyle name="Total 3 6 2 5 4" xfId="27321"/>
    <cellStyle name="Total 3 6 2 5 5" xfId="40834"/>
    <cellStyle name="Total 3 6 2 6" xfId="5322"/>
    <cellStyle name="Total 3 6 2 6 2" xfId="14024"/>
    <cellStyle name="Total 3 6 2 6 2 2" xfId="46162"/>
    <cellStyle name="Total 3 6 2 6 3" xfId="21815"/>
    <cellStyle name="Total 3 6 2 6 4" xfId="26201"/>
    <cellStyle name="Total 3 6 2 6 5" xfId="39714"/>
    <cellStyle name="Total 3 6 2 7" xfId="5664"/>
    <cellStyle name="Total 3 6 2 7 2" xfId="14366"/>
    <cellStyle name="Total 3 6 2 7 2 2" xfId="46481"/>
    <cellStyle name="Total 3 6 2 7 3" xfId="21595"/>
    <cellStyle name="Total 3 6 2 7 4" xfId="26543"/>
    <cellStyle name="Total 3 6 2 7 5" xfId="40056"/>
    <cellStyle name="Total 3 6 2 8" xfId="7333"/>
    <cellStyle name="Total 3 6 2 8 2" xfId="16035"/>
    <cellStyle name="Total 3 6 2 8 3" xfId="23284"/>
    <cellStyle name="Total 3 6 2 8 4" xfId="28211"/>
    <cellStyle name="Total 3 6 2 8 5" xfId="41724"/>
    <cellStyle name="Total 3 6 2 9" xfId="7845"/>
    <cellStyle name="Total 3 6 2 9 2" xfId="16547"/>
    <cellStyle name="Total 3 6 2 9 3" xfId="21371"/>
    <cellStyle name="Total 3 6 2 9 4" xfId="28723"/>
    <cellStyle name="Total 3 6 2 9 5" xfId="48363"/>
    <cellStyle name="Total 3 6 20" xfId="35214"/>
    <cellStyle name="Total 3 6 21" xfId="37296"/>
    <cellStyle name="Total 3 6 3" xfId="923"/>
    <cellStyle name="Total 3 6 3 10" xfId="8141"/>
    <cellStyle name="Total 3 6 3 10 2" xfId="16843"/>
    <cellStyle name="Total 3 6 3 10 3" xfId="23776"/>
    <cellStyle name="Total 3 6 3 10 4" xfId="29019"/>
    <cellStyle name="Total 3 6 3 10 5" xfId="48659"/>
    <cellStyle name="Total 3 6 3 11" xfId="7798"/>
    <cellStyle name="Total 3 6 3 11 2" xfId="16500"/>
    <cellStyle name="Total 3 6 3 11 3" xfId="25201"/>
    <cellStyle name="Total 3 6 3 11 4" xfId="28676"/>
    <cellStyle name="Total 3 6 3 11 5" xfId="48322"/>
    <cellStyle name="Total 3 6 3 12" xfId="11454"/>
    <cellStyle name="Total 3 6 3 13" xfId="24330"/>
    <cellStyle name="Total 3 6 3 14" xfId="2247"/>
    <cellStyle name="Total 3 6 3 15" xfId="32716"/>
    <cellStyle name="Total 3 6 3 16" xfId="34326"/>
    <cellStyle name="Total 3 6 3 17" xfId="35763"/>
    <cellStyle name="Total 3 6 3 18" xfId="38290"/>
    <cellStyle name="Total 3 6 3 2" xfId="3626"/>
    <cellStyle name="Total 3 6 3 2 10" xfId="22726"/>
    <cellStyle name="Total 3 6 3 2 11" xfId="32341"/>
    <cellStyle name="Total 3 6 3 2 12" xfId="34226"/>
    <cellStyle name="Total 3 6 3 2 13" xfId="35388"/>
    <cellStyle name="Total 3 6 3 2 14" xfId="37924"/>
    <cellStyle name="Total 3 6 3 2 2" xfId="5249"/>
    <cellStyle name="Total 3 6 3 2 2 2" xfId="13951"/>
    <cellStyle name="Total 3 6 3 2 2 2 2" xfId="46093"/>
    <cellStyle name="Total 3 6 3 2 2 3" xfId="23371"/>
    <cellStyle name="Total 3 6 3 2 2 4" xfId="26128"/>
    <cellStyle name="Total 3 6 3 2 2 5" xfId="39641"/>
    <cellStyle name="Total 3 6 3 2 3" xfId="3200"/>
    <cellStyle name="Total 3 6 3 2 3 2" xfId="12015"/>
    <cellStyle name="Total 3 6 3 2 3 2 2" xfId="44736"/>
    <cellStyle name="Total 3 6 3 2 3 3" xfId="20875"/>
    <cellStyle name="Total 3 6 3 2 3 4" xfId="22805"/>
    <cellStyle name="Total 3 6 3 2 3 5" xfId="37498"/>
    <cellStyle name="Total 3 6 3 2 4" xfId="7704"/>
    <cellStyle name="Total 3 6 3 2 4 2" xfId="16406"/>
    <cellStyle name="Total 3 6 3 2 4 3" xfId="22154"/>
    <cellStyle name="Total 3 6 3 2 4 4" xfId="28582"/>
    <cellStyle name="Total 3 6 3 2 4 5" xfId="42082"/>
    <cellStyle name="Total 3 6 3 2 5" xfId="8206"/>
    <cellStyle name="Total 3 6 3 2 5 2" xfId="16908"/>
    <cellStyle name="Total 3 6 3 2 5 3" xfId="13346"/>
    <cellStyle name="Total 3 6 3 2 5 4" xfId="29084"/>
    <cellStyle name="Total 3 6 3 2 5 5" xfId="48724"/>
    <cellStyle name="Total 3 6 3 2 6" xfId="9000"/>
    <cellStyle name="Total 3 6 3 2 6 2" xfId="17702"/>
    <cellStyle name="Total 3 6 3 2 6 3" xfId="24082"/>
    <cellStyle name="Total 3 6 3 2 6 4" xfId="29878"/>
    <cellStyle name="Total 3 6 3 2 6 5" xfId="48921"/>
    <cellStyle name="Total 3 6 3 2 7" xfId="9751"/>
    <cellStyle name="Total 3 6 3 2 7 2" xfId="18453"/>
    <cellStyle name="Total 3 6 3 2 7 3" xfId="11724"/>
    <cellStyle name="Total 3 6 3 2 7 4" xfId="30629"/>
    <cellStyle name="Total 3 6 3 2 7 5" xfId="49672"/>
    <cellStyle name="Total 3 6 3 2 8" xfId="12421"/>
    <cellStyle name="Total 3 6 3 2 9" xfId="24544"/>
    <cellStyle name="Total 3 6 3 3" xfId="3825"/>
    <cellStyle name="Total 3 6 3 3 10" xfId="25165"/>
    <cellStyle name="Total 3 6 3 3 11" xfId="32540"/>
    <cellStyle name="Total 3 6 3 3 12" xfId="34242"/>
    <cellStyle name="Total 3 6 3 3 13" xfId="35587"/>
    <cellStyle name="Total 3 6 3 3 14" xfId="38123"/>
    <cellStyle name="Total 3 6 3 3 2" xfId="6329"/>
    <cellStyle name="Total 3 6 3 3 2 2" xfId="15031"/>
    <cellStyle name="Total 3 6 3 3 2 2 2" xfId="47086"/>
    <cellStyle name="Total 3 6 3 3 2 3" xfId="20723"/>
    <cellStyle name="Total 3 6 3 3 2 4" xfId="27208"/>
    <cellStyle name="Total 3 6 3 3 2 5" xfId="40721"/>
    <cellStyle name="Total 3 6 3 3 3" xfId="5646"/>
    <cellStyle name="Total 3 6 3 3 3 2" xfId="14348"/>
    <cellStyle name="Total 3 6 3 3 3 2 2" xfId="46464"/>
    <cellStyle name="Total 3 6 3 3 3 3" xfId="22204"/>
    <cellStyle name="Total 3 6 3 3 3 4" xfId="26525"/>
    <cellStyle name="Total 3 6 3 3 3 5" xfId="40038"/>
    <cellStyle name="Total 3 6 3 3 4" xfId="7826"/>
    <cellStyle name="Total 3 6 3 3 4 2" xfId="16528"/>
    <cellStyle name="Total 3 6 3 3 4 3" xfId="20625"/>
    <cellStyle name="Total 3 6 3 3 4 4" xfId="28704"/>
    <cellStyle name="Total 3 6 3 3 4 5" xfId="42281"/>
    <cellStyle name="Total 3 6 3 3 5" xfId="7474"/>
    <cellStyle name="Total 3 6 3 3 5 2" xfId="16176"/>
    <cellStyle name="Total 3 6 3 3 5 3" xfId="22744"/>
    <cellStyle name="Total 3 6 3 3 5 4" xfId="28352"/>
    <cellStyle name="Total 3 6 3 3 5 5" xfId="48083"/>
    <cellStyle name="Total 3 6 3 3 6" xfId="7693"/>
    <cellStyle name="Total 3 6 3 3 6 2" xfId="16395"/>
    <cellStyle name="Total 3 6 3 3 6 3" xfId="23238"/>
    <cellStyle name="Total 3 6 3 3 6 4" xfId="28571"/>
    <cellStyle name="Total 3 6 3 3 6 5" xfId="48232"/>
    <cellStyle name="Total 3 6 3 3 7" xfId="3951"/>
    <cellStyle name="Total 3 6 3 3 7 2" xfId="12717"/>
    <cellStyle name="Total 3 6 3 3 7 3" xfId="25357"/>
    <cellStyle name="Total 3 6 3 3 7 4" xfId="1852"/>
    <cellStyle name="Total 3 6 3 3 7 5" xfId="45384"/>
    <cellStyle name="Total 3 6 3 3 8" xfId="12604"/>
    <cellStyle name="Total 3 6 3 3 9" xfId="23652"/>
    <cellStyle name="Total 3 6 3 4" xfId="5956"/>
    <cellStyle name="Total 3 6 3 4 2" xfId="14658"/>
    <cellStyle name="Total 3 6 3 4 2 2" xfId="46745"/>
    <cellStyle name="Total 3 6 3 4 3" xfId="22558"/>
    <cellStyle name="Total 3 6 3 4 4" xfId="26835"/>
    <cellStyle name="Total 3 6 3 4 5" xfId="40348"/>
    <cellStyle name="Total 3 6 3 5" xfId="5814"/>
    <cellStyle name="Total 3 6 3 5 2" xfId="14516"/>
    <cellStyle name="Total 3 6 3 5 2 2" xfId="46614"/>
    <cellStyle name="Total 3 6 3 5 3" xfId="25006"/>
    <cellStyle name="Total 3 6 3 5 4" xfId="26693"/>
    <cellStyle name="Total 3 6 3 5 5" xfId="40206"/>
    <cellStyle name="Total 3 6 3 6" xfId="6630"/>
    <cellStyle name="Total 3 6 3 6 2" xfId="15332"/>
    <cellStyle name="Total 3 6 3 6 2 2" xfId="47345"/>
    <cellStyle name="Total 3 6 3 6 3" xfId="20728"/>
    <cellStyle name="Total 3 6 3 6 4" xfId="27508"/>
    <cellStyle name="Total 3 6 3 6 5" xfId="41021"/>
    <cellStyle name="Total 3 6 3 7" xfId="6761"/>
    <cellStyle name="Total 3 6 3 7 2" xfId="15463"/>
    <cellStyle name="Total 3 6 3 7 3" xfId="12918"/>
    <cellStyle name="Total 3 6 3 7 4" xfId="27639"/>
    <cellStyle name="Total 3 6 3 7 5" xfId="41152"/>
    <cellStyle name="Total 3 6 3 8" xfId="7960"/>
    <cellStyle name="Total 3 6 3 8 2" xfId="16662"/>
    <cellStyle name="Total 3 6 3 8 3" xfId="21653"/>
    <cellStyle name="Total 3 6 3 8 4" xfId="28838"/>
    <cellStyle name="Total 3 6 3 8 5" xfId="48478"/>
    <cellStyle name="Total 3 6 3 9" xfId="8065"/>
    <cellStyle name="Total 3 6 3 9 2" xfId="16767"/>
    <cellStyle name="Total 3 6 3 9 3" xfId="21929"/>
    <cellStyle name="Total 3 6 3 9 4" xfId="28943"/>
    <cellStyle name="Total 3 6 3 9 5" xfId="48583"/>
    <cellStyle name="Total 3 6 4" xfId="1424"/>
    <cellStyle name="Total 3 6 4 10" xfId="9783"/>
    <cellStyle name="Total 3 6 4 10 2" xfId="18485"/>
    <cellStyle name="Total 3 6 4 10 3" xfId="20103"/>
    <cellStyle name="Total 3 6 4 10 4" xfId="30661"/>
    <cellStyle name="Total 3 6 4 10 5" xfId="49704"/>
    <cellStyle name="Total 3 6 4 11" xfId="10458"/>
    <cellStyle name="Total 3 6 4 11 2" xfId="19160"/>
    <cellStyle name="Total 3 6 4 11 3" xfId="19901"/>
    <cellStyle name="Total 3 6 4 11 4" xfId="31336"/>
    <cellStyle name="Total 3 6 4 11 5" xfId="50379"/>
    <cellStyle name="Total 3 6 4 12" xfId="11206"/>
    <cellStyle name="Total 3 6 4 13" xfId="23942"/>
    <cellStyle name="Total 3 6 4 14" xfId="21977"/>
    <cellStyle name="Total 3 6 4 15" xfId="33217"/>
    <cellStyle name="Total 3 6 4 16" xfId="34389"/>
    <cellStyle name="Total 3 6 4 17" xfId="36264"/>
    <cellStyle name="Total 3 6 4 18" xfId="38791"/>
    <cellStyle name="Total 3 6 4 2" xfId="4950"/>
    <cellStyle name="Total 3 6 4 2 10" xfId="25829"/>
    <cellStyle name="Total 3 6 4 2 11" xfId="33768"/>
    <cellStyle name="Total 3 6 4 2 12" xfId="34704"/>
    <cellStyle name="Total 3 6 4 2 13" xfId="36815"/>
    <cellStyle name="Total 3 6 4 2 14" xfId="39342"/>
    <cellStyle name="Total 3 6 4 2 2" xfId="6134"/>
    <cellStyle name="Total 3 6 4 2 2 2" xfId="14836"/>
    <cellStyle name="Total 3 6 4 2 2 2 2" xfId="46906"/>
    <cellStyle name="Total 3 6 4 2 2 3" xfId="22862"/>
    <cellStyle name="Total 3 6 4 2 2 4" xfId="27013"/>
    <cellStyle name="Total 3 6 4 2 2 5" xfId="40526"/>
    <cellStyle name="Total 3 6 4 2 3" xfId="7041"/>
    <cellStyle name="Total 3 6 4 2 3 2" xfId="15743"/>
    <cellStyle name="Total 3 6 4 2 3 2 2" xfId="47719"/>
    <cellStyle name="Total 3 6 4 2 3 3" xfId="11363"/>
    <cellStyle name="Total 3 6 4 2 3 4" xfId="27919"/>
    <cellStyle name="Total 3 6 4 2 3 5" xfId="41432"/>
    <cellStyle name="Total 3 6 4 2 4" xfId="8706"/>
    <cellStyle name="Total 3 6 4 2 4 2" xfId="17408"/>
    <cellStyle name="Total 3 6 4 2 4 3" xfId="22152"/>
    <cellStyle name="Total 3 6 4 2 4 4" xfId="29584"/>
    <cellStyle name="Total 3 6 4 2 4 5" xfId="43358"/>
    <cellStyle name="Total 3 6 4 2 5" xfId="9461"/>
    <cellStyle name="Total 3 6 4 2 5 2" xfId="18163"/>
    <cellStyle name="Total 3 6 4 2 5 3" xfId="12746"/>
    <cellStyle name="Total 3 6 4 2 5 4" xfId="30339"/>
    <cellStyle name="Total 3 6 4 2 5 5" xfId="49382"/>
    <cellStyle name="Total 3 6 4 2 6" xfId="10155"/>
    <cellStyle name="Total 3 6 4 2 6 2" xfId="18857"/>
    <cellStyle name="Total 3 6 4 2 6 3" xfId="13342"/>
    <cellStyle name="Total 3 6 4 2 6 4" xfId="31033"/>
    <cellStyle name="Total 3 6 4 2 6 5" xfId="50076"/>
    <cellStyle name="Total 3 6 4 2 7" xfId="10773"/>
    <cellStyle name="Total 3 6 4 2 7 2" xfId="19475"/>
    <cellStyle name="Total 3 6 4 2 7 3" xfId="11503"/>
    <cellStyle name="Total 3 6 4 2 7 4" xfId="31651"/>
    <cellStyle name="Total 3 6 4 2 7 5" xfId="50694"/>
    <cellStyle name="Total 3 6 4 2 8" xfId="13652"/>
    <cellStyle name="Total 3 6 4 2 9" xfId="21602"/>
    <cellStyle name="Total 3 6 4 3" xfId="5172"/>
    <cellStyle name="Total 3 6 4 3 10" xfId="26051"/>
    <cellStyle name="Total 3 6 4 3 11" xfId="33990"/>
    <cellStyle name="Total 3 6 4 3 12" xfId="34926"/>
    <cellStyle name="Total 3 6 4 3 13" xfId="37037"/>
    <cellStyle name="Total 3 6 4 3 14" xfId="39564"/>
    <cellStyle name="Total 3 6 4 3 2" xfId="5254"/>
    <cellStyle name="Total 3 6 4 3 2 2" xfId="13956"/>
    <cellStyle name="Total 3 6 4 3 2 2 2" xfId="46098"/>
    <cellStyle name="Total 3 6 4 3 2 3" xfId="20881"/>
    <cellStyle name="Total 3 6 4 3 2 4" xfId="26133"/>
    <cellStyle name="Total 3 6 4 3 2 5" xfId="39646"/>
    <cellStyle name="Total 3 6 4 3 3" xfId="7263"/>
    <cellStyle name="Total 3 6 4 3 3 2" xfId="15965"/>
    <cellStyle name="Total 3 6 4 3 3 2 2" xfId="47941"/>
    <cellStyle name="Total 3 6 4 3 3 3" xfId="24530"/>
    <cellStyle name="Total 3 6 4 3 3 4" xfId="28141"/>
    <cellStyle name="Total 3 6 4 3 3 5" xfId="41654"/>
    <cellStyle name="Total 3 6 4 3 4" xfId="8928"/>
    <cellStyle name="Total 3 6 4 3 4 2" xfId="17630"/>
    <cellStyle name="Total 3 6 4 3 4 3" xfId="25370"/>
    <cellStyle name="Total 3 6 4 3 4 4" xfId="29806"/>
    <cellStyle name="Total 3 6 4 3 4 5" xfId="43580"/>
    <cellStyle name="Total 3 6 4 3 5" xfId="9683"/>
    <cellStyle name="Total 3 6 4 3 5 2" xfId="18385"/>
    <cellStyle name="Total 3 6 4 3 5 3" xfId="12656"/>
    <cellStyle name="Total 3 6 4 3 5 4" xfId="30561"/>
    <cellStyle name="Total 3 6 4 3 5 5" xfId="49604"/>
    <cellStyle name="Total 3 6 4 3 6" xfId="10377"/>
    <cellStyle name="Total 3 6 4 3 6 2" xfId="19079"/>
    <cellStyle name="Total 3 6 4 3 6 3" xfId="11170"/>
    <cellStyle name="Total 3 6 4 3 6 4" xfId="31255"/>
    <cellStyle name="Total 3 6 4 3 6 5" xfId="50298"/>
    <cellStyle name="Total 3 6 4 3 7" xfId="10995"/>
    <cellStyle name="Total 3 6 4 3 7 2" xfId="19697"/>
    <cellStyle name="Total 3 6 4 3 7 3" xfId="12277"/>
    <cellStyle name="Total 3 6 4 3 7 4" xfId="31873"/>
    <cellStyle name="Total 3 6 4 3 7 5" xfId="50916"/>
    <cellStyle name="Total 3 6 4 3 8" xfId="13874"/>
    <cellStyle name="Total 3 6 4 3 9" xfId="23363"/>
    <cellStyle name="Total 3 6 4 4" xfId="5279"/>
    <cellStyle name="Total 3 6 4 4 2" xfId="13981"/>
    <cellStyle name="Total 3 6 4 4 2 2" xfId="46123"/>
    <cellStyle name="Total 3 6 4 4 3" xfId="24405"/>
    <cellStyle name="Total 3 6 4 4 4" xfId="26158"/>
    <cellStyle name="Total 3 6 4 4 5" xfId="39671"/>
    <cellStyle name="Total 3 6 4 5" xfId="6642"/>
    <cellStyle name="Total 3 6 4 5 2" xfId="15344"/>
    <cellStyle name="Total 3 6 4 5 2 2" xfId="47356"/>
    <cellStyle name="Total 3 6 4 5 3" xfId="24354"/>
    <cellStyle name="Total 3 6 4 5 4" xfId="27520"/>
    <cellStyle name="Total 3 6 4 5 5" xfId="41033"/>
    <cellStyle name="Total 3 6 4 6" xfId="5968"/>
    <cellStyle name="Total 3 6 4 6 2" xfId="14670"/>
    <cellStyle name="Total 3 6 4 6 2 2" xfId="46757"/>
    <cellStyle name="Total 3 6 4 6 3" xfId="24136"/>
    <cellStyle name="Total 3 6 4 6 4" xfId="26847"/>
    <cellStyle name="Total 3 6 4 6 5" xfId="40360"/>
    <cellStyle name="Total 3 6 4 7" xfId="7335"/>
    <cellStyle name="Total 3 6 4 7 2" xfId="16037"/>
    <cellStyle name="Total 3 6 4 7 3" xfId="22548"/>
    <cellStyle name="Total 3 6 4 7 4" xfId="28213"/>
    <cellStyle name="Total 3 6 4 7 5" xfId="41726"/>
    <cellStyle name="Total 3 6 4 8" xfId="8269"/>
    <cellStyle name="Total 3 6 4 8 2" xfId="16971"/>
    <cellStyle name="Total 3 6 4 8 3" xfId="23729"/>
    <cellStyle name="Total 3 6 4 8 4" xfId="29147"/>
    <cellStyle name="Total 3 6 4 8 5" xfId="48783"/>
    <cellStyle name="Total 3 6 4 9" xfId="9050"/>
    <cellStyle name="Total 3 6 4 9 2" xfId="17752"/>
    <cellStyle name="Total 3 6 4 9 3" xfId="23047"/>
    <cellStyle name="Total 3 6 4 9 4" xfId="29928"/>
    <cellStyle name="Total 3 6 4 9 5" xfId="48971"/>
    <cellStyle name="Total 3 6 5" xfId="4784"/>
    <cellStyle name="Total 3 6 5 10" xfId="25663"/>
    <cellStyle name="Total 3 6 5 11" xfId="33602"/>
    <cellStyle name="Total 3 6 5 12" xfId="34538"/>
    <cellStyle name="Total 3 6 5 13" xfId="36649"/>
    <cellStyle name="Total 3 6 5 14" xfId="39176"/>
    <cellStyle name="Total 3 6 5 2" xfId="5917"/>
    <cellStyle name="Total 3 6 5 2 2" xfId="14619"/>
    <cellStyle name="Total 3 6 5 2 2 2" xfId="46713"/>
    <cellStyle name="Total 3 6 5 2 3" xfId="22414"/>
    <cellStyle name="Total 3 6 5 2 4" xfId="26796"/>
    <cellStyle name="Total 3 6 5 2 5" xfId="40309"/>
    <cellStyle name="Total 3 6 5 3" xfId="6875"/>
    <cellStyle name="Total 3 6 5 3 2" xfId="15577"/>
    <cellStyle name="Total 3 6 5 3 2 2" xfId="47553"/>
    <cellStyle name="Total 3 6 5 3 3" xfId="12992"/>
    <cellStyle name="Total 3 6 5 3 4" xfId="27753"/>
    <cellStyle name="Total 3 6 5 3 5" xfId="41266"/>
    <cellStyle name="Total 3 6 5 4" xfId="8540"/>
    <cellStyle name="Total 3 6 5 4 2" xfId="17242"/>
    <cellStyle name="Total 3 6 5 4 3" xfId="23791"/>
    <cellStyle name="Total 3 6 5 4 4" xfId="29418"/>
    <cellStyle name="Total 3 6 5 4 5" xfId="43192"/>
    <cellStyle name="Total 3 6 5 5" xfId="9295"/>
    <cellStyle name="Total 3 6 5 5 2" xfId="17997"/>
    <cellStyle name="Total 3 6 5 5 3" xfId="22658"/>
    <cellStyle name="Total 3 6 5 5 4" xfId="30173"/>
    <cellStyle name="Total 3 6 5 5 5" xfId="49216"/>
    <cellStyle name="Total 3 6 5 6" xfId="9989"/>
    <cellStyle name="Total 3 6 5 6 2" xfId="18691"/>
    <cellStyle name="Total 3 6 5 6 3" xfId="12881"/>
    <cellStyle name="Total 3 6 5 6 4" xfId="30867"/>
    <cellStyle name="Total 3 6 5 6 5" xfId="49910"/>
    <cellStyle name="Total 3 6 5 7" xfId="10607"/>
    <cellStyle name="Total 3 6 5 7 2" xfId="19309"/>
    <cellStyle name="Total 3 6 5 7 3" xfId="20419"/>
    <cellStyle name="Total 3 6 5 7 4" xfId="31485"/>
    <cellStyle name="Total 3 6 5 7 5" xfId="50528"/>
    <cellStyle name="Total 3 6 5 8" xfId="13486"/>
    <cellStyle name="Total 3 6 5 9" xfId="24612"/>
    <cellStyle name="Total 3 6 6" xfId="4862"/>
    <cellStyle name="Total 3 6 6 10" xfId="25741"/>
    <cellStyle name="Total 3 6 6 11" xfId="33680"/>
    <cellStyle name="Total 3 6 6 12" xfId="34616"/>
    <cellStyle name="Total 3 6 6 13" xfId="36727"/>
    <cellStyle name="Total 3 6 6 14" xfId="39254"/>
    <cellStyle name="Total 3 6 6 2" xfId="6235"/>
    <cellStyle name="Total 3 6 6 2 2" xfId="14937"/>
    <cellStyle name="Total 3 6 6 2 2 2" xfId="47000"/>
    <cellStyle name="Total 3 6 6 2 3" xfId="21932"/>
    <cellStyle name="Total 3 6 6 2 4" xfId="27114"/>
    <cellStyle name="Total 3 6 6 2 5" xfId="40627"/>
    <cellStyle name="Total 3 6 6 3" xfId="6953"/>
    <cellStyle name="Total 3 6 6 3 2" xfId="15655"/>
    <cellStyle name="Total 3 6 6 3 2 2" xfId="47631"/>
    <cellStyle name="Total 3 6 6 3 3" xfId="12451"/>
    <cellStyle name="Total 3 6 6 3 4" xfId="27831"/>
    <cellStyle name="Total 3 6 6 3 5" xfId="41344"/>
    <cellStyle name="Total 3 6 6 4" xfId="8618"/>
    <cellStyle name="Total 3 6 6 4 2" xfId="17320"/>
    <cellStyle name="Total 3 6 6 4 3" xfId="24005"/>
    <cellStyle name="Total 3 6 6 4 4" xfId="29496"/>
    <cellStyle name="Total 3 6 6 4 5" xfId="43270"/>
    <cellStyle name="Total 3 6 6 5" xfId="9373"/>
    <cellStyle name="Total 3 6 6 5 2" xfId="18075"/>
    <cellStyle name="Total 3 6 6 5 3" xfId="24415"/>
    <cellStyle name="Total 3 6 6 5 4" xfId="30251"/>
    <cellStyle name="Total 3 6 6 5 5" xfId="49294"/>
    <cellStyle name="Total 3 6 6 6" xfId="10067"/>
    <cellStyle name="Total 3 6 6 6 2" xfId="18769"/>
    <cellStyle name="Total 3 6 6 6 3" xfId="20306"/>
    <cellStyle name="Total 3 6 6 6 4" xfId="30945"/>
    <cellStyle name="Total 3 6 6 6 5" xfId="49988"/>
    <cellStyle name="Total 3 6 6 7" xfId="10685"/>
    <cellStyle name="Total 3 6 6 7 2" xfId="19387"/>
    <cellStyle name="Total 3 6 6 7 3" xfId="11194"/>
    <cellStyle name="Total 3 6 6 7 4" xfId="31563"/>
    <cellStyle name="Total 3 6 6 7 5" xfId="50606"/>
    <cellStyle name="Total 3 6 6 8" xfId="13564"/>
    <cellStyle name="Total 3 6 6 9" xfId="20109"/>
    <cellStyle name="Total 3 6 7" xfId="5358"/>
    <cellStyle name="Total 3 6 7 2" xfId="14060"/>
    <cellStyle name="Total 3 6 7 2 2" xfId="46198"/>
    <cellStyle name="Total 3 6 7 3" xfId="23499"/>
    <cellStyle name="Total 3 6 7 4" xfId="26237"/>
    <cellStyle name="Total 3 6 7 5" xfId="39750"/>
    <cellStyle name="Total 3 6 8" xfId="6041"/>
    <cellStyle name="Total 3 6 8 2" xfId="14743"/>
    <cellStyle name="Total 3 6 8 2 2" xfId="46823"/>
    <cellStyle name="Total 3 6 8 3" xfId="24228"/>
    <cellStyle name="Total 3 6 8 4" xfId="26920"/>
    <cellStyle name="Total 3 6 8 5" xfId="40433"/>
    <cellStyle name="Total 3 6 9" xfId="5417"/>
    <cellStyle name="Total 3 6 9 2" xfId="14119"/>
    <cellStyle name="Total 3 6 9 2 2" xfId="46249"/>
    <cellStyle name="Total 3 6 9 3" xfId="21463"/>
    <cellStyle name="Total 3 6 9 4" xfId="26296"/>
    <cellStyle name="Total 3 6 9 5" xfId="39809"/>
    <cellStyle name="Total 3 7" xfId="700"/>
    <cellStyle name="Total 3 7 10" xfId="6601"/>
    <cellStyle name="Total 3 7 10 2" xfId="15303"/>
    <cellStyle name="Total 3 7 10 3" xfId="22146"/>
    <cellStyle name="Total 3 7 10 4" xfId="27479"/>
    <cellStyle name="Total 3 7 10 5" xfId="40992"/>
    <cellStyle name="Total 3 7 11" xfId="7602"/>
    <cellStyle name="Total 3 7 11 2" xfId="16304"/>
    <cellStyle name="Total 3 7 11 3" xfId="24503"/>
    <cellStyle name="Total 3 7 11 4" xfId="28480"/>
    <cellStyle name="Total 3 7 11 5" xfId="48211"/>
    <cellStyle name="Total 3 7 12" xfId="8281"/>
    <cellStyle name="Total 3 7 12 2" xfId="16983"/>
    <cellStyle name="Total 3 7 12 3" xfId="24494"/>
    <cellStyle name="Total 3 7 12 4" xfId="29159"/>
    <cellStyle name="Total 3 7 12 5" xfId="48795"/>
    <cellStyle name="Total 3 7 13" xfId="9060"/>
    <cellStyle name="Total 3 7 13 2" xfId="17762"/>
    <cellStyle name="Total 3 7 13 3" xfId="25244"/>
    <cellStyle name="Total 3 7 13 4" xfId="29938"/>
    <cellStyle name="Total 3 7 13 5" xfId="48981"/>
    <cellStyle name="Total 3 7 14" xfId="9792"/>
    <cellStyle name="Total 3 7 14 2" xfId="18494"/>
    <cellStyle name="Total 3 7 14 3" xfId="11717"/>
    <cellStyle name="Total 3 7 14 4" xfId="30670"/>
    <cellStyle name="Total 3 7 14 5" xfId="49713"/>
    <cellStyle name="Total 3 7 15" xfId="1940"/>
    <cellStyle name="Total 3 7 16" xfId="22324"/>
    <cellStyle name="Total 3 7 17" xfId="22202"/>
    <cellStyle name="Total 3 7 18" xfId="32213"/>
    <cellStyle name="Total 3 7 19" xfId="34153"/>
    <cellStyle name="Total 3 7 2" xfId="774"/>
    <cellStyle name="Total 3 7 2 10" xfId="8452"/>
    <cellStyle name="Total 3 7 2 10 2" xfId="17154"/>
    <cellStyle name="Total 3 7 2 10 3" xfId="22217"/>
    <cellStyle name="Total 3 7 2 10 4" xfId="29330"/>
    <cellStyle name="Total 3 7 2 10 5" xfId="48910"/>
    <cellStyle name="Total 3 7 2 11" xfId="9207"/>
    <cellStyle name="Total 3 7 2 11 2" xfId="17909"/>
    <cellStyle name="Total 3 7 2 11 3" xfId="23376"/>
    <cellStyle name="Total 3 7 2 11 4" xfId="30085"/>
    <cellStyle name="Total 3 7 2 11 5" xfId="49128"/>
    <cellStyle name="Total 3 7 2 12" xfId="9905"/>
    <cellStyle name="Total 3 7 2 12 2" xfId="18607"/>
    <cellStyle name="Total 3 7 2 12 3" xfId="20425"/>
    <cellStyle name="Total 3 7 2 12 4" xfId="30783"/>
    <cellStyle name="Total 3 7 2 12 5" xfId="49826"/>
    <cellStyle name="Total 3 7 2 13" xfId="11323"/>
    <cellStyle name="Total 3 7 2 14" xfId="19841"/>
    <cellStyle name="Total 3 7 2 15" xfId="20057"/>
    <cellStyle name="Total 3 7 2 16" xfId="32569"/>
    <cellStyle name="Total 3 7 2 17" xfId="34271"/>
    <cellStyle name="Total 3 7 2 18" xfId="35616"/>
    <cellStyle name="Total 3 7 2 19" xfId="37416"/>
    <cellStyle name="Total 3 7 2 2" xfId="1544"/>
    <cellStyle name="Total 3 7 2 2 10" xfId="13241"/>
    <cellStyle name="Total 3 7 2 2 11" xfId="23702"/>
    <cellStyle name="Total 3 7 2 2 12" xfId="25580"/>
    <cellStyle name="Total 3 7 2 2 13" xfId="33337"/>
    <cellStyle name="Total 3 7 2 2 14" xfId="34455"/>
    <cellStyle name="Total 3 7 2 2 15" xfId="36384"/>
    <cellStyle name="Total 3 7 2 2 16" xfId="38911"/>
    <cellStyle name="Total 3 7 2 2 2" xfId="4922"/>
    <cellStyle name="Total 3 7 2 2 2 10" xfId="25801"/>
    <cellStyle name="Total 3 7 2 2 2 11" xfId="33740"/>
    <cellStyle name="Total 3 7 2 2 2 12" xfId="34676"/>
    <cellStyle name="Total 3 7 2 2 2 13" xfId="36787"/>
    <cellStyle name="Total 3 7 2 2 2 14" xfId="39314"/>
    <cellStyle name="Total 3 7 2 2 2 2" xfId="5745"/>
    <cellStyle name="Total 3 7 2 2 2 2 2" xfId="14447"/>
    <cellStyle name="Total 3 7 2 2 2 2 2 2" xfId="46554"/>
    <cellStyle name="Total 3 7 2 2 2 2 3" xfId="23687"/>
    <cellStyle name="Total 3 7 2 2 2 2 4" xfId="26624"/>
    <cellStyle name="Total 3 7 2 2 2 2 5" xfId="40137"/>
    <cellStyle name="Total 3 7 2 2 2 3" xfId="7013"/>
    <cellStyle name="Total 3 7 2 2 2 3 2" xfId="15715"/>
    <cellStyle name="Total 3 7 2 2 2 3 2 2" xfId="47691"/>
    <cellStyle name="Total 3 7 2 2 2 3 3" xfId="2180"/>
    <cellStyle name="Total 3 7 2 2 2 3 4" xfId="27891"/>
    <cellStyle name="Total 3 7 2 2 2 3 5" xfId="41404"/>
    <cellStyle name="Total 3 7 2 2 2 4" xfId="8678"/>
    <cellStyle name="Total 3 7 2 2 2 4 2" xfId="17380"/>
    <cellStyle name="Total 3 7 2 2 2 4 3" xfId="21505"/>
    <cellStyle name="Total 3 7 2 2 2 4 4" xfId="29556"/>
    <cellStyle name="Total 3 7 2 2 2 4 5" xfId="43330"/>
    <cellStyle name="Total 3 7 2 2 2 5" xfId="9433"/>
    <cellStyle name="Total 3 7 2 2 2 5 2" xfId="18135"/>
    <cellStyle name="Total 3 7 2 2 2 5 3" xfId="22956"/>
    <cellStyle name="Total 3 7 2 2 2 5 4" xfId="30311"/>
    <cellStyle name="Total 3 7 2 2 2 5 5" xfId="49354"/>
    <cellStyle name="Total 3 7 2 2 2 6" xfId="10127"/>
    <cellStyle name="Total 3 7 2 2 2 6 2" xfId="18829"/>
    <cellStyle name="Total 3 7 2 2 2 6 3" xfId="13165"/>
    <cellStyle name="Total 3 7 2 2 2 6 4" xfId="31005"/>
    <cellStyle name="Total 3 7 2 2 2 6 5" xfId="50048"/>
    <cellStyle name="Total 3 7 2 2 2 7" xfId="10745"/>
    <cellStyle name="Total 3 7 2 2 2 7 2" xfId="19447"/>
    <cellStyle name="Total 3 7 2 2 2 7 3" xfId="11215"/>
    <cellStyle name="Total 3 7 2 2 2 7 4" xfId="31623"/>
    <cellStyle name="Total 3 7 2 2 2 7 5" xfId="50666"/>
    <cellStyle name="Total 3 7 2 2 2 8" xfId="13624"/>
    <cellStyle name="Total 3 7 2 2 2 9" xfId="23422"/>
    <cellStyle name="Total 3 7 2 2 3" xfId="5238"/>
    <cellStyle name="Total 3 7 2 2 3 10" xfId="26117"/>
    <cellStyle name="Total 3 7 2 2 3 11" xfId="34056"/>
    <cellStyle name="Total 3 7 2 2 3 12" xfId="34992"/>
    <cellStyle name="Total 3 7 2 2 3 13" xfId="37103"/>
    <cellStyle name="Total 3 7 2 2 3 14" xfId="39630"/>
    <cellStyle name="Total 3 7 2 2 3 2" xfId="6593"/>
    <cellStyle name="Total 3 7 2 2 3 2 2" xfId="15295"/>
    <cellStyle name="Total 3 7 2 2 3 2 2 2" xfId="47320"/>
    <cellStyle name="Total 3 7 2 2 3 2 3" xfId="13067"/>
    <cellStyle name="Total 3 7 2 2 3 2 4" xfId="27471"/>
    <cellStyle name="Total 3 7 2 2 3 2 5" xfId="40984"/>
    <cellStyle name="Total 3 7 2 2 3 3" xfId="7329"/>
    <cellStyle name="Total 3 7 2 2 3 3 2" xfId="16031"/>
    <cellStyle name="Total 3 7 2 2 3 3 2 2" xfId="48007"/>
    <cellStyle name="Total 3 7 2 2 3 3 3" xfId="20544"/>
    <cellStyle name="Total 3 7 2 2 3 3 4" xfId="28207"/>
    <cellStyle name="Total 3 7 2 2 3 3 5" xfId="41720"/>
    <cellStyle name="Total 3 7 2 2 3 4" xfId="8994"/>
    <cellStyle name="Total 3 7 2 2 3 4 2" xfId="17696"/>
    <cellStyle name="Total 3 7 2 2 3 4 3" xfId="22825"/>
    <cellStyle name="Total 3 7 2 2 3 4 4" xfId="29872"/>
    <cellStyle name="Total 3 7 2 2 3 4 5" xfId="43646"/>
    <cellStyle name="Total 3 7 2 2 3 5" xfId="9749"/>
    <cellStyle name="Total 3 7 2 2 3 5 2" xfId="18451"/>
    <cellStyle name="Total 3 7 2 2 3 5 3" xfId="12213"/>
    <cellStyle name="Total 3 7 2 2 3 5 4" xfId="30627"/>
    <cellStyle name="Total 3 7 2 2 3 5 5" xfId="49670"/>
    <cellStyle name="Total 3 7 2 2 3 6" xfId="10443"/>
    <cellStyle name="Total 3 7 2 2 3 6 2" xfId="19145"/>
    <cellStyle name="Total 3 7 2 2 3 6 3" xfId="12888"/>
    <cellStyle name="Total 3 7 2 2 3 6 4" xfId="31321"/>
    <cellStyle name="Total 3 7 2 2 3 6 5" xfId="50364"/>
    <cellStyle name="Total 3 7 2 2 3 7" xfId="11061"/>
    <cellStyle name="Total 3 7 2 2 3 7 2" xfId="19763"/>
    <cellStyle name="Total 3 7 2 2 3 7 3" xfId="25498"/>
    <cellStyle name="Total 3 7 2 2 3 7 4" xfId="31939"/>
    <cellStyle name="Total 3 7 2 2 3 7 5" xfId="50982"/>
    <cellStyle name="Total 3 7 2 2 3 8" xfId="13940"/>
    <cellStyle name="Total 3 7 2 2 3 9" xfId="23733"/>
    <cellStyle name="Total 3 7 2 2 4" xfId="5632"/>
    <cellStyle name="Total 3 7 2 2 4 2" xfId="14334"/>
    <cellStyle name="Total 3 7 2 2 4 2 2" xfId="46451"/>
    <cellStyle name="Total 3 7 2 2 4 3" xfId="22777"/>
    <cellStyle name="Total 3 7 2 2 4 4" xfId="26511"/>
    <cellStyle name="Total 3 7 2 2 4 5" xfId="40024"/>
    <cellStyle name="Total 3 7 2 2 5" xfId="6726"/>
    <cellStyle name="Total 3 7 2 2 5 2" xfId="15428"/>
    <cellStyle name="Total 3 7 2 2 5 2 2" xfId="47431"/>
    <cellStyle name="Total 3 7 2 2 5 3" xfId="22110"/>
    <cellStyle name="Total 3 7 2 2 5 4" xfId="27604"/>
    <cellStyle name="Total 3 7 2 2 5 5" xfId="41117"/>
    <cellStyle name="Total 3 7 2 2 6" xfId="8362"/>
    <cellStyle name="Total 3 7 2 2 6 2" xfId="17064"/>
    <cellStyle name="Total 3 7 2 2 6 3" xfId="21610"/>
    <cellStyle name="Total 3 7 2 2 6 4" xfId="29240"/>
    <cellStyle name="Total 3 7 2 2 6 5" xfId="42927"/>
    <cellStyle name="Total 3 7 2 2 7" xfId="9137"/>
    <cellStyle name="Total 3 7 2 2 7 2" xfId="17839"/>
    <cellStyle name="Total 3 7 2 2 7 3" xfId="21200"/>
    <cellStyle name="Total 3 7 2 2 7 4" xfId="30015"/>
    <cellStyle name="Total 3 7 2 2 7 5" xfId="49058"/>
    <cellStyle name="Total 3 7 2 2 8" xfId="9865"/>
    <cellStyle name="Total 3 7 2 2 8 2" xfId="18567"/>
    <cellStyle name="Total 3 7 2 2 8 3" xfId="20376"/>
    <cellStyle name="Total 3 7 2 2 8 4" xfId="30743"/>
    <cellStyle name="Total 3 7 2 2 8 5" xfId="49786"/>
    <cellStyle name="Total 3 7 2 2 9" xfId="10524"/>
    <cellStyle name="Total 3 7 2 2 9 2" xfId="19226"/>
    <cellStyle name="Total 3 7 2 2 9 3" xfId="11111"/>
    <cellStyle name="Total 3 7 2 2 9 4" xfId="31402"/>
    <cellStyle name="Total 3 7 2 2 9 5" xfId="50445"/>
    <cellStyle name="Total 3 7 2 3" xfId="5108"/>
    <cellStyle name="Total 3 7 2 3 10" xfId="25987"/>
    <cellStyle name="Total 3 7 2 3 11" xfId="33926"/>
    <cellStyle name="Total 3 7 2 3 12" xfId="34862"/>
    <cellStyle name="Total 3 7 2 3 13" xfId="36973"/>
    <cellStyle name="Total 3 7 2 3 14" xfId="39500"/>
    <cellStyle name="Total 3 7 2 3 2" xfId="5408"/>
    <cellStyle name="Total 3 7 2 3 2 2" xfId="14110"/>
    <cellStyle name="Total 3 7 2 3 2 2 2" xfId="46241"/>
    <cellStyle name="Total 3 7 2 3 2 3" xfId="12130"/>
    <cellStyle name="Total 3 7 2 3 2 4" xfId="26287"/>
    <cellStyle name="Total 3 7 2 3 2 5" xfId="39800"/>
    <cellStyle name="Total 3 7 2 3 3" xfId="7199"/>
    <cellStyle name="Total 3 7 2 3 3 2" xfId="15901"/>
    <cellStyle name="Total 3 7 2 3 3 2 2" xfId="47877"/>
    <cellStyle name="Total 3 7 2 3 3 3" xfId="21481"/>
    <cellStyle name="Total 3 7 2 3 3 4" xfId="28077"/>
    <cellStyle name="Total 3 7 2 3 3 5" xfId="41590"/>
    <cellStyle name="Total 3 7 2 3 4" xfId="8864"/>
    <cellStyle name="Total 3 7 2 3 4 2" xfId="17566"/>
    <cellStyle name="Total 3 7 2 3 4 3" xfId="24592"/>
    <cellStyle name="Total 3 7 2 3 4 4" xfId="29742"/>
    <cellStyle name="Total 3 7 2 3 4 5" xfId="43516"/>
    <cellStyle name="Total 3 7 2 3 5" xfId="9619"/>
    <cellStyle name="Total 3 7 2 3 5 2" xfId="18321"/>
    <cellStyle name="Total 3 7 2 3 5 3" xfId="4511"/>
    <cellStyle name="Total 3 7 2 3 5 4" xfId="30497"/>
    <cellStyle name="Total 3 7 2 3 5 5" xfId="49540"/>
    <cellStyle name="Total 3 7 2 3 6" xfId="10313"/>
    <cellStyle name="Total 3 7 2 3 6 2" xfId="19015"/>
    <cellStyle name="Total 3 7 2 3 6 3" xfId="13325"/>
    <cellStyle name="Total 3 7 2 3 6 4" xfId="31191"/>
    <cellStyle name="Total 3 7 2 3 6 5" xfId="50234"/>
    <cellStyle name="Total 3 7 2 3 7" xfId="10931"/>
    <cellStyle name="Total 3 7 2 3 7 2" xfId="19633"/>
    <cellStyle name="Total 3 7 2 3 7 3" xfId="2446"/>
    <cellStyle name="Total 3 7 2 3 7 4" xfId="31809"/>
    <cellStyle name="Total 3 7 2 3 7 5" xfId="50852"/>
    <cellStyle name="Total 3 7 2 3 8" xfId="13810"/>
    <cellStyle name="Total 3 7 2 3 9" xfId="24365"/>
    <cellStyle name="Total 3 7 2 4" xfId="5082"/>
    <cellStyle name="Total 3 7 2 4 10" xfId="25961"/>
    <cellStyle name="Total 3 7 2 4 11" xfId="33900"/>
    <cellStyle name="Total 3 7 2 4 12" xfId="34836"/>
    <cellStyle name="Total 3 7 2 4 13" xfId="36947"/>
    <cellStyle name="Total 3 7 2 4 14" xfId="39474"/>
    <cellStyle name="Total 3 7 2 4 2" xfId="5452"/>
    <cellStyle name="Total 3 7 2 4 2 2" xfId="14154"/>
    <cellStyle name="Total 3 7 2 4 2 2 2" xfId="46279"/>
    <cellStyle name="Total 3 7 2 4 2 3" xfId="21067"/>
    <cellStyle name="Total 3 7 2 4 2 4" xfId="26331"/>
    <cellStyle name="Total 3 7 2 4 2 5" xfId="39844"/>
    <cellStyle name="Total 3 7 2 4 3" xfId="7173"/>
    <cellStyle name="Total 3 7 2 4 3 2" xfId="15875"/>
    <cellStyle name="Total 3 7 2 4 3 2 2" xfId="47851"/>
    <cellStyle name="Total 3 7 2 4 3 3" xfId="23058"/>
    <cellStyle name="Total 3 7 2 4 3 4" xfId="28051"/>
    <cellStyle name="Total 3 7 2 4 3 5" xfId="41564"/>
    <cellStyle name="Total 3 7 2 4 4" xfId="8838"/>
    <cellStyle name="Total 3 7 2 4 4 2" xfId="17540"/>
    <cellStyle name="Total 3 7 2 4 4 3" xfId="23432"/>
    <cellStyle name="Total 3 7 2 4 4 4" xfId="29716"/>
    <cellStyle name="Total 3 7 2 4 4 5" xfId="43490"/>
    <cellStyle name="Total 3 7 2 4 5" xfId="9593"/>
    <cellStyle name="Total 3 7 2 4 5 2" xfId="18295"/>
    <cellStyle name="Total 3 7 2 4 5 3" xfId="19976"/>
    <cellStyle name="Total 3 7 2 4 5 4" xfId="30471"/>
    <cellStyle name="Total 3 7 2 4 5 5" xfId="49514"/>
    <cellStyle name="Total 3 7 2 4 6" xfId="10287"/>
    <cellStyle name="Total 3 7 2 4 6 2" xfId="18989"/>
    <cellStyle name="Total 3 7 2 4 6 3" xfId="12829"/>
    <cellStyle name="Total 3 7 2 4 6 4" xfId="31165"/>
    <cellStyle name="Total 3 7 2 4 6 5" xfId="50208"/>
    <cellStyle name="Total 3 7 2 4 7" xfId="10905"/>
    <cellStyle name="Total 3 7 2 4 7 2" xfId="19607"/>
    <cellStyle name="Total 3 7 2 4 7 3" xfId="12749"/>
    <cellStyle name="Total 3 7 2 4 7 4" xfId="31783"/>
    <cellStyle name="Total 3 7 2 4 7 5" xfId="50826"/>
    <cellStyle name="Total 3 7 2 4 8" xfId="13784"/>
    <cellStyle name="Total 3 7 2 4 9" xfId="23637"/>
    <cellStyle name="Total 3 7 2 5" xfId="6540"/>
    <cellStyle name="Total 3 7 2 5 2" xfId="15242"/>
    <cellStyle name="Total 3 7 2 5 2 2" xfId="47270"/>
    <cellStyle name="Total 3 7 2 5 3" xfId="20534"/>
    <cellStyle name="Total 3 7 2 5 4" xfId="27419"/>
    <cellStyle name="Total 3 7 2 5 5" xfId="40932"/>
    <cellStyle name="Total 3 7 2 6" xfId="6227"/>
    <cellStyle name="Total 3 7 2 6 2" xfId="14929"/>
    <cellStyle name="Total 3 7 2 6 2 2" xfId="46992"/>
    <cellStyle name="Total 3 7 2 6 3" xfId="23321"/>
    <cellStyle name="Total 3 7 2 6 4" xfId="27106"/>
    <cellStyle name="Total 3 7 2 6 5" xfId="40619"/>
    <cellStyle name="Total 3 7 2 7" xfId="5825"/>
    <cellStyle name="Total 3 7 2 7 2" xfId="14527"/>
    <cellStyle name="Total 3 7 2 7 2 2" xfId="46625"/>
    <cellStyle name="Total 3 7 2 7 3" xfId="21366"/>
    <cellStyle name="Total 3 7 2 7 4" xfId="26704"/>
    <cellStyle name="Total 3 7 2 7 5" xfId="40217"/>
    <cellStyle name="Total 3 7 2 8" xfId="6211"/>
    <cellStyle name="Total 3 7 2 8 2" xfId="14913"/>
    <cellStyle name="Total 3 7 2 8 3" xfId="24729"/>
    <cellStyle name="Total 3 7 2 8 4" xfId="27090"/>
    <cellStyle name="Total 3 7 2 8 5" xfId="40603"/>
    <cellStyle name="Total 3 7 2 9" xfId="7855"/>
    <cellStyle name="Total 3 7 2 9 2" xfId="16557"/>
    <cellStyle name="Total 3 7 2 9 3" xfId="22629"/>
    <cellStyle name="Total 3 7 2 9 4" xfId="28733"/>
    <cellStyle name="Total 3 7 2 9 5" xfId="48373"/>
    <cellStyle name="Total 3 7 20" xfId="35260"/>
    <cellStyle name="Total 3 7 21" xfId="37342"/>
    <cellStyle name="Total 3 7 3" xfId="969"/>
    <cellStyle name="Total 3 7 3 10" xfId="9010"/>
    <cellStyle name="Total 3 7 3 10 2" xfId="17712"/>
    <cellStyle name="Total 3 7 3 10 3" xfId="20899"/>
    <cellStyle name="Total 3 7 3 10 4" xfId="29888"/>
    <cellStyle name="Total 3 7 3 10 5" xfId="48931"/>
    <cellStyle name="Total 3 7 3 11" xfId="9758"/>
    <cellStyle name="Total 3 7 3 11 2" xfId="18460"/>
    <cellStyle name="Total 3 7 3 11 3" xfId="11663"/>
    <cellStyle name="Total 3 7 3 11 4" xfId="30636"/>
    <cellStyle name="Total 3 7 3 11 5" xfId="49679"/>
    <cellStyle name="Total 3 7 3 12" xfId="11497"/>
    <cellStyle name="Total 3 7 3 13" xfId="21291"/>
    <cellStyle name="Total 3 7 3 14" xfId="25233"/>
    <cellStyle name="Total 3 7 3 15" xfId="32762"/>
    <cellStyle name="Total 3 7 3 16" xfId="34336"/>
    <cellStyle name="Total 3 7 3 17" xfId="35809"/>
    <cellStyle name="Total 3 7 3 18" xfId="38336"/>
    <cellStyle name="Total 3 7 3 2" xfId="4814"/>
    <cellStyle name="Total 3 7 3 2 10" xfId="25693"/>
    <cellStyle name="Total 3 7 3 2 11" xfId="33632"/>
    <cellStyle name="Total 3 7 3 2 12" xfId="34568"/>
    <cellStyle name="Total 3 7 3 2 13" xfId="36679"/>
    <cellStyle name="Total 3 7 3 2 14" xfId="39206"/>
    <cellStyle name="Total 3 7 3 2 2" xfId="3843"/>
    <cellStyle name="Total 3 7 3 2 2 2" xfId="12622"/>
    <cellStyle name="Total 3 7 3 2 2 2 2" xfId="45276"/>
    <cellStyle name="Total 3 7 3 2 2 3" xfId="21459"/>
    <cellStyle name="Total 3 7 3 2 2 4" xfId="20898"/>
    <cellStyle name="Total 3 7 3 2 2 5" xfId="38141"/>
    <cellStyle name="Total 3 7 3 2 3" xfId="6905"/>
    <cellStyle name="Total 3 7 3 2 3 2" xfId="15607"/>
    <cellStyle name="Total 3 7 3 2 3 2 2" xfId="47583"/>
    <cellStyle name="Total 3 7 3 2 3 3" xfId="20361"/>
    <cellStyle name="Total 3 7 3 2 3 4" xfId="27783"/>
    <cellStyle name="Total 3 7 3 2 3 5" xfId="41296"/>
    <cellStyle name="Total 3 7 3 2 4" xfId="8570"/>
    <cellStyle name="Total 3 7 3 2 4 2" xfId="17272"/>
    <cellStyle name="Total 3 7 3 2 4 3" xfId="23712"/>
    <cellStyle name="Total 3 7 3 2 4 4" xfId="29448"/>
    <cellStyle name="Total 3 7 3 2 4 5" xfId="43222"/>
    <cellStyle name="Total 3 7 3 2 5" xfId="9325"/>
    <cellStyle name="Total 3 7 3 2 5 2" xfId="18027"/>
    <cellStyle name="Total 3 7 3 2 5 3" xfId="22579"/>
    <cellStyle name="Total 3 7 3 2 5 4" xfId="30203"/>
    <cellStyle name="Total 3 7 3 2 5 5" xfId="49246"/>
    <cellStyle name="Total 3 7 3 2 6" xfId="10019"/>
    <cellStyle name="Total 3 7 3 2 6 2" xfId="18721"/>
    <cellStyle name="Total 3 7 3 2 6 3" xfId="19988"/>
    <cellStyle name="Total 3 7 3 2 6 4" xfId="30897"/>
    <cellStyle name="Total 3 7 3 2 6 5" xfId="49940"/>
    <cellStyle name="Total 3 7 3 2 7" xfId="10637"/>
    <cellStyle name="Total 3 7 3 2 7 2" xfId="19339"/>
    <cellStyle name="Total 3 7 3 2 7 3" xfId="19881"/>
    <cellStyle name="Total 3 7 3 2 7 4" xfId="31515"/>
    <cellStyle name="Total 3 7 3 2 7 5" xfId="50558"/>
    <cellStyle name="Total 3 7 3 2 8" xfId="13516"/>
    <cellStyle name="Total 3 7 3 2 9" xfId="24893"/>
    <cellStyle name="Total 3 7 3 3" xfId="5155"/>
    <cellStyle name="Total 3 7 3 3 10" xfId="26034"/>
    <cellStyle name="Total 3 7 3 3 11" xfId="33973"/>
    <cellStyle name="Total 3 7 3 3 12" xfId="34909"/>
    <cellStyle name="Total 3 7 3 3 13" xfId="37020"/>
    <cellStyle name="Total 3 7 3 3 14" xfId="39547"/>
    <cellStyle name="Total 3 7 3 3 2" xfId="5844"/>
    <cellStyle name="Total 3 7 3 3 2 2" xfId="14546"/>
    <cellStyle name="Total 3 7 3 3 2 2 2" xfId="46642"/>
    <cellStyle name="Total 3 7 3 3 2 3" xfId="11804"/>
    <cellStyle name="Total 3 7 3 3 2 4" xfId="26723"/>
    <cellStyle name="Total 3 7 3 3 2 5" xfId="40236"/>
    <cellStyle name="Total 3 7 3 3 3" xfId="7246"/>
    <cellStyle name="Total 3 7 3 3 3 2" xfId="15948"/>
    <cellStyle name="Total 3 7 3 3 3 2 2" xfId="47924"/>
    <cellStyle name="Total 3 7 3 3 3 3" xfId="21615"/>
    <cellStyle name="Total 3 7 3 3 3 4" xfId="28124"/>
    <cellStyle name="Total 3 7 3 3 3 5" xfId="41637"/>
    <cellStyle name="Total 3 7 3 3 4" xfId="8911"/>
    <cellStyle name="Total 3 7 3 3 4 2" xfId="17613"/>
    <cellStyle name="Total 3 7 3 3 4 3" xfId="21639"/>
    <cellStyle name="Total 3 7 3 3 4 4" xfId="29789"/>
    <cellStyle name="Total 3 7 3 3 4 5" xfId="43563"/>
    <cellStyle name="Total 3 7 3 3 5" xfId="9666"/>
    <cellStyle name="Total 3 7 3 3 5 2" xfId="18368"/>
    <cellStyle name="Total 3 7 3 3 5 3" xfId="20104"/>
    <cellStyle name="Total 3 7 3 3 5 4" xfId="30544"/>
    <cellStyle name="Total 3 7 3 3 5 5" xfId="49587"/>
    <cellStyle name="Total 3 7 3 3 6" xfId="10360"/>
    <cellStyle name="Total 3 7 3 3 6 2" xfId="19062"/>
    <cellStyle name="Total 3 7 3 3 6 3" xfId="19847"/>
    <cellStyle name="Total 3 7 3 3 6 4" xfId="31238"/>
    <cellStyle name="Total 3 7 3 3 6 5" xfId="50281"/>
    <cellStyle name="Total 3 7 3 3 7" xfId="10978"/>
    <cellStyle name="Total 3 7 3 3 7 2" xfId="19680"/>
    <cellStyle name="Total 3 7 3 3 7 3" xfId="13150"/>
    <cellStyle name="Total 3 7 3 3 7 4" xfId="31856"/>
    <cellStyle name="Total 3 7 3 3 7 5" xfId="50899"/>
    <cellStyle name="Total 3 7 3 3 8" xfId="13857"/>
    <cellStyle name="Total 3 7 3 3 9" xfId="22107"/>
    <cellStyle name="Total 3 7 3 4" xfId="6254"/>
    <cellStyle name="Total 3 7 3 4 2" xfId="14956"/>
    <cellStyle name="Total 3 7 3 4 2 2" xfId="47018"/>
    <cellStyle name="Total 3 7 3 4 3" xfId="13355"/>
    <cellStyle name="Total 3 7 3 4 4" xfId="27133"/>
    <cellStyle name="Total 3 7 3 4 5" xfId="40646"/>
    <cellStyle name="Total 3 7 3 5" xfId="3209"/>
    <cellStyle name="Total 3 7 3 5 2" xfId="12024"/>
    <cellStyle name="Total 3 7 3 5 2 2" xfId="44743"/>
    <cellStyle name="Total 3 7 3 5 3" xfId="24478"/>
    <cellStyle name="Total 3 7 3 5 4" xfId="22232"/>
    <cellStyle name="Total 3 7 3 5 5" xfId="37507"/>
    <cellStyle name="Total 3 7 3 6" xfId="3174"/>
    <cellStyle name="Total 3 7 3 6 2" xfId="11989"/>
    <cellStyle name="Total 3 7 3 6 2 2" xfId="44714"/>
    <cellStyle name="Total 3 7 3 6 3" xfId="23194"/>
    <cellStyle name="Total 3 7 3 6 4" xfId="23910"/>
    <cellStyle name="Total 3 7 3 6 5" xfId="37472"/>
    <cellStyle name="Total 3 7 3 7" xfId="6744"/>
    <cellStyle name="Total 3 7 3 7 2" xfId="15446"/>
    <cellStyle name="Total 3 7 3 7 3" xfId="12237"/>
    <cellStyle name="Total 3 7 3 7 4" xfId="27622"/>
    <cellStyle name="Total 3 7 3 7 5" xfId="41135"/>
    <cellStyle name="Total 3 7 3 8" xfId="7991"/>
    <cellStyle name="Total 3 7 3 8 2" xfId="16693"/>
    <cellStyle name="Total 3 7 3 8 3" xfId="21576"/>
    <cellStyle name="Total 3 7 3 8 4" xfId="28869"/>
    <cellStyle name="Total 3 7 3 8 5" xfId="48509"/>
    <cellStyle name="Total 3 7 3 9" xfId="8218"/>
    <cellStyle name="Total 3 7 3 9 2" xfId="16920"/>
    <cellStyle name="Total 3 7 3 9 3" xfId="21149"/>
    <cellStyle name="Total 3 7 3 9 4" xfId="29096"/>
    <cellStyle name="Total 3 7 3 9 5" xfId="48732"/>
    <cellStyle name="Total 3 7 4" xfId="1470"/>
    <cellStyle name="Total 3 7 4 10" xfId="9804"/>
    <cellStyle name="Total 3 7 4 10 2" xfId="18506"/>
    <cellStyle name="Total 3 7 4 10 3" xfId="11857"/>
    <cellStyle name="Total 3 7 4 10 4" xfId="30682"/>
    <cellStyle name="Total 3 7 4 10 5" xfId="49725"/>
    <cellStyle name="Total 3 7 4 11" xfId="10468"/>
    <cellStyle name="Total 3 7 4 11 2" xfId="19170"/>
    <cellStyle name="Total 3 7 4 11 3" xfId="12675"/>
    <cellStyle name="Total 3 7 4 11 4" xfId="31346"/>
    <cellStyle name="Total 3 7 4 11 5" xfId="50389"/>
    <cellStyle name="Total 3 7 4 12" xfId="11250"/>
    <cellStyle name="Total 3 7 4 13" xfId="22689"/>
    <cellStyle name="Total 3 7 4 14" xfId="21747"/>
    <cellStyle name="Total 3 7 4 15" xfId="33263"/>
    <cellStyle name="Total 3 7 4 16" xfId="34399"/>
    <cellStyle name="Total 3 7 4 17" xfId="36310"/>
    <cellStyle name="Total 3 7 4 18" xfId="38837"/>
    <cellStyle name="Total 3 7 4 2" xfId="4818"/>
    <cellStyle name="Total 3 7 4 2 10" xfId="25697"/>
    <cellStyle name="Total 3 7 4 2 11" xfId="33636"/>
    <cellStyle name="Total 3 7 4 2 12" xfId="34572"/>
    <cellStyle name="Total 3 7 4 2 13" xfId="36683"/>
    <cellStyle name="Total 3 7 4 2 14" xfId="39210"/>
    <cellStyle name="Total 3 7 4 2 2" xfId="5903"/>
    <cellStyle name="Total 3 7 4 2 2 2" xfId="14605"/>
    <cellStyle name="Total 3 7 4 2 2 2 2" xfId="46700"/>
    <cellStyle name="Total 3 7 4 2 2 3" xfId="21199"/>
    <cellStyle name="Total 3 7 4 2 2 4" xfId="26782"/>
    <cellStyle name="Total 3 7 4 2 2 5" xfId="40295"/>
    <cellStyle name="Total 3 7 4 2 3" xfId="6909"/>
    <cellStyle name="Total 3 7 4 2 3 2" xfId="15611"/>
    <cellStyle name="Total 3 7 4 2 3 2 2" xfId="47587"/>
    <cellStyle name="Total 3 7 4 2 3 3" xfId="12538"/>
    <cellStyle name="Total 3 7 4 2 3 4" xfId="27787"/>
    <cellStyle name="Total 3 7 4 2 3 5" xfId="41300"/>
    <cellStyle name="Total 3 7 4 2 4" xfId="8574"/>
    <cellStyle name="Total 3 7 4 2 4 2" xfId="17276"/>
    <cellStyle name="Total 3 7 4 2 4 3" xfId="23239"/>
    <cellStyle name="Total 3 7 4 2 4 4" xfId="29452"/>
    <cellStyle name="Total 3 7 4 2 4 5" xfId="43226"/>
    <cellStyle name="Total 3 7 4 2 5" xfId="9329"/>
    <cellStyle name="Total 3 7 4 2 5 2" xfId="18031"/>
    <cellStyle name="Total 3 7 4 2 5 3" xfId="23283"/>
    <cellStyle name="Total 3 7 4 2 5 4" xfId="30207"/>
    <cellStyle name="Total 3 7 4 2 5 5" xfId="49250"/>
    <cellStyle name="Total 3 7 4 2 6" xfId="10023"/>
    <cellStyle name="Total 3 7 4 2 6 2" xfId="18725"/>
    <cellStyle name="Total 3 7 4 2 6 3" xfId="12458"/>
    <cellStyle name="Total 3 7 4 2 6 4" xfId="30901"/>
    <cellStyle name="Total 3 7 4 2 6 5" xfId="49944"/>
    <cellStyle name="Total 3 7 4 2 7" xfId="10641"/>
    <cellStyle name="Total 3 7 4 2 7 2" xfId="19343"/>
    <cellStyle name="Total 3 7 4 2 7 3" xfId="13040"/>
    <cellStyle name="Total 3 7 4 2 7 4" xfId="31519"/>
    <cellStyle name="Total 3 7 4 2 7 5" xfId="50562"/>
    <cellStyle name="Total 3 7 4 2 8" xfId="13520"/>
    <cellStyle name="Total 3 7 4 2 9" xfId="21628"/>
    <cellStyle name="Total 3 7 4 3" xfId="5182"/>
    <cellStyle name="Total 3 7 4 3 10" xfId="26061"/>
    <cellStyle name="Total 3 7 4 3 11" xfId="34000"/>
    <cellStyle name="Total 3 7 4 3 12" xfId="34936"/>
    <cellStyle name="Total 3 7 4 3 13" xfId="37047"/>
    <cellStyle name="Total 3 7 4 3 14" xfId="39574"/>
    <cellStyle name="Total 3 7 4 3 2" xfId="5741"/>
    <cellStyle name="Total 3 7 4 3 2 2" xfId="14443"/>
    <cellStyle name="Total 3 7 4 3 2 2 2" xfId="46550"/>
    <cellStyle name="Total 3 7 4 3 2 3" xfId="20554"/>
    <cellStyle name="Total 3 7 4 3 2 4" xfId="26620"/>
    <cellStyle name="Total 3 7 4 3 2 5" xfId="40133"/>
    <cellStyle name="Total 3 7 4 3 3" xfId="7273"/>
    <cellStyle name="Total 3 7 4 3 3 2" xfId="15975"/>
    <cellStyle name="Total 3 7 4 3 3 2 2" xfId="47951"/>
    <cellStyle name="Total 3 7 4 3 3 3" xfId="21945"/>
    <cellStyle name="Total 3 7 4 3 3 4" xfId="28151"/>
    <cellStyle name="Total 3 7 4 3 3 5" xfId="41664"/>
    <cellStyle name="Total 3 7 4 3 4" xfId="8938"/>
    <cellStyle name="Total 3 7 4 3 4 2" xfId="17640"/>
    <cellStyle name="Total 3 7 4 3 4 3" xfId="23294"/>
    <cellStyle name="Total 3 7 4 3 4 4" xfId="29816"/>
    <cellStyle name="Total 3 7 4 3 4 5" xfId="43590"/>
    <cellStyle name="Total 3 7 4 3 5" xfId="9693"/>
    <cellStyle name="Total 3 7 4 3 5 2" xfId="18395"/>
    <cellStyle name="Total 3 7 4 3 5 3" xfId="20359"/>
    <cellStyle name="Total 3 7 4 3 5 4" xfId="30571"/>
    <cellStyle name="Total 3 7 4 3 5 5" xfId="49614"/>
    <cellStyle name="Total 3 7 4 3 6" xfId="10387"/>
    <cellStyle name="Total 3 7 4 3 6 2" xfId="19089"/>
    <cellStyle name="Total 3 7 4 3 6 3" xfId="11791"/>
    <cellStyle name="Total 3 7 4 3 6 4" xfId="31265"/>
    <cellStyle name="Total 3 7 4 3 6 5" xfId="50308"/>
    <cellStyle name="Total 3 7 4 3 7" xfId="11005"/>
    <cellStyle name="Total 3 7 4 3 7 2" xfId="19707"/>
    <cellStyle name="Total 3 7 4 3 7 3" xfId="12488"/>
    <cellStyle name="Total 3 7 4 3 7 4" xfId="31883"/>
    <cellStyle name="Total 3 7 4 3 7 5" xfId="50926"/>
    <cellStyle name="Total 3 7 4 3 8" xfId="13884"/>
    <cellStyle name="Total 3 7 4 3 9" xfId="11743"/>
    <cellStyle name="Total 3 7 4 4" xfId="6043"/>
    <cellStyle name="Total 3 7 4 4 2" xfId="14745"/>
    <cellStyle name="Total 3 7 4 4 2 2" xfId="46825"/>
    <cellStyle name="Total 3 7 4 4 3" xfId="22319"/>
    <cellStyle name="Total 3 7 4 4 4" xfId="26922"/>
    <cellStyle name="Total 3 7 4 4 5" xfId="40435"/>
    <cellStyle name="Total 3 7 4 5" xfId="6665"/>
    <cellStyle name="Total 3 7 4 5 2" xfId="15367"/>
    <cellStyle name="Total 3 7 4 5 2 2" xfId="47374"/>
    <cellStyle name="Total 3 7 4 5 3" xfId="23431"/>
    <cellStyle name="Total 3 7 4 5 4" xfId="27543"/>
    <cellStyle name="Total 3 7 4 5 5" xfId="41056"/>
    <cellStyle name="Total 3 7 4 6" xfId="6753"/>
    <cellStyle name="Total 3 7 4 6 2" xfId="15455"/>
    <cellStyle name="Total 3 7 4 6 2 2" xfId="47446"/>
    <cellStyle name="Total 3 7 4 6 3" xfId="13372"/>
    <cellStyle name="Total 3 7 4 6 4" xfId="27631"/>
    <cellStyle name="Total 3 7 4 6 5" xfId="41144"/>
    <cellStyle name="Total 3 7 4 7" xfId="7379"/>
    <cellStyle name="Total 3 7 4 7 2" xfId="16081"/>
    <cellStyle name="Total 3 7 4 7 3" xfId="22038"/>
    <cellStyle name="Total 3 7 4 7 4" xfId="28257"/>
    <cellStyle name="Total 3 7 4 7 5" xfId="41770"/>
    <cellStyle name="Total 3 7 4 8" xfId="8297"/>
    <cellStyle name="Total 3 7 4 8 2" xfId="16999"/>
    <cellStyle name="Total 3 7 4 8 3" xfId="22366"/>
    <cellStyle name="Total 3 7 4 8 4" xfId="29175"/>
    <cellStyle name="Total 3 7 4 8 5" xfId="48811"/>
    <cellStyle name="Total 3 7 4 9" xfId="9074"/>
    <cellStyle name="Total 3 7 4 9 2" xfId="17776"/>
    <cellStyle name="Total 3 7 4 9 3" xfId="23899"/>
    <cellStyle name="Total 3 7 4 9 4" xfId="29952"/>
    <cellStyle name="Total 3 7 4 9 5" xfId="48995"/>
    <cellStyle name="Total 3 7 5" xfId="4801"/>
    <cellStyle name="Total 3 7 5 10" xfId="25680"/>
    <cellStyle name="Total 3 7 5 11" xfId="33619"/>
    <cellStyle name="Total 3 7 5 12" xfId="34555"/>
    <cellStyle name="Total 3 7 5 13" xfId="36666"/>
    <cellStyle name="Total 3 7 5 14" xfId="39193"/>
    <cellStyle name="Total 3 7 5 2" xfId="6061"/>
    <cellStyle name="Total 3 7 5 2 2" xfId="14763"/>
    <cellStyle name="Total 3 7 5 2 2 2" xfId="46841"/>
    <cellStyle name="Total 3 7 5 2 3" xfId="24246"/>
    <cellStyle name="Total 3 7 5 2 4" xfId="26940"/>
    <cellStyle name="Total 3 7 5 2 5" xfId="40453"/>
    <cellStyle name="Total 3 7 5 3" xfId="6892"/>
    <cellStyle name="Total 3 7 5 3 2" xfId="15594"/>
    <cellStyle name="Total 3 7 5 3 2 2" xfId="47570"/>
    <cellStyle name="Total 3 7 5 3 3" xfId="12291"/>
    <cellStyle name="Total 3 7 5 3 4" xfId="27770"/>
    <cellStyle name="Total 3 7 5 3 5" xfId="41283"/>
    <cellStyle name="Total 3 7 5 4" xfId="8557"/>
    <cellStyle name="Total 3 7 5 4 2" xfId="17259"/>
    <cellStyle name="Total 3 7 5 4 3" xfId="21283"/>
    <cellStyle name="Total 3 7 5 4 4" xfId="29435"/>
    <cellStyle name="Total 3 7 5 4 5" xfId="43209"/>
    <cellStyle name="Total 3 7 5 5" xfId="9312"/>
    <cellStyle name="Total 3 7 5 5 2" xfId="18014"/>
    <cellStyle name="Total 3 7 5 5 3" xfId="20780"/>
    <cellStyle name="Total 3 7 5 5 4" xfId="30190"/>
    <cellStyle name="Total 3 7 5 5 5" xfId="49233"/>
    <cellStyle name="Total 3 7 5 6" xfId="10006"/>
    <cellStyle name="Total 3 7 5 6 2" xfId="18708"/>
    <cellStyle name="Total 3 7 5 6 3" xfId="11214"/>
    <cellStyle name="Total 3 7 5 6 4" xfId="30884"/>
    <cellStyle name="Total 3 7 5 6 5" xfId="49927"/>
    <cellStyle name="Total 3 7 5 7" xfId="10624"/>
    <cellStyle name="Total 3 7 5 7 2" xfId="19326"/>
    <cellStyle name="Total 3 7 5 7 3" xfId="20167"/>
    <cellStyle name="Total 3 7 5 7 4" xfId="31502"/>
    <cellStyle name="Total 3 7 5 7 5" xfId="50545"/>
    <cellStyle name="Total 3 7 5 8" xfId="13503"/>
    <cellStyle name="Total 3 7 5 9" xfId="22947"/>
    <cellStyle name="Total 3 7 6" xfId="4703"/>
    <cellStyle name="Total 3 7 6 10" xfId="25582"/>
    <cellStyle name="Total 3 7 6 11" xfId="33521"/>
    <cellStyle name="Total 3 7 6 12" xfId="34457"/>
    <cellStyle name="Total 3 7 6 13" xfId="36568"/>
    <cellStyle name="Total 3 7 6 14" xfId="39095"/>
    <cellStyle name="Total 3 7 6 2" xfId="5331"/>
    <cellStyle name="Total 3 7 6 2 2" xfId="14033"/>
    <cellStyle name="Total 3 7 6 2 2 2" xfId="46171"/>
    <cellStyle name="Total 3 7 6 2 3" xfId="20532"/>
    <cellStyle name="Total 3 7 6 2 4" xfId="26210"/>
    <cellStyle name="Total 3 7 6 2 5" xfId="39723"/>
    <cellStyle name="Total 3 7 6 3" xfId="6794"/>
    <cellStyle name="Total 3 7 6 3 2" xfId="15496"/>
    <cellStyle name="Total 3 7 6 3 2 2" xfId="47472"/>
    <cellStyle name="Total 3 7 6 3 3" xfId="11826"/>
    <cellStyle name="Total 3 7 6 3 4" xfId="27672"/>
    <cellStyle name="Total 3 7 6 3 5" xfId="41185"/>
    <cellStyle name="Total 3 7 6 4" xfId="8459"/>
    <cellStyle name="Total 3 7 6 4 2" xfId="17161"/>
    <cellStyle name="Total 3 7 6 4 3" xfId="22329"/>
    <cellStyle name="Total 3 7 6 4 4" xfId="29337"/>
    <cellStyle name="Total 3 7 6 4 5" xfId="43111"/>
    <cellStyle name="Total 3 7 6 5" xfId="9214"/>
    <cellStyle name="Total 3 7 6 5 2" xfId="17916"/>
    <cellStyle name="Total 3 7 6 5 3" xfId="21057"/>
    <cellStyle name="Total 3 7 6 5 4" xfId="30092"/>
    <cellStyle name="Total 3 7 6 5 5" xfId="49135"/>
    <cellStyle name="Total 3 7 6 6" xfId="9908"/>
    <cellStyle name="Total 3 7 6 6 2" xfId="18610"/>
    <cellStyle name="Total 3 7 6 6 3" xfId="11156"/>
    <cellStyle name="Total 3 7 6 6 4" xfId="30786"/>
    <cellStyle name="Total 3 7 6 6 5" xfId="49829"/>
    <cellStyle name="Total 3 7 6 7" xfId="10526"/>
    <cellStyle name="Total 3 7 6 7 2" xfId="19228"/>
    <cellStyle name="Total 3 7 6 7 3" xfId="20135"/>
    <cellStyle name="Total 3 7 6 7 4" xfId="31404"/>
    <cellStyle name="Total 3 7 6 7 5" xfId="50447"/>
    <cellStyle name="Total 3 7 6 8" xfId="13405"/>
    <cellStyle name="Total 3 7 6 9" xfId="23536"/>
    <cellStyle name="Total 3 7 7" xfId="3246"/>
    <cellStyle name="Total 3 7 7 2" xfId="12061"/>
    <cellStyle name="Total 3 7 7 2 2" xfId="44777"/>
    <cellStyle name="Total 3 7 7 3" xfId="13081"/>
    <cellStyle name="Total 3 7 7 4" xfId="25429"/>
    <cellStyle name="Total 3 7 7 5" xfId="37544"/>
    <cellStyle name="Total 3 7 8" xfId="5771"/>
    <cellStyle name="Total 3 7 8 2" xfId="14473"/>
    <cellStyle name="Total 3 7 8 2 2" xfId="46577"/>
    <cellStyle name="Total 3 7 8 3" xfId="12513"/>
    <cellStyle name="Total 3 7 8 4" xfId="26650"/>
    <cellStyle name="Total 3 7 8 5" xfId="40163"/>
    <cellStyle name="Total 3 7 9" xfId="5485"/>
    <cellStyle name="Total 3 7 9 2" xfId="14187"/>
    <cellStyle name="Total 3 7 9 2 2" xfId="46312"/>
    <cellStyle name="Total 3 7 9 3" xfId="23838"/>
    <cellStyle name="Total 3 7 9 4" xfId="26364"/>
    <cellStyle name="Total 3 7 9 5" xfId="39877"/>
    <cellStyle name="Total 3 8" xfId="553"/>
    <cellStyle name="Total 3 8 10" xfId="7816"/>
    <cellStyle name="Total 3 8 10 2" xfId="16518"/>
    <cellStyle name="Total 3 8 10 3" xfId="23479"/>
    <cellStyle name="Total 3 8 10 4" xfId="28694"/>
    <cellStyle name="Total 3 8 10 5" xfId="48338"/>
    <cellStyle name="Total 3 8 11" xfId="8396"/>
    <cellStyle name="Total 3 8 11 2" xfId="17098"/>
    <cellStyle name="Total 3 8 11 3" xfId="23293"/>
    <cellStyle name="Total 3 8 11 4" xfId="29274"/>
    <cellStyle name="Total 3 8 11 5" xfId="48854"/>
    <cellStyle name="Total 3 8 12" xfId="9165"/>
    <cellStyle name="Total 3 8 12 2" xfId="17867"/>
    <cellStyle name="Total 3 8 12 3" xfId="23854"/>
    <cellStyle name="Total 3 8 12 4" xfId="30043"/>
    <cellStyle name="Total 3 8 12 5" xfId="49086"/>
    <cellStyle name="Total 3 8 13" xfId="1985"/>
    <cellStyle name="Total 3 8 14" xfId="24921"/>
    <cellStyle name="Total 3 8 15" xfId="24044"/>
    <cellStyle name="Total 3 8 16" xfId="32048"/>
    <cellStyle name="Total 3 8 17" xfId="34097"/>
    <cellStyle name="Total 3 8 18" xfId="35095"/>
    <cellStyle name="Total 3 8 19" xfId="37195"/>
    <cellStyle name="Total 3 8 2" xfId="1004"/>
    <cellStyle name="Total 3 8 2 10" xfId="8190"/>
    <cellStyle name="Total 3 8 2 10 2" xfId="16892"/>
    <cellStyle name="Total 3 8 2 10 3" xfId="22886"/>
    <cellStyle name="Total 3 8 2 10 4" xfId="29068"/>
    <cellStyle name="Total 3 8 2 10 5" xfId="48708"/>
    <cellStyle name="Total 3 8 2 11" xfId="7797"/>
    <cellStyle name="Total 3 8 2 11 2" xfId="16499"/>
    <cellStyle name="Total 3 8 2 11 3" xfId="20785"/>
    <cellStyle name="Total 3 8 2 11 4" xfId="28675"/>
    <cellStyle name="Total 3 8 2 11 5" xfId="48321"/>
    <cellStyle name="Total 3 8 2 12" xfId="11528"/>
    <cellStyle name="Total 3 8 2 13" xfId="21947"/>
    <cellStyle name="Total 3 8 2 14" xfId="1744"/>
    <cellStyle name="Total 3 8 2 15" xfId="32797"/>
    <cellStyle name="Total 3 8 2 16" xfId="34337"/>
    <cellStyle name="Total 3 8 2 17" xfId="35844"/>
    <cellStyle name="Total 3 8 2 18" xfId="38371"/>
    <cellStyle name="Total 3 8 2 2" xfId="4906"/>
    <cellStyle name="Total 3 8 2 2 10" xfId="25785"/>
    <cellStyle name="Total 3 8 2 2 11" xfId="33724"/>
    <cellStyle name="Total 3 8 2 2 12" xfId="34660"/>
    <cellStyle name="Total 3 8 2 2 13" xfId="36771"/>
    <cellStyle name="Total 3 8 2 2 14" xfId="39298"/>
    <cellStyle name="Total 3 8 2 2 2" xfId="5949"/>
    <cellStyle name="Total 3 8 2 2 2 2" xfId="14651"/>
    <cellStyle name="Total 3 8 2 2 2 2 2" xfId="46738"/>
    <cellStyle name="Total 3 8 2 2 2 3" xfId="24009"/>
    <cellStyle name="Total 3 8 2 2 2 4" xfId="26828"/>
    <cellStyle name="Total 3 8 2 2 2 5" xfId="40341"/>
    <cellStyle name="Total 3 8 2 2 3" xfId="6997"/>
    <cellStyle name="Total 3 8 2 2 3 2" xfId="15699"/>
    <cellStyle name="Total 3 8 2 2 3 2 2" xfId="47675"/>
    <cellStyle name="Total 3 8 2 2 3 3" xfId="12757"/>
    <cellStyle name="Total 3 8 2 2 3 4" xfId="27875"/>
    <cellStyle name="Total 3 8 2 2 3 5" xfId="41388"/>
    <cellStyle name="Total 3 8 2 2 4" xfId="8662"/>
    <cellStyle name="Total 3 8 2 2 4 2" xfId="17364"/>
    <cellStyle name="Total 3 8 2 2 4 3" xfId="21522"/>
    <cellStyle name="Total 3 8 2 2 4 4" xfId="29540"/>
    <cellStyle name="Total 3 8 2 2 4 5" xfId="43314"/>
    <cellStyle name="Total 3 8 2 2 5" xfId="9417"/>
    <cellStyle name="Total 3 8 2 2 5 2" xfId="18119"/>
    <cellStyle name="Total 3 8 2 2 5 3" xfId="20894"/>
    <cellStyle name="Total 3 8 2 2 5 4" xfId="30295"/>
    <cellStyle name="Total 3 8 2 2 5 5" xfId="49338"/>
    <cellStyle name="Total 3 8 2 2 6" xfId="10111"/>
    <cellStyle name="Total 3 8 2 2 6 2" xfId="18813"/>
    <cellStyle name="Total 3 8 2 2 6 3" xfId="2588"/>
    <cellStyle name="Total 3 8 2 2 6 4" xfId="30989"/>
    <cellStyle name="Total 3 8 2 2 6 5" xfId="50032"/>
    <cellStyle name="Total 3 8 2 2 7" xfId="10729"/>
    <cellStyle name="Total 3 8 2 2 7 2" xfId="19431"/>
    <cellStyle name="Total 3 8 2 2 7 3" xfId="11353"/>
    <cellStyle name="Total 3 8 2 2 7 4" xfId="31607"/>
    <cellStyle name="Total 3 8 2 2 7 5" xfId="50650"/>
    <cellStyle name="Total 3 8 2 2 8" xfId="13608"/>
    <cellStyle name="Total 3 8 2 2 9" xfId="24083"/>
    <cellStyle name="Total 3 8 2 3" xfId="4773"/>
    <cellStyle name="Total 3 8 2 3 10" xfId="25652"/>
    <cellStyle name="Total 3 8 2 3 11" xfId="33591"/>
    <cellStyle name="Total 3 8 2 3 12" xfId="34527"/>
    <cellStyle name="Total 3 8 2 3 13" xfId="36638"/>
    <cellStyle name="Total 3 8 2 3 14" xfId="39165"/>
    <cellStyle name="Total 3 8 2 3 2" xfId="5661"/>
    <cellStyle name="Total 3 8 2 3 2 2" xfId="14363"/>
    <cellStyle name="Total 3 8 2 3 2 2 2" xfId="46478"/>
    <cellStyle name="Total 3 8 2 3 2 3" xfId="21999"/>
    <cellStyle name="Total 3 8 2 3 2 4" xfId="26540"/>
    <cellStyle name="Total 3 8 2 3 2 5" xfId="40053"/>
    <cellStyle name="Total 3 8 2 3 3" xfId="6864"/>
    <cellStyle name="Total 3 8 2 3 3 2" xfId="15566"/>
    <cellStyle name="Total 3 8 2 3 3 2 2" xfId="47542"/>
    <cellStyle name="Total 3 8 2 3 3 3" xfId="11670"/>
    <cellStyle name="Total 3 8 2 3 3 4" xfId="27742"/>
    <cellStyle name="Total 3 8 2 3 3 5" xfId="41255"/>
    <cellStyle name="Total 3 8 2 3 4" xfId="8529"/>
    <cellStyle name="Total 3 8 2 3 4 2" xfId="17231"/>
    <cellStyle name="Total 3 8 2 3 4 3" xfId="21536"/>
    <cellStyle name="Total 3 8 2 3 4 4" xfId="29407"/>
    <cellStyle name="Total 3 8 2 3 4 5" xfId="43181"/>
    <cellStyle name="Total 3 8 2 3 5" xfId="9284"/>
    <cellStyle name="Total 3 8 2 3 5 2" xfId="17986"/>
    <cellStyle name="Total 3 8 2 3 5 3" xfId="21895"/>
    <cellStyle name="Total 3 8 2 3 5 4" xfId="30162"/>
    <cellStyle name="Total 3 8 2 3 5 5" xfId="49205"/>
    <cellStyle name="Total 3 8 2 3 6" xfId="9978"/>
    <cellStyle name="Total 3 8 2 3 6 2" xfId="18680"/>
    <cellStyle name="Total 3 8 2 3 6 3" xfId="11163"/>
    <cellStyle name="Total 3 8 2 3 6 4" xfId="30856"/>
    <cellStyle name="Total 3 8 2 3 6 5" xfId="49899"/>
    <cellStyle name="Total 3 8 2 3 7" xfId="10596"/>
    <cellStyle name="Total 3 8 2 3 7 2" xfId="19298"/>
    <cellStyle name="Total 3 8 2 3 7 3" xfId="12149"/>
    <cellStyle name="Total 3 8 2 3 7 4" xfId="31474"/>
    <cellStyle name="Total 3 8 2 3 7 5" xfId="50517"/>
    <cellStyle name="Total 3 8 2 3 8" xfId="13475"/>
    <cellStyle name="Total 3 8 2 3 9" xfId="23720"/>
    <cellStyle name="Total 3 8 2 4" xfId="6098"/>
    <cellStyle name="Total 3 8 2 4 2" xfId="14800"/>
    <cellStyle name="Total 3 8 2 4 2 2" xfId="46874"/>
    <cellStyle name="Total 3 8 2 4 3" xfId="24623"/>
    <cellStyle name="Total 3 8 2 4 4" xfId="26977"/>
    <cellStyle name="Total 3 8 2 4 5" xfId="40490"/>
    <cellStyle name="Total 3 8 2 5" xfId="6400"/>
    <cellStyle name="Total 3 8 2 5 2" xfId="15102"/>
    <cellStyle name="Total 3 8 2 5 2 2" xfId="47151"/>
    <cellStyle name="Total 3 8 2 5 3" xfId="24075"/>
    <cellStyle name="Total 3 8 2 5 4" xfId="27279"/>
    <cellStyle name="Total 3 8 2 5 5" xfId="40792"/>
    <cellStyle name="Total 3 8 2 6" xfId="6738"/>
    <cellStyle name="Total 3 8 2 6 2" xfId="15440"/>
    <cellStyle name="Total 3 8 2 6 2 2" xfId="47437"/>
    <cellStyle name="Total 3 8 2 6 3" xfId="12699"/>
    <cellStyle name="Total 3 8 2 6 4" xfId="27616"/>
    <cellStyle name="Total 3 8 2 6 5" xfId="41129"/>
    <cellStyle name="Total 3 8 2 7" xfId="3122"/>
    <cellStyle name="Total 3 8 2 7 2" xfId="11941"/>
    <cellStyle name="Total 3 8 2 7 3" xfId="20716"/>
    <cellStyle name="Total 3 8 2 7 4" xfId="23160"/>
    <cellStyle name="Total 3 8 2 7 5" xfId="37420"/>
    <cellStyle name="Total 3 8 2 8" xfId="8015"/>
    <cellStyle name="Total 3 8 2 8 2" xfId="16717"/>
    <cellStyle name="Total 3 8 2 8 3" xfId="21860"/>
    <cellStyle name="Total 3 8 2 8 4" xfId="28893"/>
    <cellStyle name="Total 3 8 2 8 5" xfId="48533"/>
    <cellStyle name="Total 3 8 2 9" xfId="8110"/>
    <cellStyle name="Total 3 8 2 9 2" xfId="16812"/>
    <cellStyle name="Total 3 8 2 9 3" xfId="24109"/>
    <cellStyle name="Total 3 8 2 9 4" xfId="28988"/>
    <cellStyle name="Total 3 8 2 9 5" xfId="48628"/>
    <cellStyle name="Total 3 8 3" xfId="3545"/>
    <cellStyle name="Total 3 8 3 10" xfId="1854"/>
    <cellStyle name="Total 3 8 3 11" xfId="32260"/>
    <cellStyle name="Total 3 8 3 12" xfId="34166"/>
    <cellStyle name="Total 3 8 3 13" xfId="35307"/>
    <cellStyle name="Total 3 8 3 14" xfId="37843"/>
    <cellStyle name="Total 3 8 3 2" xfId="5828"/>
    <cellStyle name="Total 3 8 3 2 2" xfId="14530"/>
    <cellStyle name="Total 3 8 3 2 2 2" xfId="46628"/>
    <cellStyle name="Total 3 8 3 2 3" xfId="24881"/>
    <cellStyle name="Total 3 8 3 2 4" xfId="26707"/>
    <cellStyle name="Total 3 8 3 2 5" xfId="40220"/>
    <cellStyle name="Total 3 8 3 3" xfId="6533"/>
    <cellStyle name="Total 3 8 3 3 2" xfId="15235"/>
    <cellStyle name="Total 3 8 3 3 2 2" xfId="47264"/>
    <cellStyle name="Total 3 8 3 3 3" xfId="20602"/>
    <cellStyle name="Total 3 8 3 3 4" xfId="27412"/>
    <cellStyle name="Total 3 8 3 3 5" xfId="40925"/>
    <cellStyle name="Total 3 8 3 4" xfId="7633"/>
    <cellStyle name="Total 3 8 3 4 2" xfId="16335"/>
    <cellStyle name="Total 3 8 3 4 3" xfId="21823"/>
    <cellStyle name="Total 3 8 3 4 4" xfId="28511"/>
    <cellStyle name="Total 3 8 3 4 5" xfId="42001"/>
    <cellStyle name="Total 3 8 3 5" xfId="8428"/>
    <cellStyle name="Total 3 8 3 5 2" xfId="17130"/>
    <cellStyle name="Total 3 8 3 5 3" xfId="25140"/>
    <cellStyle name="Total 3 8 3 5 4" xfId="29306"/>
    <cellStyle name="Total 3 8 3 5 5" xfId="48886"/>
    <cellStyle name="Total 3 8 3 6" xfId="9189"/>
    <cellStyle name="Total 3 8 3 6 2" xfId="17891"/>
    <cellStyle name="Total 3 8 3 6 3" xfId="21403"/>
    <cellStyle name="Total 3 8 3 6 4" xfId="30067"/>
    <cellStyle name="Total 3 8 3 6 5" xfId="49110"/>
    <cellStyle name="Total 3 8 3 7" xfId="9895"/>
    <cellStyle name="Total 3 8 3 7 2" xfId="18597"/>
    <cellStyle name="Total 3 8 3 7 3" xfId="20290"/>
    <cellStyle name="Total 3 8 3 7 4" xfId="30773"/>
    <cellStyle name="Total 3 8 3 7 5" xfId="49816"/>
    <cellStyle name="Total 3 8 3 8" xfId="12342"/>
    <cellStyle name="Total 3 8 3 9" xfId="22526"/>
    <cellStyle name="Total 3 8 4" xfId="4939"/>
    <cellStyle name="Total 3 8 4 10" xfId="25818"/>
    <cellStyle name="Total 3 8 4 11" xfId="33757"/>
    <cellStyle name="Total 3 8 4 12" xfId="34693"/>
    <cellStyle name="Total 3 8 4 13" xfId="36804"/>
    <cellStyle name="Total 3 8 4 14" xfId="39331"/>
    <cellStyle name="Total 3 8 4 2" xfId="6180"/>
    <cellStyle name="Total 3 8 4 2 2" xfId="14882"/>
    <cellStyle name="Total 3 8 4 2 2 2" xfId="46947"/>
    <cellStyle name="Total 3 8 4 2 3" xfId="24465"/>
    <cellStyle name="Total 3 8 4 2 4" xfId="27059"/>
    <cellStyle name="Total 3 8 4 2 5" xfId="40572"/>
    <cellStyle name="Total 3 8 4 3" xfId="7030"/>
    <cellStyle name="Total 3 8 4 3 2" xfId="15732"/>
    <cellStyle name="Total 3 8 4 3 2 2" xfId="47708"/>
    <cellStyle name="Total 3 8 4 3 3" xfId="11960"/>
    <cellStyle name="Total 3 8 4 3 4" xfId="27908"/>
    <cellStyle name="Total 3 8 4 3 5" xfId="41421"/>
    <cellStyle name="Total 3 8 4 4" xfId="8695"/>
    <cellStyle name="Total 3 8 4 4 2" xfId="17397"/>
    <cellStyle name="Total 3 8 4 4 3" xfId="25356"/>
    <cellStyle name="Total 3 8 4 4 4" xfId="29573"/>
    <cellStyle name="Total 3 8 4 4 5" xfId="43347"/>
    <cellStyle name="Total 3 8 4 5" xfId="9450"/>
    <cellStyle name="Total 3 8 4 5 2" xfId="18152"/>
    <cellStyle name="Total 3 8 4 5 3" xfId="24724"/>
    <cellStyle name="Total 3 8 4 5 4" xfId="30328"/>
    <cellStyle name="Total 3 8 4 5 5" xfId="49371"/>
    <cellStyle name="Total 3 8 4 6" xfId="10144"/>
    <cellStyle name="Total 3 8 4 6 2" xfId="18846"/>
    <cellStyle name="Total 3 8 4 6 3" xfId="11137"/>
    <cellStyle name="Total 3 8 4 6 4" xfId="31022"/>
    <cellStyle name="Total 3 8 4 6 5" xfId="50065"/>
    <cellStyle name="Total 3 8 4 7" xfId="10762"/>
    <cellStyle name="Total 3 8 4 7 2" xfId="19464"/>
    <cellStyle name="Total 3 8 4 7 3" xfId="12428"/>
    <cellStyle name="Total 3 8 4 7 4" xfId="31640"/>
    <cellStyle name="Total 3 8 4 7 5" xfId="50683"/>
    <cellStyle name="Total 3 8 4 8" xfId="13641"/>
    <cellStyle name="Total 3 8 4 9" xfId="25485"/>
    <cellStyle name="Total 3 8 5" xfId="6531"/>
    <cellStyle name="Total 3 8 5 2" xfId="15233"/>
    <cellStyle name="Total 3 8 5 2 2" xfId="47262"/>
    <cellStyle name="Total 3 8 5 3" xfId="22260"/>
    <cellStyle name="Total 3 8 5 4" xfId="27410"/>
    <cellStyle name="Total 3 8 5 5" xfId="40923"/>
    <cellStyle name="Total 3 8 6" xfId="3277"/>
    <cellStyle name="Total 3 8 6 2" xfId="12092"/>
    <cellStyle name="Total 3 8 6 2 2" xfId="44807"/>
    <cellStyle name="Total 3 8 6 3" xfId="25196"/>
    <cellStyle name="Total 3 8 6 4" xfId="21328"/>
    <cellStyle name="Total 3 8 6 5" xfId="37575"/>
    <cellStyle name="Total 3 8 7" xfId="6787"/>
    <cellStyle name="Total 3 8 7 2" xfId="15489"/>
    <cellStyle name="Total 3 8 7 2 2" xfId="47467"/>
    <cellStyle name="Total 3 8 7 3" xfId="13303"/>
    <cellStyle name="Total 3 8 7 4" xfId="27665"/>
    <cellStyle name="Total 3 8 7 5" xfId="41178"/>
    <cellStyle name="Total 3 8 8" xfId="5370"/>
    <cellStyle name="Total 3 8 8 2" xfId="14072"/>
    <cellStyle name="Total 3 8 8 3" xfId="25110"/>
    <cellStyle name="Total 3 8 8 4" xfId="26249"/>
    <cellStyle name="Total 3 8 8 5" xfId="39762"/>
    <cellStyle name="Total 3 8 9" xfId="7483"/>
    <cellStyle name="Total 3 8 9 2" xfId="16185"/>
    <cellStyle name="Total 3 8 9 3" xfId="24172"/>
    <cellStyle name="Total 3 8 9 4" xfId="28361"/>
    <cellStyle name="Total 3 8 9 5" xfId="48092"/>
    <cellStyle name="Total 3 9" xfId="804"/>
    <cellStyle name="Total 3 9 10" xfId="8301"/>
    <cellStyle name="Total 3 9 10 2" xfId="17003"/>
    <cellStyle name="Total 3 9 10 3" xfId="11124"/>
    <cellStyle name="Total 3 9 10 4" xfId="29179"/>
    <cellStyle name="Total 3 9 10 5" xfId="48815"/>
    <cellStyle name="Total 3 9 11" xfId="9076"/>
    <cellStyle name="Total 3 9 11 2" xfId="17778"/>
    <cellStyle name="Total 3 9 11 3" xfId="22566"/>
    <cellStyle name="Total 3 9 11 4" xfId="29954"/>
    <cellStyle name="Total 3 9 11 5" xfId="48997"/>
    <cellStyle name="Total 3 9 12" xfId="11348"/>
    <cellStyle name="Total 3 9 13" xfId="1786"/>
    <cellStyle name="Total 3 9 14" xfId="22050"/>
    <cellStyle name="Total 3 9 15" xfId="32597"/>
    <cellStyle name="Total 3 9 16" xfId="34280"/>
    <cellStyle name="Total 3 9 17" xfId="35644"/>
    <cellStyle name="Total 3 9 18" xfId="38171"/>
    <cellStyle name="Total 3 9 2" xfId="3627"/>
    <cellStyle name="Total 3 9 2 10" xfId="12865"/>
    <cellStyle name="Total 3 9 2 11" xfId="32342"/>
    <cellStyle name="Total 3 9 2 12" xfId="34227"/>
    <cellStyle name="Total 3 9 2 13" xfId="35389"/>
    <cellStyle name="Total 3 9 2 14" xfId="37925"/>
    <cellStyle name="Total 3 9 2 2" xfId="3183"/>
    <cellStyle name="Total 3 9 2 2 2" xfId="11998"/>
    <cellStyle name="Total 3 9 2 2 2 2" xfId="44722"/>
    <cellStyle name="Total 3 9 2 2 3" xfId="23665"/>
    <cellStyle name="Total 3 9 2 2 4" xfId="1842"/>
    <cellStyle name="Total 3 9 2 2 5" xfId="37481"/>
    <cellStyle name="Total 3 9 2 3" xfId="5620"/>
    <cellStyle name="Total 3 9 2 3 2" xfId="14322"/>
    <cellStyle name="Total 3 9 2 3 2 2" xfId="46440"/>
    <cellStyle name="Total 3 9 2 3 3" xfId="21090"/>
    <cellStyle name="Total 3 9 2 3 4" xfId="26499"/>
    <cellStyle name="Total 3 9 2 3 5" xfId="40012"/>
    <cellStyle name="Total 3 9 2 4" xfId="7705"/>
    <cellStyle name="Total 3 9 2 4 2" xfId="16407"/>
    <cellStyle name="Total 3 9 2 4 3" xfId="12540"/>
    <cellStyle name="Total 3 9 2 4 4" xfId="28583"/>
    <cellStyle name="Total 3 9 2 4 5" xfId="42083"/>
    <cellStyle name="Total 3 9 2 5" xfId="8114"/>
    <cellStyle name="Total 3 9 2 5 2" xfId="16816"/>
    <cellStyle name="Total 3 9 2 5 3" xfId="20537"/>
    <cellStyle name="Total 3 9 2 5 4" xfId="28992"/>
    <cellStyle name="Total 3 9 2 5 5" xfId="48632"/>
    <cellStyle name="Total 3 9 2 6" xfId="7429"/>
    <cellStyle name="Total 3 9 2 6 2" xfId="16131"/>
    <cellStyle name="Total 3 9 2 6 3" xfId="25440"/>
    <cellStyle name="Total 3 9 2 6 4" xfId="28307"/>
    <cellStyle name="Total 3 9 2 6 5" xfId="48038"/>
    <cellStyle name="Total 3 9 2 7" xfId="7484"/>
    <cellStyle name="Total 3 9 2 7 2" xfId="16186"/>
    <cellStyle name="Total 3 9 2 7 3" xfId="23565"/>
    <cellStyle name="Total 3 9 2 7 4" xfId="28362"/>
    <cellStyle name="Total 3 9 2 7 5" xfId="48093"/>
    <cellStyle name="Total 3 9 2 8" xfId="12422"/>
    <cellStyle name="Total 3 9 2 9" xfId="23986"/>
    <cellStyle name="Total 3 9 3" xfId="5056"/>
    <cellStyle name="Total 3 9 3 10" xfId="25935"/>
    <cellStyle name="Total 3 9 3 11" xfId="33874"/>
    <cellStyle name="Total 3 9 3 12" xfId="34810"/>
    <cellStyle name="Total 3 9 3 13" xfId="36921"/>
    <cellStyle name="Total 3 9 3 14" xfId="39448"/>
    <cellStyle name="Total 3 9 3 2" xfId="5860"/>
    <cellStyle name="Total 3 9 3 2 2" xfId="14562"/>
    <cellStyle name="Total 3 9 3 2 2 2" xfId="46657"/>
    <cellStyle name="Total 3 9 3 2 3" xfId="21021"/>
    <cellStyle name="Total 3 9 3 2 4" xfId="26739"/>
    <cellStyle name="Total 3 9 3 2 5" xfId="40252"/>
    <cellStyle name="Total 3 9 3 3" xfId="7147"/>
    <cellStyle name="Total 3 9 3 3 2" xfId="15849"/>
    <cellStyle name="Total 3 9 3 3 2 2" xfId="47825"/>
    <cellStyle name="Total 3 9 3 3 3" xfId="23068"/>
    <cellStyle name="Total 3 9 3 3 4" xfId="28025"/>
    <cellStyle name="Total 3 9 3 3 5" xfId="41538"/>
    <cellStyle name="Total 3 9 3 4" xfId="8812"/>
    <cellStyle name="Total 3 9 3 4 2" xfId="17514"/>
    <cellStyle name="Total 3 9 3 4 3" xfId="21781"/>
    <cellStyle name="Total 3 9 3 4 4" xfId="29690"/>
    <cellStyle name="Total 3 9 3 4 5" xfId="43464"/>
    <cellStyle name="Total 3 9 3 5" xfId="9567"/>
    <cellStyle name="Total 3 9 3 5 2" xfId="18269"/>
    <cellStyle name="Total 3 9 3 5 3" xfId="12460"/>
    <cellStyle name="Total 3 9 3 5 4" xfId="30445"/>
    <cellStyle name="Total 3 9 3 5 5" xfId="49488"/>
    <cellStyle name="Total 3 9 3 6" xfId="10261"/>
    <cellStyle name="Total 3 9 3 6 2" xfId="18963"/>
    <cellStyle name="Total 3 9 3 6 3" xfId="13068"/>
    <cellStyle name="Total 3 9 3 6 4" xfId="31139"/>
    <cellStyle name="Total 3 9 3 6 5" xfId="50182"/>
    <cellStyle name="Total 3 9 3 7" xfId="10879"/>
    <cellStyle name="Total 3 9 3 7 2" xfId="19581"/>
    <cellStyle name="Total 3 9 3 7 3" xfId="12200"/>
    <cellStyle name="Total 3 9 3 7 4" xfId="31757"/>
    <cellStyle name="Total 3 9 3 7 5" xfId="50800"/>
    <cellStyle name="Total 3 9 3 8" xfId="13758"/>
    <cellStyle name="Total 3 9 3 9" xfId="21934"/>
    <cellStyle name="Total 3 9 4" xfId="6280"/>
    <cellStyle name="Total 3 9 4 2" xfId="14982"/>
    <cellStyle name="Total 3 9 4 2 2" xfId="47041"/>
    <cellStyle name="Total 3 9 4 3" xfId="24388"/>
    <cellStyle name="Total 3 9 4 4" xfId="27159"/>
    <cellStyle name="Total 3 9 4 5" xfId="40672"/>
    <cellStyle name="Total 3 9 5" xfId="5541"/>
    <cellStyle name="Total 3 9 5 2" xfId="14243"/>
    <cellStyle name="Total 3 9 5 2 2" xfId="46366"/>
    <cellStyle name="Total 3 9 5 3" xfId="21669"/>
    <cellStyle name="Total 3 9 5 4" xfId="26420"/>
    <cellStyle name="Total 3 9 5 5" xfId="39933"/>
    <cellStyle name="Total 3 9 6" xfId="6013"/>
    <cellStyle name="Total 3 9 6 2" xfId="14715"/>
    <cellStyle name="Total 3 9 6 2 2" xfId="46799"/>
    <cellStyle name="Total 3 9 6 3" xfId="21364"/>
    <cellStyle name="Total 3 9 6 4" xfId="26892"/>
    <cellStyle name="Total 3 9 6 5" xfId="40405"/>
    <cellStyle name="Total 3 9 7" xfId="7395"/>
    <cellStyle name="Total 3 9 7 2" xfId="16097"/>
    <cellStyle name="Total 3 9 7 3" xfId="20264"/>
    <cellStyle name="Total 3 9 7 4" xfId="28273"/>
    <cellStyle name="Total 3 9 7 5" xfId="41786"/>
    <cellStyle name="Total 3 9 8" xfId="7873"/>
    <cellStyle name="Total 3 9 8 2" xfId="16575"/>
    <cellStyle name="Total 3 9 8 3" xfId="25069"/>
    <cellStyle name="Total 3 9 8 4" xfId="28751"/>
    <cellStyle name="Total 3 9 8 5" xfId="48391"/>
    <cellStyle name="Total 3 9 9" xfId="8035"/>
    <cellStyle name="Total 3 9 9 2" xfId="16737"/>
    <cellStyle name="Total 3 9 9 3" xfId="22927"/>
    <cellStyle name="Total 3 9 9 4" xfId="28913"/>
    <cellStyle name="Total 3 9 9 5" xfId="48553"/>
    <cellStyle name="Warning Text 2" xfId="451"/>
    <cellStyle name="Warning Text 3" xfId="452"/>
  </cellStyles>
  <dxfs count="0"/>
  <tableStyles count="0" defaultTableStyle="TableStyleMedium9" defaultPivotStyle="PivotStyleMedium4"/>
  <colors>
    <mruColors>
      <color rgb="FFFFFF66"/>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gif"/><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gif"/><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gif"/><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editAs="oneCell">
    <xdr:from>
      <xdr:col>3</xdr:col>
      <xdr:colOff>537884</xdr:colOff>
      <xdr:row>2</xdr:row>
      <xdr:rowOff>145676</xdr:rowOff>
    </xdr:from>
    <xdr:to>
      <xdr:col>3</xdr:col>
      <xdr:colOff>6825304</xdr:colOff>
      <xdr:row>47</xdr:row>
      <xdr:rowOff>56030</xdr:rowOff>
    </xdr:to>
    <xdr:pic>
      <xdr:nvPicPr>
        <xdr:cNvPr id="2" name="Picture 4"/>
        <xdr:cNvPicPr>
          <a:picLocks noChangeAspect="1" noChangeArrowheads="1"/>
        </xdr:cNvPicPr>
      </xdr:nvPicPr>
      <xdr:blipFill>
        <a:blip xmlns:r="http://schemas.openxmlformats.org/officeDocument/2006/relationships" r:embed="rId1"/>
        <a:srcRect/>
        <a:stretch>
          <a:fillRect/>
        </a:stretch>
      </xdr:blipFill>
      <xdr:spPr bwMode="auto">
        <a:xfrm>
          <a:off x="7250208" y="459441"/>
          <a:ext cx="6287420" cy="6970060"/>
        </a:xfrm>
        <a:prstGeom prst="rect">
          <a:avLst/>
        </a:prstGeom>
        <a:noFill/>
      </xdr:spPr>
    </xdr:pic>
    <xdr:clientData/>
  </xdr:twoCellAnchor>
  <xdr:twoCellAnchor editAs="oneCell">
    <xdr:from>
      <xdr:col>3</xdr:col>
      <xdr:colOff>91684</xdr:colOff>
      <xdr:row>225</xdr:row>
      <xdr:rowOff>93722</xdr:rowOff>
    </xdr:from>
    <xdr:to>
      <xdr:col>3</xdr:col>
      <xdr:colOff>5849470</xdr:colOff>
      <xdr:row>236</xdr:row>
      <xdr:rowOff>139825</xdr:rowOff>
    </xdr:to>
    <xdr:pic>
      <xdr:nvPicPr>
        <xdr:cNvPr id="1028" name="Picture 4"/>
        <xdr:cNvPicPr>
          <a:picLocks noChangeAspect="1" noChangeArrowheads="1"/>
        </xdr:cNvPicPr>
      </xdr:nvPicPr>
      <xdr:blipFill>
        <a:blip xmlns:r="http://schemas.openxmlformats.org/officeDocument/2006/relationships" r:embed="rId2"/>
        <a:srcRect/>
        <a:stretch>
          <a:fillRect/>
        </a:stretch>
      </xdr:blipFill>
      <xdr:spPr bwMode="auto">
        <a:xfrm>
          <a:off x="6804008" y="18292075"/>
          <a:ext cx="5757786" cy="1771809"/>
        </a:xfrm>
        <a:prstGeom prst="rect">
          <a:avLst/>
        </a:prstGeom>
        <a:noFill/>
      </xdr:spPr>
    </xdr:pic>
    <xdr:clientData/>
  </xdr:twoCellAnchor>
  <xdr:twoCellAnchor editAs="oneCell">
    <xdr:from>
      <xdr:col>3</xdr:col>
      <xdr:colOff>207818</xdr:colOff>
      <xdr:row>238</xdr:row>
      <xdr:rowOff>138546</xdr:rowOff>
    </xdr:from>
    <xdr:to>
      <xdr:col>3</xdr:col>
      <xdr:colOff>5759823</xdr:colOff>
      <xdr:row>289</xdr:row>
      <xdr:rowOff>53076</xdr:rowOff>
    </xdr:to>
    <xdr:pic>
      <xdr:nvPicPr>
        <xdr:cNvPr id="1030" name="Picture 6"/>
        <xdr:cNvPicPr>
          <a:picLocks noChangeAspect="1" noChangeArrowheads="1"/>
        </xdr:cNvPicPr>
      </xdr:nvPicPr>
      <xdr:blipFill>
        <a:blip xmlns:r="http://schemas.openxmlformats.org/officeDocument/2006/relationships" r:embed="rId3"/>
        <a:srcRect/>
        <a:stretch>
          <a:fillRect/>
        </a:stretch>
      </xdr:blipFill>
      <xdr:spPr bwMode="auto">
        <a:xfrm>
          <a:off x="6920142" y="20376370"/>
          <a:ext cx="5552005" cy="7915530"/>
        </a:xfrm>
        <a:prstGeom prst="rect">
          <a:avLst/>
        </a:prstGeom>
        <a:noFill/>
      </xdr:spPr>
    </xdr:pic>
    <xdr:clientData/>
  </xdr:twoCellAnchor>
  <xdr:twoCellAnchor editAs="oneCell">
    <xdr:from>
      <xdr:col>3</xdr:col>
      <xdr:colOff>173182</xdr:colOff>
      <xdr:row>291</xdr:row>
      <xdr:rowOff>74367</xdr:rowOff>
    </xdr:from>
    <xdr:to>
      <xdr:col>3</xdr:col>
      <xdr:colOff>5401236</xdr:colOff>
      <xdr:row>316</xdr:row>
      <xdr:rowOff>32817</xdr:rowOff>
    </xdr:to>
    <xdr:pic>
      <xdr:nvPicPr>
        <xdr:cNvPr id="1032" name="Picture 8"/>
        <xdr:cNvPicPr>
          <a:picLocks noChangeAspect="1" noChangeArrowheads="1"/>
        </xdr:cNvPicPr>
      </xdr:nvPicPr>
      <xdr:blipFill>
        <a:blip xmlns:r="http://schemas.openxmlformats.org/officeDocument/2006/relationships" r:embed="rId4"/>
        <a:srcRect/>
        <a:stretch>
          <a:fillRect/>
        </a:stretch>
      </xdr:blipFill>
      <xdr:spPr bwMode="auto">
        <a:xfrm>
          <a:off x="6885506" y="28626955"/>
          <a:ext cx="5228054" cy="3880510"/>
        </a:xfrm>
        <a:prstGeom prst="rect">
          <a:avLst/>
        </a:prstGeom>
        <a:noFill/>
      </xdr:spPr>
    </xdr:pic>
    <xdr:clientData/>
  </xdr:twoCellAnchor>
  <xdr:twoCellAnchor editAs="oneCell">
    <xdr:from>
      <xdr:col>3</xdr:col>
      <xdr:colOff>448235</xdr:colOff>
      <xdr:row>424</xdr:row>
      <xdr:rowOff>112058</xdr:rowOff>
    </xdr:from>
    <xdr:to>
      <xdr:col>3</xdr:col>
      <xdr:colOff>2711823</xdr:colOff>
      <xdr:row>438</xdr:row>
      <xdr:rowOff>132616</xdr:rowOff>
    </xdr:to>
    <xdr:pic>
      <xdr:nvPicPr>
        <xdr:cNvPr id="2050" name="Picture 2"/>
        <xdr:cNvPicPr>
          <a:picLocks noChangeAspect="1" noChangeArrowheads="1"/>
        </xdr:cNvPicPr>
      </xdr:nvPicPr>
      <xdr:blipFill>
        <a:blip xmlns:r="http://schemas.openxmlformats.org/officeDocument/2006/relationships" r:embed="rId5"/>
        <a:srcRect/>
        <a:stretch>
          <a:fillRect/>
        </a:stretch>
      </xdr:blipFill>
      <xdr:spPr bwMode="auto">
        <a:xfrm>
          <a:off x="7160559" y="49529999"/>
          <a:ext cx="2263588" cy="2216911"/>
        </a:xfrm>
        <a:prstGeom prst="rect">
          <a:avLst/>
        </a:prstGeom>
        <a:noFill/>
      </xdr:spPr>
    </xdr:pic>
    <xdr:clientData/>
  </xdr:twoCellAnchor>
  <xdr:twoCellAnchor editAs="oneCell">
    <xdr:from>
      <xdr:col>3</xdr:col>
      <xdr:colOff>280147</xdr:colOff>
      <xdr:row>316</xdr:row>
      <xdr:rowOff>67236</xdr:rowOff>
    </xdr:from>
    <xdr:to>
      <xdr:col>3</xdr:col>
      <xdr:colOff>7384677</xdr:colOff>
      <xdr:row>321</xdr:row>
      <xdr:rowOff>149538</xdr:rowOff>
    </xdr:to>
    <xdr:pic>
      <xdr:nvPicPr>
        <xdr:cNvPr id="2058" name="Picture 10"/>
        <xdr:cNvPicPr>
          <a:picLocks noChangeAspect="1" noChangeArrowheads="1"/>
        </xdr:cNvPicPr>
      </xdr:nvPicPr>
      <xdr:blipFill>
        <a:blip xmlns:r="http://schemas.openxmlformats.org/officeDocument/2006/relationships" r:embed="rId6"/>
        <a:srcRect/>
        <a:stretch>
          <a:fillRect/>
        </a:stretch>
      </xdr:blipFill>
      <xdr:spPr bwMode="auto">
        <a:xfrm>
          <a:off x="6992471" y="32541883"/>
          <a:ext cx="7104530" cy="866713"/>
        </a:xfrm>
        <a:prstGeom prst="rect">
          <a:avLst/>
        </a:prstGeom>
        <a:noFill/>
      </xdr:spPr>
    </xdr:pic>
    <xdr:clientData/>
  </xdr:twoCellAnchor>
  <xdr:twoCellAnchor editAs="oneCell">
    <xdr:from>
      <xdr:col>3</xdr:col>
      <xdr:colOff>168088</xdr:colOff>
      <xdr:row>322</xdr:row>
      <xdr:rowOff>11205</xdr:rowOff>
    </xdr:from>
    <xdr:to>
      <xdr:col>3</xdr:col>
      <xdr:colOff>7444180</xdr:colOff>
      <xdr:row>360</xdr:row>
      <xdr:rowOff>44824</xdr:rowOff>
    </xdr:to>
    <xdr:pic>
      <xdr:nvPicPr>
        <xdr:cNvPr id="2060" name="Picture 12"/>
        <xdr:cNvPicPr>
          <a:picLocks noChangeAspect="1" noChangeArrowheads="1"/>
        </xdr:cNvPicPr>
      </xdr:nvPicPr>
      <xdr:blipFill>
        <a:blip xmlns:r="http://schemas.openxmlformats.org/officeDocument/2006/relationships" r:embed="rId7"/>
        <a:srcRect/>
        <a:stretch>
          <a:fillRect/>
        </a:stretch>
      </xdr:blipFill>
      <xdr:spPr bwMode="auto">
        <a:xfrm>
          <a:off x="6880412" y="33427146"/>
          <a:ext cx="7276092" cy="5995148"/>
        </a:xfrm>
        <a:prstGeom prst="rect">
          <a:avLst/>
        </a:prstGeom>
        <a:noFill/>
      </xdr:spPr>
    </xdr:pic>
    <xdr:clientData/>
  </xdr:twoCellAnchor>
  <xdr:twoCellAnchor editAs="oneCell">
    <xdr:from>
      <xdr:col>3</xdr:col>
      <xdr:colOff>246529</xdr:colOff>
      <xdr:row>362</xdr:row>
      <xdr:rowOff>38301</xdr:rowOff>
    </xdr:from>
    <xdr:to>
      <xdr:col>3</xdr:col>
      <xdr:colOff>7149353</xdr:colOff>
      <xdr:row>422</xdr:row>
      <xdr:rowOff>146062</xdr:rowOff>
    </xdr:to>
    <xdr:pic>
      <xdr:nvPicPr>
        <xdr:cNvPr id="13" name="Picture 9"/>
        <xdr:cNvPicPr>
          <a:picLocks noChangeAspect="1" noChangeArrowheads="1"/>
        </xdr:cNvPicPr>
      </xdr:nvPicPr>
      <xdr:blipFill>
        <a:blip xmlns:r="http://schemas.openxmlformats.org/officeDocument/2006/relationships" r:embed="rId8"/>
        <a:srcRect/>
        <a:stretch>
          <a:fillRect/>
        </a:stretch>
      </xdr:blipFill>
      <xdr:spPr bwMode="auto">
        <a:xfrm>
          <a:off x="6958853" y="39729536"/>
          <a:ext cx="6902824" cy="9520702"/>
        </a:xfrm>
        <a:prstGeom prst="rect">
          <a:avLst/>
        </a:prstGeom>
        <a:noFill/>
      </xdr:spPr>
    </xdr:pic>
    <xdr:clientData/>
  </xdr:twoCellAnchor>
  <xdr:twoCellAnchor editAs="oneCell">
    <xdr:from>
      <xdr:col>3</xdr:col>
      <xdr:colOff>134470</xdr:colOff>
      <xdr:row>529</xdr:row>
      <xdr:rowOff>11207</xdr:rowOff>
    </xdr:from>
    <xdr:to>
      <xdr:col>3</xdr:col>
      <xdr:colOff>6562238</xdr:colOff>
      <xdr:row>572</xdr:row>
      <xdr:rowOff>89647</xdr:rowOff>
    </xdr:to>
    <xdr:pic>
      <xdr:nvPicPr>
        <xdr:cNvPr id="2062" name="Picture 14"/>
        <xdr:cNvPicPr>
          <a:picLocks noChangeAspect="1" noChangeArrowheads="1"/>
        </xdr:cNvPicPr>
      </xdr:nvPicPr>
      <xdr:blipFill>
        <a:blip xmlns:r="http://schemas.openxmlformats.org/officeDocument/2006/relationships" r:embed="rId9"/>
        <a:srcRect/>
        <a:stretch>
          <a:fillRect/>
        </a:stretch>
      </xdr:blipFill>
      <xdr:spPr bwMode="auto">
        <a:xfrm>
          <a:off x="6846794" y="65901795"/>
          <a:ext cx="6427768" cy="6824381"/>
        </a:xfrm>
        <a:prstGeom prst="rect">
          <a:avLst/>
        </a:prstGeom>
        <a:noFill/>
      </xdr:spPr>
    </xdr:pic>
    <xdr:clientData/>
  </xdr:twoCellAnchor>
  <xdr:twoCellAnchor editAs="oneCell">
    <xdr:from>
      <xdr:col>3</xdr:col>
      <xdr:colOff>179294</xdr:colOff>
      <xdr:row>576</xdr:row>
      <xdr:rowOff>11207</xdr:rowOff>
    </xdr:from>
    <xdr:to>
      <xdr:col>3</xdr:col>
      <xdr:colOff>6734735</xdr:colOff>
      <xdr:row>639</xdr:row>
      <xdr:rowOff>149399</xdr:rowOff>
    </xdr:to>
    <xdr:pic>
      <xdr:nvPicPr>
        <xdr:cNvPr id="14" name="Picture 39"/>
        <xdr:cNvPicPr>
          <a:picLocks noChangeAspect="1" noChangeArrowheads="1"/>
        </xdr:cNvPicPr>
      </xdr:nvPicPr>
      <xdr:blipFill>
        <a:blip xmlns:r="http://schemas.openxmlformats.org/officeDocument/2006/relationships" r:embed="rId10"/>
        <a:srcRect/>
        <a:stretch>
          <a:fillRect/>
        </a:stretch>
      </xdr:blipFill>
      <xdr:spPr bwMode="auto">
        <a:xfrm>
          <a:off x="6891618" y="73118383"/>
          <a:ext cx="6555441" cy="10021782"/>
        </a:xfrm>
        <a:prstGeom prst="rect">
          <a:avLst/>
        </a:prstGeom>
        <a:noFill/>
      </xdr:spPr>
    </xdr:pic>
    <xdr:clientData/>
  </xdr:twoCellAnchor>
  <xdr:twoCellAnchor editAs="oneCell">
    <xdr:from>
      <xdr:col>3</xdr:col>
      <xdr:colOff>224119</xdr:colOff>
      <xdr:row>440</xdr:row>
      <xdr:rowOff>22409</xdr:rowOff>
    </xdr:from>
    <xdr:to>
      <xdr:col>4</xdr:col>
      <xdr:colOff>123264</xdr:colOff>
      <xdr:row>482</xdr:row>
      <xdr:rowOff>148480</xdr:rowOff>
    </xdr:to>
    <xdr:pic>
      <xdr:nvPicPr>
        <xdr:cNvPr id="2057" name="Picture 9"/>
        <xdr:cNvPicPr>
          <a:picLocks noChangeAspect="1" noChangeArrowheads="1"/>
        </xdr:cNvPicPr>
      </xdr:nvPicPr>
      <xdr:blipFill>
        <a:blip xmlns:r="http://schemas.openxmlformats.org/officeDocument/2006/relationships" r:embed="rId11"/>
        <a:srcRect/>
        <a:stretch>
          <a:fillRect/>
        </a:stretch>
      </xdr:blipFill>
      <xdr:spPr bwMode="auto">
        <a:xfrm>
          <a:off x="6936443" y="51950468"/>
          <a:ext cx="7429498" cy="6715130"/>
        </a:xfrm>
        <a:prstGeom prst="rect">
          <a:avLst/>
        </a:prstGeom>
        <a:noFill/>
      </xdr:spPr>
    </xdr:pic>
    <xdr:clientData/>
  </xdr:twoCellAnchor>
  <xdr:twoCellAnchor editAs="oneCell">
    <xdr:from>
      <xdr:col>3</xdr:col>
      <xdr:colOff>145677</xdr:colOff>
      <xdr:row>482</xdr:row>
      <xdr:rowOff>33617</xdr:rowOff>
    </xdr:from>
    <xdr:to>
      <xdr:col>4</xdr:col>
      <xdr:colOff>68832</xdr:colOff>
      <xdr:row>525</xdr:row>
      <xdr:rowOff>56029</xdr:rowOff>
    </xdr:to>
    <xdr:pic>
      <xdr:nvPicPr>
        <xdr:cNvPr id="3" name="Picture 12"/>
        <xdr:cNvPicPr>
          <a:picLocks noChangeAspect="1" noChangeArrowheads="1"/>
        </xdr:cNvPicPr>
      </xdr:nvPicPr>
      <xdr:blipFill>
        <a:blip xmlns:r="http://schemas.openxmlformats.org/officeDocument/2006/relationships" r:embed="rId12"/>
        <a:srcRect/>
        <a:stretch>
          <a:fillRect/>
        </a:stretch>
      </xdr:blipFill>
      <xdr:spPr bwMode="auto">
        <a:xfrm>
          <a:off x="6858001" y="58550735"/>
          <a:ext cx="7453508" cy="6768353"/>
        </a:xfrm>
        <a:prstGeom prst="rect">
          <a:avLst/>
        </a:prstGeom>
        <a:noFill/>
      </xdr:spPr>
    </xdr:pic>
    <xdr:clientData/>
  </xdr:twoCellAnchor>
  <xdr:twoCellAnchor editAs="oneCell">
    <xdr:from>
      <xdr:col>3</xdr:col>
      <xdr:colOff>44824</xdr:colOff>
      <xdr:row>642</xdr:row>
      <xdr:rowOff>134471</xdr:rowOff>
    </xdr:from>
    <xdr:to>
      <xdr:col>3</xdr:col>
      <xdr:colOff>4260477</xdr:colOff>
      <xdr:row>670</xdr:row>
      <xdr:rowOff>72840</xdr:rowOff>
    </xdr:to>
    <xdr:pic>
      <xdr:nvPicPr>
        <xdr:cNvPr id="5" name="Picture 9"/>
        <xdr:cNvPicPr>
          <a:picLocks noChangeAspect="1" noChangeArrowheads="1"/>
        </xdr:cNvPicPr>
      </xdr:nvPicPr>
      <xdr:blipFill>
        <a:blip xmlns:r="http://schemas.openxmlformats.org/officeDocument/2006/relationships" r:embed="rId13"/>
        <a:srcRect/>
        <a:stretch>
          <a:fillRect/>
        </a:stretch>
      </xdr:blipFill>
      <xdr:spPr bwMode="auto">
        <a:xfrm>
          <a:off x="6757148" y="83595883"/>
          <a:ext cx="4215653" cy="4331074"/>
        </a:xfrm>
        <a:prstGeom prst="rect">
          <a:avLst/>
        </a:prstGeom>
        <a:noFill/>
      </xdr:spPr>
    </xdr:pic>
    <xdr:clientData/>
  </xdr:twoCellAnchor>
  <xdr:twoCellAnchor editAs="oneCell">
    <xdr:from>
      <xdr:col>2</xdr:col>
      <xdr:colOff>862854</xdr:colOff>
      <xdr:row>670</xdr:row>
      <xdr:rowOff>145676</xdr:rowOff>
    </xdr:from>
    <xdr:to>
      <xdr:col>3</xdr:col>
      <xdr:colOff>4261037</xdr:colOff>
      <xdr:row>676</xdr:row>
      <xdr:rowOff>72741</xdr:rowOff>
    </xdr:to>
    <xdr:pic>
      <xdr:nvPicPr>
        <xdr:cNvPr id="2061" name="Picture 13"/>
        <xdr:cNvPicPr>
          <a:picLocks noChangeAspect="1" noChangeArrowheads="1"/>
        </xdr:cNvPicPr>
      </xdr:nvPicPr>
      <xdr:blipFill>
        <a:blip xmlns:r="http://schemas.openxmlformats.org/officeDocument/2006/relationships" r:embed="rId14"/>
        <a:srcRect/>
        <a:stretch>
          <a:fillRect/>
        </a:stretch>
      </xdr:blipFill>
      <xdr:spPr bwMode="auto">
        <a:xfrm>
          <a:off x="6656295" y="87999794"/>
          <a:ext cx="4269440" cy="868360"/>
        </a:xfrm>
        <a:prstGeom prst="rect">
          <a:avLst/>
        </a:prstGeom>
        <a:noFill/>
      </xdr:spPr>
    </xdr:pic>
    <xdr:clientData/>
  </xdr:twoCellAnchor>
  <xdr:twoCellAnchor editAs="oneCell">
    <xdr:from>
      <xdr:col>3</xdr:col>
      <xdr:colOff>152400</xdr:colOff>
      <xdr:row>160</xdr:row>
      <xdr:rowOff>38100</xdr:rowOff>
    </xdr:from>
    <xdr:to>
      <xdr:col>3</xdr:col>
      <xdr:colOff>5321566</xdr:colOff>
      <xdr:row>171</xdr:row>
      <xdr:rowOff>66675</xdr:rowOff>
    </xdr:to>
    <xdr:pic>
      <xdr:nvPicPr>
        <xdr:cNvPr id="2059" name="Picture 11"/>
        <xdr:cNvPicPr>
          <a:picLocks noChangeAspect="1" noChangeArrowheads="1"/>
        </xdr:cNvPicPr>
      </xdr:nvPicPr>
      <xdr:blipFill>
        <a:blip xmlns:r="http://schemas.openxmlformats.org/officeDocument/2006/relationships" r:embed="rId15"/>
        <a:srcRect/>
        <a:stretch>
          <a:fillRect/>
        </a:stretch>
      </xdr:blipFill>
      <xdr:spPr bwMode="auto">
        <a:xfrm>
          <a:off x="4981575" y="18497550"/>
          <a:ext cx="5169166" cy="1809750"/>
        </a:xfrm>
        <a:prstGeom prst="rect">
          <a:avLst/>
        </a:prstGeom>
        <a:noFill/>
      </xdr:spPr>
    </xdr:pic>
    <xdr:clientData/>
  </xdr:twoCellAnchor>
  <xdr:twoCellAnchor editAs="oneCell">
    <xdr:from>
      <xdr:col>3</xdr:col>
      <xdr:colOff>295275</xdr:colOff>
      <xdr:row>171</xdr:row>
      <xdr:rowOff>152400</xdr:rowOff>
    </xdr:from>
    <xdr:to>
      <xdr:col>3</xdr:col>
      <xdr:colOff>6562725</xdr:colOff>
      <xdr:row>198</xdr:row>
      <xdr:rowOff>38100</xdr:rowOff>
    </xdr:to>
    <xdr:pic>
      <xdr:nvPicPr>
        <xdr:cNvPr id="4" name="Picture 13"/>
        <xdr:cNvPicPr>
          <a:picLocks noChangeAspect="1" noChangeArrowheads="1"/>
        </xdr:cNvPicPr>
      </xdr:nvPicPr>
      <xdr:blipFill>
        <a:blip xmlns:r="http://schemas.openxmlformats.org/officeDocument/2006/relationships" r:embed="rId16"/>
        <a:srcRect/>
        <a:stretch>
          <a:fillRect/>
        </a:stretch>
      </xdr:blipFill>
      <xdr:spPr bwMode="auto">
        <a:xfrm>
          <a:off x="5124450" y="20393025"/>
          <a:ext cx="6267450" cy="4257675"/>
        </a:xfrm>
        <a:prstGeom prst="rect">
          <a:avLst/>
        </a:prstGeom>
        <a:noFill/>
      </xdr:spPr>
    </xdr:pic>
    <xdr:clientData/>
  </xdr:twoCellAnchor>
  <xdr:twoCellAnchor editAs="oneCell">
    <xdr:from>
      <xdr:col>3</xdr:col>
      <xdr:colOff>285750</xdr:colOff>
      <xdr:row>198</xdr:row>
      <xdr:rowOff>123825</xdr:rowOff>
    </xdr:from>
    <xdr:to>
      <xdr:col>3</xdr:col>
      <xdr:colOff>4876800</xdr:colOff>
      <xdr:row>217</xdr:row>
      <xdr:rowOff>161924</xdr:rowOff>
    </xdr:to>
    <xdr:pic>
      <xdr:nvPicPr>
        <xdr:cNvPr id="2063" name="Picture 15"/>
        <xdr:cNvPicPr>
          <a:picLocks noChangeAspect="1" noChangeArrowheads="1"/>
        </xdr:cNvPicPr>
      </xdr:nvPicPr>
      <xdr:blipFill>
        <a:blip xmlns:r="http://schemas.openxmlformats.org/officeDocument/2006/relationships" r:embed="rId17"/>
        <a:srcRect/>
        <a:stretch>
          <a:fillRect/>
        </a:stretch>
      </xdr:blipFill>
      <xdr:spPr bwMode="auto">
        <a:xfrm>
          <a:off x="4581525" y="24736425"/>
          <a:ext cx="4591050" cy="3105150"/>
        </a:xfrm>
        <a:prstGeom prst="rect">
          <a:avLst/>
        </a:prstGeom>
        <a:noFill/>
      </xdr:spPr>
    </xdr:pic>
    <xdr:clientData/>
  </xdr:twoCellAnchor>
  <xdr:twoCellAnchor editAs="oneCell">
    <xdr:from>
      <xdr:col>3</xdr:col>
      <xdr:colOff>152400</xdr:colOff>
      <xdr:row>149</xdr:row>
      <xdr:rowOff>19050</xdr:rowOff>
    </xdr:from>
    <xdr:to>
      <xdr:col>3</xdr:col>
      <xdr:colOff>5553075</xdr:colOff>
      <xdr:row>159</xdr:row>
      <xdr:rowOff>145354</xdr:rowOff>
    </xdr:to>
    <xdr:pic>
      <xdr:nvPicPr>
        <xdr:cNvPr id="2065" name="Picture 17"/>
        <xdr:cNvPicPr>
          <a:picLocks noChangeAspect="1" noChangeArrowheads="1"/>
        </xdr:cNvPicPr>
      </xdr:nvPicPr>
      <xdr:blipFill>
        <a:blip xmlns:r="http://schemas.openxmlformats.org/officeDocument/2006/relationships" r:embed="rId18"/>
        <a:srcRect/>
        <a:stretch>
          <a:fillRect/>
        </a:stretch>
      </xdr:blipFill>
      <xdr:spPr bwMode="auto">
        <a:xfrm>
          <a:off x="4448175" y="18316575"/>
          <a:ext cx="5400675" cy="1745554"/>
        </a:xfrm>
        <a:prstGeom prst="rect">
          <a:avLst/>
        </a:prstGeom>
        <a:noFill/>
      </xdr:spPr>
    </xdr:pic>
    <xdr:clientData/>
  </xdr:twoCellAnchor>
  <xdr:twoCellAnchor editAs="oneCell">
    <xdr:from>
      <xdr:col>3</xdr:col>
      <xdr:colOff>95249</xdr:colOff>
      <xdr:row>58</xdr:row>
      <xdr:rowOff>114299</xdr:rowOff>
    </xdr:from>
    <xdr:to>
      <xdr:col>3</xdr:col>
      <xdr:colOff>5972175</xdr:colOff>
      <xdr:row>109</xdr:row>
      <xdr:rowOff>146341</xdr:rowOff>
    </xdr:to>
    <xdr:pic>
      <xdr:nvPicPr>
        <xdr:cNvPr id="2067" name="Picture 19"/>
        <xdr:cNvPicPr>
          <a:picLocks noChangeAspect="1" noChangeArrowheads="1"/>
        </xdr:cNvPicPr>
      </xdr:nvPicPr>
      <xdr:blipFill>
        <a:blip xmlns:r="http://schemas.openxmlformats.org/officeDocument/2006/relationships" r:embed="rId19"/>
        <a:srcRect/>
        <a:stretch>
          <a:fillRect/>
        </a:stretch>
      </xdr:blipFill>
      <xdr:spPr bwMode="auto">
        <a:xfrm>
          <a:off x="4391024" y="9505949"/>
          <a:ext cx="5876926" cy="8290217"/>
        </a:xfrm>
        <a:prstGeom prst="rect">
          <a:avLst/>
        </a:prstGeom>
        <a:noFill/>
      </xdr:spPr>
    </xdr:pic>
    <xdr:clientData/>
  </xdr:twoCellAnchor>
  <xdr:twoCellAnchor editAs="oneCell">
    <xdr:from>
      <xdr:col>3</xdr:col>
      <xdr:colOff>142875</xdr:colOff>
      <xdr:row>115</xdr:row>
      <xdr:rowOff>85725</xdr:rowOff>
    </xdr:from>
    <xdr:to>
      <xdr:col>3</xdr:col>
      <xdr:colOff>5057775</xdr:colOff>
      <xdr:row>148</xdr:row>
      <xdr:rowOff>35979</xdr:rowOff>
    </xdr:to>
    <xdr:pic>
      <xdr:nvPicPr>
        <xdr:cNvPr id="2069" name="Picture 21"/>
        <xdr:cNvPicPr>
          <a:picLocks noChangeAspect="1" noChangeArrowheads="1"/>
        </xdr:cNvPicPr>
      </xdr:nvPicPr>
      <xdr:blipFill>
        <a:blip xmlns:r="http://schemas.openxmlformats.org/officeDocument/2006/relationships" r:embed="rId20"/>
        <a:srcRect/>
        <a:stretch>
          <a:fillRect/>
        </a:stretch>
      </xdr:blipFill>
      <xdr:spPr bwMode="auto">
        <a:xfrm>
          <a:off x="4438650" y="26155650"/>
          <a:ext cx="4914900" cy="5293779"/>
        </a:xfrm>
        <a:prstGeom prst="rect">
          <a:avLst/>
        </a:prstGeom>
        <a:noFill/>
      </xdr:spPr>
    </xdr:pic>
    <xdr:clientData/>
  </xdr:twoCellAnchor>
  <xdr:twoCellAnchor>
    <xdr:from>
      <xdr:col>3</xdr:col>
      <xdr:colOff>1800225</xdr:colOff>
      <xdr:row>60</xdr:row>
      <xdr:rowOff>57150</xdr:rowOff>
    </xdr:from>
    <xdr:to>
      <xdr:col>4</xdr:col>
      <xdr:colOff>581025</xdr:colOff>
      <xdr:row>65</xdr:row>
      <xdr:rowOff>9525</xdr:rowOff>
    </xdr:to>
    <xdr:cxnSp macro="">
      <xdr:nvCxnSpPr>
        <xdr:cNvPr id="23" name="Straight Arrow Connector 22"/>
        <xdr:cNvCxnSpPr/>
      </xdr:nvCxnSpPr>
      <xdr:spPr>
        <a:xfrm flipH="1">
          <a:off x="6877050" y="9772650"/>
          <a:ext cx="6315075" cy="76200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3</xdr:col>
      <xdr:colOff>67235</xdr:colOff>
      <xdr:row>705</xdr:row>
      <xdr:rowOff>33617</xdr:rowOff>
    </xdr:from>
    <xdr:to>
      <xdr:col>3</xdr:col>
      <xdr:colOff>7390755</xdr:colOff>
      <xdr:row>737</xdr:row>
      <xdr:rowOff>116541</xdr:rowOff>
    </xdr:to>
    <xdr:pic>
      <xdr:nvPicPr>
        <xdr:cNvPr id="6" name="Picture 11"/>
        <xdr:cNvPicPr>
          <a:picLocks noChangeAspect="1" noChangeArrowheads="1"/>
        </xdr:cNvPicPr>
      </xdr:nvPicPr>
      <xdr:blipFill>
        <a:blip xmlns:r="http://schemas.openxmlformats.org/officeDocument/2006/relationships" r:embed="rId21"/>
        <a:srcRect/>
        <a:stretch>
          <a:fillRect/>
        </a:stretch>
      </xdr:blipFill>
      <xdr:spPr bwMode="auto">
        <a:xfrm>
          <a:off x="5143500" y="110635676"/>
          <a:ext cx="7323520" cy="5103159"/>
        </a:xfrm>
        <a:prstGeom prst="rect">
          <a:avLst/>
        </a:prstGeom>
        <a:noFill/>
      </xdr:spPr>
    </xdr:pic>
    <xdr:clientData/>
  </xdr:twoCellAnchor>
  <xdr:twoCellAnchor editAs="oneCell">
    <xdr:from>
      <xdr:col>3</xdr:col>
      <xdr:colOff>222539</xdr:colOff>
      <xdr:row>739</xdr:row>
      <xdr:rowOff>50223</xdr:rowOff>
    </xdr:from>
    <xdr:to>
      <xdr:col>3</xdr:col>
      <xdr:colOff>6348688</xdr:colOff>
      <xdr:row>769</xdr:row>
      <xdr:rowOff>84859</xdr:rowOff>
    </xdr:to>
    <xdr:pic>
      <xdr:nvPicPr>
        <xdr:cNvPr id="24" name="Picture 23"/>
        <xdr:cNvPicPr>
          <a:picLocks noChangeAspect="1"/>
        </xdr:cNvPicPr>
      </xdr:nvPicPr>
      <xdr:blipFill>
        <a:blip xmlns:r="http://schemas.openxmlformats.org/officeDocument/2006/relationships" r:embed="rId22"/>
        <a:stretch>
          <a:fillRect/>
        </a:stretch>
      </xdr:blipFill>
      <xdr:spPr>
        <a:xfrm>
          <a:off x="5299364" y="119712798"/>
          <a:ext cx="6126149" cy="4892386"/>
        </a:xfrm>
        <a:prstGeom prst="rect">
          <a:avLst/>
        </a:prstGeom>
      </xdr:spPr>
    </xdr:pic>
    <xdr:clientData/>
  </xdr:twoCellAnchor>
  <xdr:twoCellAnchor editAs="oneCell">
    <xdr:from>
      <xdr:col>3</xdr:col>
      <xdr:colOff>207819</xdr:colOff>
      <xdr:row>771</xdr:row>
      <xdr:rowOff>138545</xdr:rowOff>
    </xdr:from>
    <xdr:to>
      <xdr:col>3</xdr:col>
      <xdr:colOff>7204365</xdr:colOff>
      <xdr:row>806</xdr:row>
      <xdr:rowOff>7348</xdr:rowOff>
    </xdr:to>
    <xdr:pic>
      <xdr:nvPicPr>
        <xdr:cNvPr id="25" name="Picture 24"/>
        <xdr:cNvPicPr>
          <a:picLocks noChangeAspect="1"/>
        </xdr:cNvPicPr>
      </xdr:nvPicPr>
      <xdr:blipFill>
        <a:blip xmlns:r="http://schemas.openxmlformats.org/officeDocument/2006/relationships" r:embed="rId23"/>
        <a:stretch>
          <a:fillRect/>
        </a:stretch>
      </xdr:blipFill>
      <xdr:spPr>
        <a:xfrm>
          <a:off x="5282046" y="121088727"/>
          <a:ext cx="6996546" cy="5324030"/>
        </a:xfrm>
        <a:prstGeom prst="rect">
          <a:avLst/>
        </a:prstGeom>
      </xdr:spPr>
    </xdr:pic>
    <xdr:clientData/>
  </xdr:twoCellAnchor>
  <xdr:twoCellAnchor editAs="oneCell">
    <xdr:from>
      <xdr:col>3</xdr:col>
      <xdr:colOff>190501</xdr:colOff>
      <xdr:row>807</xdr:row>
      <xdr:rowOff>51954</xdr:rowOff>
    </xdr:from>
    <xdr:to>
      <xdr:col>3</xdr:col>
      <xdr:colOff>7048501</xdr:colOff>
      <xdr:row>840</xdr:row>
      <xdr:rowOff>123301</xdr:rowOff>
    </xdr:to>
    <xdr:pic>
      <xdr:nvPicPr>
        <xdr:cNvPr id="26" name="Picture 25"/>
        <xdr:cNvPicPr>
          <a:picLocks noChangeAspect="1"/>
        </xdr:cNvPicPr>
      </xdr:nvPicPr>
      <xdr:blipFill>
        <a:blip xmlns:r="http://schemas.openxmlformats.org/officeDocument/2006/relationships" r:embed="rId24"/>
        <a:stretch>
          <a:fillRect/>
        </a:stretch>
      </xdr:blipFill>
      <xdr:spPr>
        <a:xfrm>
          <a:off x="5264728" y="126769090"/>
          <a:ext cx="6858000" cy="5214847"/>
        </a:xfrm>
        <a:prstGeom prst="rect">
          <a:avLst/>
        </a:prstGeom>
      </xdr:spPr>
    </xdr:pic>
    <xdr:clientData/>
  </xdr:twoCellAnchor>
  <xdr:twoCellAnchor editAs="oneCell">
    <xdr:from>
      <xdr:col>3</xdr:col>
      <xdr:colOff>86591</xdr:colOff>
      <xdr:row>842</xdr:row>
      <xdr:rowOff>81059</xdr:rowOff>
    </xdr:from>
    <xdr:to>
      <xdr:col>3</xdr:col>
      <xdr:colOff>6806046</xdr:colOff>
      <xdr:row>875</xdr:row>
      <xdr:rowOff>70476</xdr:rowOff>
    </xdr:to>
    <xdr:pic>
      <xdr:nvPicPr>
        <xdr:cNvPr id="27" name="Picture 26"/>
        <xdr:cNvPicPr>
          <a:picLocks noChangeAspect="1"/>
        </xdr:cNvPicPr>
      </xdr:nvPicPr>
      <xdr:blipFill>
        <a:blip xmlns:r="http://schemas.openxmlformats.org/officeDocument/2006/relationships" r:embed="rId25"/>
        <a:stretch>
          <a:fillRect/>
        </a:stretch>
      </xdr:blipFill>
      <xdr:spPr>
        <a:xfrm>
          <a:off x="5160818" y="131474104"/>
          <a:ext cx="6719455" cy="513291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C1:S45"/>
  <sheetViews>
    <sheetView zoomScale="130" zoomScaleNormal="130" workbookViewId="0">
      <selection activeCell="L5" sqref="L5:R9"/>
    </sheetView>
  </sheetViews>
  <sheetFormatPr defaultColWidth="10.6640625" defaultRowHeight="12.75"/>
  <cols>
    <col min="1" max="2" width="3.44140625" style="85" customWidth="1"/>
    <col min="3" max="3" width="10.88671875" style="85"/>
    <col min="4" max="4" width="12.88671875" style="85" customWidth="1"/>
    <col min="5" max="5" width="6.109375" style="85" bestFit="1" customWidth="1"/>
    <col min="6" max="6" width="11.21875" style="85" customWidth="1"/>
    <col min="7" max="7" width="8.6640625" style="85" customWidth="1"/>
    <col min="8" max="8" width="6.21875" style="85" bestFit="1" customWidth="1"/>
    <col min="9" max="9" width="5.77734375" style="85" customWidth="1"/>
    <col min="10" max="10" width="5.6640625" style="85" bestFit="1" customWidth="1"/>
    <col min="11" max="11" width="17.109375" style="85" customWidth="1"/>
    <col min="12" max="13" width="10.6640625" style="85"/>
    <col min="14" max="14" width="6.33203125" style="85" customWidth="1"/>
    <col min="15" max="15" width="10.6640625" style="85"/>
    <col min="16" max="16" width="7" style="85" bestFit="1" customWidth="1"/>
    <col min="17" max="17" width="6.44140625" style="85" bestFit="1" customWidth="1"/>
    <col min="18" max="18" width="5.6640625" style="85" bestFit="1" customWidth="1"/>
    <col min="19" max="19" width="5.33203125" style="85" customWidth="1"/>
    <col min="20" max="16384" width="10.6640625" style="85"/>
  </cols>
  <sheetData>
    <row r="1" spans="3:19" ht="13.5" thickBot="1">
      <c r="J1" s="193"/>
      <c r="K1" s="193"/>
      <c r="L1" s="193"/>
      <c r="M1" s="193"/>
      <c r="N1" s="193"/>
      <c r="O1" s="193"/>
      <c r="P1" s="193"/>
      <c r="Q1" s="193"/>
      <c r="R1" s="193"/>
      <c r="S1" s="193"/>
    </row>
    <row r="2" spans="3:19">
      <c r="C2" s="196"/>
      <c r="D2" s="197"/>
      <c r="E2" s="197"/>
      <c r="F2" s="197"/>
      <c r="G2" s="197"/>
      <c r="H2" s="197"/>
      <c r="I2" s="197"/>
      <c r="J2" s="198"/>
      <c r="K2" s="198"/>
      <c r="L2" s="198"/>
      <c r="M2" s="200"/>
      <c r="N2" s="200"/>
      <c r="O2" s="200"/>
      <c r="P2" s="200"/>
      <c r="Q2" s="200"/>
      <c r="R2" s="200"/>
      <c r="S2" s="194"/>
    </row>
    <row r="3" spans="3:19">
      <c r="C3" s="199"/>
      <c r="D3" s="261" t="s">
        <v>116</v>
      </c>
      <c r="E3" s="261"/>
      <c r="F3" s="409" t="s">
        <v>117</v>
      </c>
      <c r="G3" s="409"/>
      <c r="H3" s="262"/>
      <c r="I3" s="262"/>
      <c r="J3" s="263"/>
      <c r="K3" s="205"/>
      <c r="L3" s="283"/>
      <c r="M3" s="283"/>
      <c r="N3" s="283"/>
      <c r="O3" s="284"/>
      <c r="P3" s="291"/>
      <c r="Q3" s="291"/>
      <c r="R3" s="291"/>
      <c r="S3" s="194"/>
    </row>
    <row r="4" spans="3:19" ht="12.75" customHeight="1">
      <c r="C4" s="199"/>
      <c r="D4" s="261" t="s">
        <v>33</v>
      </c>
      <c r="E4" s="261"/>
      <c r="F4" s="264"/>
      <c r="G4" s="265">
        <v>1.3</v>
      </c>
      <c r="H4" s="262"/>
      <c r="I4" s="262"/>
      <c r="J4" s="263"/>
      <c r="K4" s="205"/>
      <c r="L4" s="292" t="s">
        <v>226</v>
      </c>
      <c r="M4" s="293"/>
      <c r="N4" s="293"/>
      <c r="O4" s="293"/>
      <c r="P4" s="294"/>
      <c r="Q4" s="294"/>
      <c r="R4" s="294"/>
      <c r="S4" s="194"/>
    </row>
    <row r="5" spans="3:19" ht="12.75" customHeight="1">
      <c r="C5" s="199"/>
      <c r="D5" s="261" t="s">
        <v>7</v>
      </c>
      <c r="E5" s="261"/>
      <c r="F5" s="410" t="s">
        <v>42</v>
      </c>
      <c r="G5" s="410"/>
      <c r="H5" s="262"/>
      <c r="I5" s="262"/>
      <c r="J5" s="263"/>
      <c r="K5" s="205"/>
      <c r="L5" s="379" t="s">
        <v>228</v>
      </c>
      <c r="M5" s="380"/>
      <c r="N5" s="380"/>
      <c r="O5" s="380"/>
      <c r="P5" s="380"/>
      <c r="Q5" s="380"/>
      <c r="R5" s="381"/>
      <c r="S5" s="194"/>
    </row>
    <row r="6" spans="3:19" ht="12.75" customHeight="1">
      <c r="C6" s="199"/>
      <c r="D6" s="262"/>
      <c r="E6" s="262"/>
      <c r="F6" s="262"/>
      <c r="G6" s="262"/>
      <c r="H6" s="262"/>
      <c r="I6" s="262"/>
      <c r="J6" s="263"/>
      <c r="K6" s="205"/>
      <c r="L6" s="382"/>
      <c r="M6" s="383"/>
      <c r="N6" s="383"/>
      <c r="O6" s="383"/>
      <c r="P6" s="383"/>
      <c r="Q6" s="383"/>
      <c r="R6" s="384"/>
      <c r="S6" s="194"/>
    </row>
    <row r="7" spans="3:19" ht="16.149999999999999" customHeight="1">
      <c r="C7" s="199"/>
      <c r="D7" s="261" t="s">
        <v>2</v>
      </c>
      <c r="E7" s="261" t="s">
        <v>33</v>
      </c>
      <c r="F7" s="261" t="s">
        <v>8</v>
      </c>
      <c r="G7" s="262"/>
      <c r="H7" s="262"/>
      <c r="I7" s="262"/>
      <c r="J7" s="263"/>
      <c r="K7" s="205"/>
      <c r="L7" s="382"/>
      <c r="M7" s="383"/>
      <c r="N7" s="383"/>
      <c r="O7" s="383"/>
      <c r="P7" s="383"/>
      <c r="Q7" s="383"/>
      <c r="R7" s="384"/>
      <c r="S7" s="194"/>
    </row>
    <row r="8" spans="3:19" ht="12.75" customHeight="1">
      <c r="C8" s="199"/>
      <c r="D8" s="266">
        <v>40884</v>
      </c>
      <c r="E8" s="267">
        <v>1</v>
      </c>
      <c r="F8" s="411" t="s">
        <v>9</v>
      </c>
      <c r="G8" s="412"/>
      <c r="H8" s="262"/>
      <c r="I8" s="262"/>
      <c r="J8" s="263"/>
      <c r="K8" s="205"/>
      <c r="L8" s="382"/>
      <c r="M8" s="383"/>
      <c r="N8" s="383"/>
      <c r="O8" s="383"/>
      <c r="P8" s="383"/>
      <c r="Q8" s="383"/>
      <c r="R8" s="384"/>
      <c r="S8" s="194"/>
    </row>
    <row r="9" spans="3:19" ht="12.75" customHeight="1">
      <c r="C9" s="199"/>
      <c r="D9" s="268">
        <v>40912</v>
      </c>
      <c r="E9" s="267">
        <v>1.1000000000000001</v>
      </c>
      <c r="F9" s="411" t="s">
        <v>149</v>
      </c>
      <c r="G9" s="412"/>
      <c r="H9" s="262"/>
      <c r="I9" s="262"/>
      <c r="J9" s="263"/>
      <c r="K9" s="205"/>
      <c r="L9" s="385"/>
      <c r="M9" s="386"/>
      <c r="N9" s="386"/>
      <c r="O9" s="386"/>
      <c r="P9" s="386"/>
      <c r="Q9" s="386"/>
      <c r="R9" s="387"/>
      <c r="S9" s="194"/>
    </row>
    <row r="10" spans="3:19" ht="12.75" customHeight="1">
      <c r="C10" s="199"/>
      <c r="D10" s="372">
        <v>40921</v>
      </c>
      <c r="E10" s="371">
        <v>1.2</v>
      </c>
      <c r="F10" s="413" t="s">
        <v>211</v>
      </c>
      <c r="G10" s="413"/>
      <c r="H10" s="262"/>
      <c r="I10" s="262"/>
      <c r="J10" s="263"/>
      <c r="K10" s="205"/>
      <c r="L10" s="295"/>
      <c r="M10" s="296"/>
      <c r="N10" s="296"/>
      <c r="O10" s="296"/>
      <c r="P10" s="296"/>
      <c r="Q10" s="296"/>
      <c r="R10" s="296"/>
      <c r="S10" s="194"/>
    </row>
    <row r="11" spans="3:19" ht="12.75" customHeight="1">
      <c r="C11" s="199"/>
      <c r="D11" s="372">
        <v>40960</v>
      </c>
      <c r="E11" s="373">
        <v>1.3</v>
      </c>
      <c r="F11" s="414" t="s">
        <v>282</v>
      </c>
      <c r="G11" s="414"/>
      <c r="H11" s="262"/>
      <c r="I11" s="262"/>
      <c r="J11" s="263"/>
      <c r="K11" s="205"/>
      <c r="L11" s="298"/>
      <c r="M11" s="299"/>
      <c r="N11" s="297"/>
      <c r="O11" s="297"/>
      <c r="P11" s="297"/>
      <c r="Q11" s="297"/>
      <c r="R11" s="297"/>
      <c r="S11" s="206"/>
    </row>
    <row r="12" spans="3:19">
      <c r="C12" s="199"/>
      <c r="D12" s="269"/>
      <c r="E12" s="270"/>
      <c r="F12" s="271"/>
      <c r="G12" s="271"/>
      <c r="H12" s="262"/>
      <c r="I12" s="262"/>
      <c r="J12" s="263"/>
      <c r="K12" s="205"/>
      <c r="L12" s="247" t="s">
        <v>205</v>
      </c>
      <c r="M12" s="247"/>
      <c r="N12" s="247"/>
      <c r="O12" s="248"/>
      <c r="P12" s="249" t="s">
        <v>134</v>
      </c>
      <c r="Q12" s="249" t="s">
        <v>135</v>
      </c>
      <c r="R12" s="249" t="s">
        <v>170</v>
      </c>
      <c r="S12" s="194"/>
    </row>
    <row r="13" spans="3:19">
      <c r="C13" s="199"/>
      <c r="D13" s="272" t="s">
        <v>206</v>
      </c>
      <c r="E13" s="273"/>
      <c r="F13" s="273"/>
      <c r="G13" s="271"/>
      <c r="H13" s="262"/>
      <c r="I13" s="262"/>
      <c r="J13" s="274"/>
      <c r="K13" s="205"/>
      <c r="L13" s="388" t="s">
        <v>194</v>
      </c>
      <c r="M13" s="389"/>
      <c r="N13" s="390"/>
      <c r="O13" s="250" t="s">
        <v>129</v>
      </c>
      <c r="P13" s="251">
        <f>SUM(P14:P16,P20,P19)</f>
        <v>61.071939801253954</v>
      </c>
      <c r="Q13" s="251">
        <f>SUM(Q14:Q16,Q20,Q19)</f>
        <v>60.332744695448916</v>
      </c>
      <c r="R13" s="252">
        <f>(P13/Q13)-1</f>
        <v>1.2251972117900412E-2</v>
      </c>
      <c r="S13" s="194"/>
    </row>
    <row r="14" spans="3:19" ht="15" customHeight="1">
      <c r="C14" s="199"/>
      <c r="D14" s="275" t="s">
        <v>207</v>
      </c>
      <c r="E14" s="401" t="s">
        <v>212</v>
      </c>
      <c r="F14" s="402"/>
      <c r="G14" s="402"/>
      <c r="H14" s="402"/>
      <c r="I14" s="402"/>
      <c r="J14" s="403"/>
      <c r="K14" s="205"/>
      <c r="L14" s="391" t="s">
        <v>195</v>
      </c>
      <c r="M14" s="392"/>
      <c r="N14" s="393"/>
      <c r="O14" s="250" t="s">
        <v>129</v>
      </c>
      <c r="P14" s="253">
        <f>Calculations!$E$42</f>
        <v>8.775533493559875</v>
      </c>
      <c r="Q14" s="253">
        <f>Calculations!$F$42</f>
        <v>6.2468052147784645</v>
      </c>
      <c r="R14" s="252">
        <f t="shared" ref="R14:R20" si="0">(P14/Q14)-1</f>
        <v>0.40480344621584119</v>
      </c>
      <c r="S14" s="194"/>
    </row>
    <row r="15" spans="3:19" ht="15" customHeight="1">
      <c r="C15" s="199"/>
      <c r="D15" s="276" t="s">
        <v>207</v>
      </c>
      <c r="E15" s="404" t="s">
        <v>208</v>
      </c>
      <c r="F15" s="405"/>
      <c r="G15" s="405"/>
      <c r="H15" s="405"/>
      <c r="I15" s="405"/>
      <c r="J15" s="406"/>
      <c r="K15" s="207"/>
      <c r="L15" s="391" t="s">
        <v>196</v>
      </c>
      <c r="M15" s="392"/>
      <c r="N15" s="393"/>
      <c r="O15" s="254" t="s">
        <v>129</v>
      </c>
      <c r="P15" s="255">
        <f>Calculations!$E$43</f>
        <v>5.4003283037291547</v>
      </c>
      <c r="Q15" s="253">
        <f>Calculations!$F$43</f>
        <v>3.8441878244790555</v>
      </c>
      <c r="R15" s="252">
        <f t="shared" si="0"/>
        <v>0.40480344621584119</v>
      </c>
      <c r="S15" s="194"/>
    </row>
    <row r="16" spans="3:19" ht="15" customHeight="1">
      <c r="C16" s="199"/>
      <c r="D16" s="277" t="s">
        <v>207</v>
      </c>
      <c r="E16" s="404" t="s">
        <v>213</v>
      </c>
      <c r="F16" s="405"/>
      <c r="G16" s="405"/>
      <c r="H16" s="405"/>
      <c r="I16" s="405"/>
      <c r="J16" s="406"/>
      <c r="K16" s="205"/>
      <c r="L16" s="391" t="s">
        <v>197</v>
      </c>
      <c r="M16" s="392"/>
      <c r="N16" s="393"/>
      <c r="O16" s="250" t="s">
        <v>129</v>
      </c>
      <c r="P16" s="253">
        <f>Calculations!$E$44</f>
        <v>3.0745690349000805</v>
      </c>
      <c r="Q16" s="253">
        <f>Calculations!$F$44</f>
        <v>4.362047001018988</v>
      </c>
      <c r="R16" s="252">
        <f t="shared" si="0"/>
        <v>-0.29515453772463907</v>
      </c>
      <c r="S16" s="194"/>
    </row>
    <row r="17" spans="3:19">
      <c r="C17" s="199"/>
      <c r="D17" s="269"/>
      <c r="E17" s="278"/>
      <c r="F17" s="279"/>
      <c r="G17" s="279"/>
      <c r="H17" s="280"/>
      <c r="I17" s="280"/>
      <c r="J17" s="281"/>
      <c r="K17" s="205"/>
      <c r="L17" s="394" t="s">
        <v>198</v>
      </c>
      <c r="M17" s="395"/>
      <c r="N17" s="396"/>
      <c r="O17" s="250" t="s">
        <v>129</v>
      </c>
      <c r="P17" s="256">
        <f>Calculations!$E$45</f>
        <v>2.4180357015859473</v>
      </c>
      <c r="Q17" s="256">
        <f>Calculations!$F$45</f>
        <v>1.3008225112230702</v>
      </c>
      <c r="R17" s="252">
        <f t="shared" si="0"/>
        <v>0.85885136575045995</v>
      </c>
      <c r="S17" s="194"/>
    </row>
    <row r="18" spans="3:19">
      <c r="C18" s="199"/>
      <c r="D18" s="307" t="s">
        <v>150</v>
      </c>
      <c r="E18" s="308"/>
      <c r="F18" s="308"/>
      <c r="G18" s="309"/>
      <c r="H18" s="282"/>
      <c r="I18" s="282"/>
      <c r="J18" s="282"/>
      <c r="K18" s="205"/>
      <c r="L18" s="394" t="s">
        <v>199</v>
      </c>
      <c r="M18" s="395"/>
      <c r="N18" s="396"/>
      <c r="O18" s="250" t="s">
        <v>129</v>
      </c>
      <c r="P18" s="253">
        <f>Calculations!$E$46</f>
        <v>0.65653333331413333</v>
      </c>
      <c r="Q18" s="253">
        <f>Calculations!$F$46</f>
        <v>3.0612244897959182</v>
      </c>
      <c r="R18" s="252">
        <f t="shared" si="0"/>
        <v>-0.78553244445071646</v>
      </c>
      <c r="S18" s="194"/>
    </row>
    <row r="19" spans="3:19" ht="15">
      <c r="C19" s="199"/>
      <c r="D19" s="310" t="s">
        <v>238</v>
      </c>
      <c r="E19" s="311"/>
      <c r="F19" s="311"/>
      <c r="G19" s="311"/>
      <c r="H19" s="305"/>
      <c r="I19" s="305"/>
      <c r="J19" s="305"/>
      <c r="K19" s="205"/>
      <c r="L19" s="391" t="s">
        <v>210</v>
      </c>
      <c r="M19" s="392"/>
      <c r="N19" s="397"/>
      <c r="O19" s="250" t="s">
        <v>129</v>
      </c>
      <c r="P19" s="257">
        <f>Calculations!$E$47</f>
        <v>0.41229086206896554</v>
      </c>
      <c r="Q19" s="257">
        <f>Calculations!$F$47</f>
        <v>0.41229086206896554</v>
      </c>
      <c r="R19" s="252">
        <f t="shared" si="0"/>
        <v>0</v>
      </c>
      <c r="S19" s="194"/>
    </row>
    <row r="20" spans="3:19" ht="15">
      <c r="C20" s="199"/>
      <c r="D20" s="310" t="s">
        <v>229</v>
      </c>
      <c r="E20" s="311"/>
      <c r="F20" s="311"/>
      <c r="G20" s="311"/>
      <c r="H20" s="305"/>
      <c r="I20" s="305"/>
      <c r="J20" s="305"/>
      <c r="K20" s="205"/>
      <c r="L20" s="398" t="s">
        <v>200</v>
      </c>
      <c r="M20" s="399"/>
      <c r="N20" s="400"/>
      <c r="O20" s="258" t="s">
        <v>129</v>
      </c>
      <c r="P20" s="259">
        <f>26.3711/0.6075</f>
        <v>43.40921810699588</v>
      </c>
      <c r="Q20" s="259">
        <f>26.3711/0.58</f>
        <v>45.467413793103447</v>
      </c>
      <c r="R20" s="260">
        <f t="shared" si="0"/>
        <v>-4.5267489711934283E-2</v>
      </c>
      <c r="S20" s="194"/>
    </row>
    <row r="21" spans="3:19" ht="15">
      <c r="C21" s="199"/>
      <c r="D21" s="310" t="s">
        <v>230</v>
      </c>
      <c r="E21" s="311"/>
      <c r="F21" s="311"/>
      <c r="G21" s="311"/>
      <c r="H21" s="305"/>
      <c r="I21" s="305"/>
      <c r="J21" s="305"/>
      <c r="K21" s="205"/>
      <c r="L21" s="200"/>
      <c r="M21" s="200"/>
      <c r="N21" s="200"/>
      <c r="O21" s="200"/>
      <c r="P21" s="300"/>
      <c r="Q21" s="300"/>
      <c r="R21" s="300"/>
      <c r="S21" s="194"/>
    </row>
    <row r="22" spans="3:19" ht="15">
      <c r="C22" s="199"/>
      <c r="D22" s="312" t="s">
        <v>231</v>
      </c>
      <c r="E22" s="311"/>
      <c r="F22" s="311"/>
      <c r="G22" s="311"/>
      <c r="H22" s="305"/>
      <c r="I22" s="305"/>
      <c r="J22" s="305"/>
      <c r="K22" s="205"/>
      <c r="L22" s="283"/>
      <c r="M22" s="283"/>
      <c r="N22" s="283"/>
      <c r="O22" s="284"/>
      <c r="P22" s="291"/>
      <c r="Q22" s="291"/>
      <c r="R22" s="291"/>
      <c r="S22" s="194"/>
    </row>
    <row r="23" spans="3:19" ht="15">
      <c r="C23" s="199"/>
      <c r="D23" s="310" t="s">
        <v>232</v>
      </c>
      <c r="E23" s="313"/>
      <c r="F23" s="313"/>
      <c r="G23" s="313"/>
      <c r="H23" s="305"/>
      <c r="I23" s="305"/>
      <c r="J23" s="305"/>
      <c r="K23" s="205"/>
      <c r="L23" s="407"/>
      <c r="M23" s="408"/>
      <c r="N23" s="408"/>
      <c r="O23" s="289"/>
      <c r="P23" s="285"/>
      <c r="Q23" s="285"/>
      <c r="R23" s="290"/>
      <c r="S23" s="194"/>
    </row>
    <row r="24" spans="3:19" ht="15">
      <c r="C24" s="199"/>
      <c r="D24" s="312" t="s">
        <v>233</v>
      </c>
      <c r="E24" s="313"/>
      <c r="F24" s="313"/>
      <c r="G24" s="313"/>
      <c r="H24" s="305"/>
      <c r="I24" s="305"/>
      <c r="J24" s="305"/>
      <c r="K24" s="205"/>
      <c r="L24" s="375"/>
      <c r="M24" s="376"/>
      <c r="N24" s="376"/>
      <c r="O24" s="289"/>
      <c r="P24" s="286"/>
      <c r="Q24" s="286"/>
      <c r="R24" s="290"/>
      <c r="S24" s="194"/>
    </row>
    <row r="25" spans="3:19" ht="15">
      <c r="C25" s="199"/>
      <c r="D25" s="310" t="s">
        <v>241</v>
      </c>
      <c r="E25" s="313"/>
      <c r="F25" s="313"/>
      <c r="G25" s="313"/>
      <c r="H25" s="305"/>
      <c r="I25" s="305"/>
      <c r="J25" s="305"/>
      <c r="K25" s="205"/>
      <c r="L25" s="375"/>
      <c r="M25" s="376"/>
      <c r="N25" s="376"/>
      <c r="O25" s="289"/>
      <c r="P25" s="286"/>
      <c r="Q25" s="286"/>
      <c r="R25" s="290"/>
      <c r="S25" s="194"/>
    </row>
    <row r="26" spans="3:19" ht="15">
      <c r="C26" s="199"/>
      <c r="D26" s="314" t="s">
        <v>234</v>
      </c>
      <c r="E26" s="315"/>
      <c r="F26" s="315"/>
      <c r="G26" s="315"/>
      <c r="H26" s="305"/>
      <c r="I26" s="305"/>
      <c r="J26" s="305"/>
      <c r="K26" s="205"/>
      <c r="L26" s="375"/>
      <c r="M26" s="376"/>
      <c r="N26" s="376"/>
      <c r="O26" s="289"/>
      <c r="P26" s="286"/>
      <c r="Q26" s="286"/>
      <c r="R26" s="290"/>
      <c r="S26" s="194"/>
    </row>
    <row r="27" spans="3:19" ht="15">
      <c r="C27" s="199"/>
      <c r="D27" s="310" t="s">
        <v>235</v>
      </c>
      <c r="E27" s="316"/>
      <c r="F27" s="316"/>
      <c r="G27" s="316"/>
      <c r="H27" s="305"/>
      <c r="I27" s="305"/>
      <c r="J27" s="305"/>
      <c r="K27" s="205"/>
      <c r="L27" s="377"/>
      <c r="M27" s="378"/>
      <c r="N27" s="378"/>
      <c r="O27" s="289"/>
      <c r="P27" s="287"/>
      <c r="Q27" s="287"/>
      <c r="R27" s="290"/>
      <c r="S27" s="194"/>
    </row>
    <row r="28" spans="3:19" ht="15">
      <c r="C28" s="199"/>
      <c r="D28" s="310" t="s">
        <v>236</v>
      </c>
      <c r="E28" s="316"/>
      <c r="F28" s="316"/>
      <c r="G28" s="316"/>
      <c r="H28" s="305"/>
      <c r="I28" s="305"/>
      <c r="J28" s="305"/>
      <c r="K28" s="205"/>
      <c r="L28" s="375"/>
      <c r="M28" s="376"/>
      <c r="N28" s="376"/>
      <c r="O28" s="289"/>
      <c r="P28" s="286"/>
      <c r="Q28" s="286"/>
      <c r="R28" s="290"/>
      <c r="S28" s="194"/>
    </row>
    <row r="29" spans="3:19" ht="15">
      <c r="C29" s="199"/>
      <c r="D29" s="317" t="s">
        <v>237</v>
      </c>
      <c r="E29" s="318"/>
      <c r="F29" s="318"/>
      <c r="G29" s="318"/>
      <c r="H29" s="305"/>
      <c r="I29" s="305"/>
      <c r="J29" s="305"/>
      <c r="K29" s="205"/>
      <c r="L29" s="375"/>
      <c r="M29" s="376"/>
      <c r="N29" s="376"/>
      <c r="O29" s="289"/>
      <c r="P29" s="286"/>
      <c r="Q29" s="286"/>
      <c r="R29" s="290"/>
      <c r="S29" s="194"/>
    </row>
    <row r="30" spans="3:19">
      <c r="C30" s="199"/>
      <c r="D30" s="306"/>
      <c r="E30" s="306"/>
      <c r="F30" s="306"/>
      <c r="G30" s="306"/>
      <c r="H30" s="306"/>
      <c r="I30" s="306"/>
      <c r="J30" s="306"/>
      <c r="K30" s="205"/>
      <c r="L30" s="377"/>
      <c r="M30" s="378"/>
      <c r="N30" s="378"/>
      <c r="O30" s="289"/>
      <c r="P30" s="287"/>
      <c r="Q30" s="287"/>
      <c r="R30" s="290"/>
      <c r="S30" s="194"/>
    </row>
    <row r="31" spans="3:19">
      <c r="C31" s="199"/>
      <c r="D31" s="306"/>
      <c r="E31" s="306"/>
      <c r="F31" s="306"/>
      <c r="G31" s="306"/>
      <c r="H31" s="306"/>
      <c r="I31" s="306"/>
      <c r="J31" s="306"/>
      <c r="K31" s="205"/>
      <c r="L31" s="375"/>
      <c r="M31" s="376"/>
      <c r="N31" s="376"/>
      <c r="O31" s="289"/>
      <c r="P31" s="286"/>
      <c r="Q31" s="286"/>
      <c r="R31" s="290"/>
      <c r="S31" s="194"/>
    </row>
    <row r="32" spans="3:19">
      <c r="C32" s="199"/>
      <c r="D32" s="301"/>
      <c r="E32" s="301"/>
      <c r="F32" s="301"/>
      <c r="G32" s="301"/>
      <c r="H32" s="301"/>
      <c r="I32" s="301"/>
      <c r="J32" s="301"/>
      <c r="K32" s="205"/>
      <c r="L32" s="363"/>
      <c r="M32" s="364"/>
      <c r="N32" s="364"/>
      <c r="O32" s="289"/>
      <c r="P32" s="287"/>
      <c r="Q32" s="287"/>
      <c r="R32" s="290"/>
      <c r="S32" s="194"/>
    </row>
    <row r="33" spans="3:19">
      <c r="C33" s="199"/>
      <c r="D33" s="302"/>
      <c r="E33" s="302"/>
      <c r="F33" s="302"/>
      <c r="G33" s="302"/>
      <c r="H33" s="302"/>
      <c r="I33" s="302"/>
      <c r="J33" s="302"/>
      <c r="K33" s="205"/>
      <c r="L33" s="363"/>
      <c r="M33" s="364"/>
      <c r="N33" s="364"/>
      <c r="O33" s="289"/>
      <c r="P33" s="286"/>
      <c r="Q33" s="286"/>
      <c r="R33" s="290"/>
      <c r="S33" s="194"/>
    </row>
    <row r="34" spans="3:19">
      <c r="C34" s="199"/>
      <c r="D34" s="302"/>
      <c r="E34" s="302"/>
      <c r="F34" s="302"/>
      <c r="G34" s="302"/>
      <c r="H34" s="302"/>
      <c r="I34" s="302"/>
      <c r="J34" s="302"/>
      <c r="K34" s="205"/>
      <c r="L34" s="361"/>
      <c r="M34" s="362"/>
      <c r="N34" s="362"/>
      <c r="O34" s="289"/>
      <c r="P34" s="288"/>
      <c r="Q34" s="288"/>
      <c r="R34" s="290"/>
      <c r="S34" s="194"/>
    </row>
    <row r="35" spans="3:19" ht="13.5" thickBot="1">
      <c r="C35" s="201"/>
      <c r="D35" s="202"/>
      <c r="E35" s="202"/>
      <c r="F35" s="202"/>
      <c r="G35" s="202"/>
      <c r="H35" s="202"/>
      <c r="I35" s="202"/>
      <c r="J35" s="202"/>
      <c r="K35" s="202"/>
      <c r="L35" s="365"/>
      <c r="M35" s="366"/>
      <c r="N35" s="366"/>
      <c r="O35" s="367"/>
      <c r="P35" s="368"/>
      <c r="Q35" s="368"/>
      <c r="R35" s="369"/>
      <c r="S35" s="195"/>
    </row>
    <row r="36" spans="3:19">
      <c r="K36" s="31"/>
      <c r="L36" s="323"/>
      <c r="M36" s="322"/>
      <c r="N36" s="31"/>
      <c r="O36" s="31"/>
      <c r="P36" s="31"/>
      <c r="Q36" s="31"/>
      <c r="R36" s="370"/>
      <c r="S36" s="31"/>
    </row>
    <row r="37" spans="3:19">
      <c r="D37" s="97"/>
      <c r="K37" s="322"/>
      <c r="L37" s="323"/>
      <c r="M37" s="322"/>
    </row>
    <row r="38" spans="3:19">
      <c r="K38" s="322"/>
      <c r="L38" s="324"/>
      <c r="M38" s="322"/>
    </row>
    <row r="39" spans="3:19">
      <c r="K39" s="322"/>
      <c r="L39" s="326"/>
      <c r="M39" s="325"/>
    </row>
    <row r="40" spans="3:19">
      <c r="K40" s="322"/>
      <c r="L40" s="326"/>
      <c r="M40" s="325"/>
    </row>
    <row r="41" spans="3:19">
      <c r="K41" s="322"/>
      <c r="L41" s="326"/>
      <c r="M41" s="325"/>
    </row>
    <row r="42" spans="3:19" ht="15">
      <c r="K42" s="325"/>
      <c r="L42" s="327"/>
      <c r="M42" s="321"/>
    </row>
    <row r="43" spans="3:19">
      <c r="K43" s="325"/>
    </row>
    <row r="44" spans="3:19">
      <c r="K44" s="325"/>
    </row>
    <row r="45" spans="3:19">
      <c r="K45" s="139"/>
    </row>
  </sheetData>
  <mergeCells count="27">
    <mergeCell ref="F3:G3"/>
    <mergeCell ref="F5:G5"/>
    <mergeCell ref="F8:G8"/>
    <mergeCell ref="F10:G10"/>
    <mergeCell ref="F11:G11"/>
    <mergeCell ref="F9:G9"/>
    <mergeCell ref="E14:J14"/>
    <mergeCell ref="E15:J15"/>
    <mergeCell ref="E16:J16"/>
    <mergeCell ref="L23:N23"/>
    <mergeCell ref="L24:N24"/>
    <mergeCell ref="L31:N31"/>
    <mergeCell ref="L30:N30"/>
    <mergeCell ref="L5:R9"/>
    <mergeCell ref="L13:N13"/>
    <mergeCell ref="L14:N14"/>
    <mergeCell ref="L15:N15"/>
    <mergeCell ref="L16:N16"/>
    <mergeCell ref="L17:N17"/>
    <mergeCell ref="L18:N18"/>
    <mergeCell ref="L19:N19"/>
    <mergeCell ref="L20:N20"/>
    <mergeCell ref="L25:N25"/>
    <mergeCell ref="L26:N26"/>
    <mergeCell ref="L27:N27"/>
    <mergeCell ref="L28:N28"/>
    <mergeCell ref="L29:N29"/>
  </mergeCells>
  <pageMargins left="0.75" right="0.75" top="1" bottom="1" header="0.5" footer="0.5"/>
  <pageSetup paperSize="9" orientation="portrait" horizontalDpi="4294967292" verticalDpi="4294967292" r:id="rId1"/>
</worksheet>
</file>

<file path=xl/worksheets/sheet2.xml><?xml version="1.0" encoding="utf-8"?>
<worksheet xmlns="http://schemas.openxmlformats.org/spreadsheetml/2006/main" xmlns:r="http://schemas.openxmlformats.org/officeDocument/2006/relationships">
  <dimension ref="A1:Y116"/>
  <sheetViews>
    <sheetView workbookViewId="0">
      <selection activeCell="D8" sqref="D8"/>
    </sheetView>
  </sheetViews>
  <sheetFormatPr defaultColWidth="10.6640625" defaultRowHeight="15"/>
  <cols>
    <col min="1" max="2" width="3.44140625" style="1" customWidth="1"/>
    <col min="3" max="3" width="95.77734375" style="1" bestFit="1" customWidth="1"/>
    <col min="4" max="16384" width="10.6640625" style="1"/>
  </cols>
  <sheetData>
    <row r="1" spans="1:25">
      <c r="A1" s="3"/>
      <c r="B1" s="3"/>
      <c r="C1" s="3"/>
      <c r="D1" s="3"/>
      <c r="E1" s="3"/>
      <c r="F1" s="3"/>
      <c r="G1" s="3"/>
      <c r="H1" s="3"/>
      <c r="I1" s="3"/>
      <c r="J1" s="3"/>
      <c r="K1" s="3"/>
      <c r="L1" s="3"/>
    </row>
    <row r="2" spans="1:25" ht="15.75">
      <c r="A2" s="3"/>
      <c r="B2" s="208" t="s">
        <v>36</v>
      </c>
      <c r="C2" s="200"/>
      <c r="D2" s="3"/>
      <c r="E2" s="3"/>
      <c r="F2" s="3"/>
      <c r="G2" s="3"/>
      <c r="H2" s="3"/>
      <c r="I2" s="3"/>
      <c r="J2" s="3"/>
      <c r="K2" s="3"/>
      <c r="L2" s="3"/>
      <c r="M2" s="3"/>
      <c r="N2" s="3"/>
      <c r="O2" s="3"/>
      <c r="P2" s="3"/>
      <c r="Q2" s="3"/>
      <c r="R2" s="3"/>
      <c r="S2" s="3"/>
      <c r="T2" s="3"/>
      <c r="U2" s="3"/>
      <c r="V2" s="3"/>
      <c r="W2" s="3"/>
      <c r="X2" s="3"/>
      <c r="Y2" s="3"/>
    </row>
    <row r="3" spans="1:25">
      <c r="A3" s="3"/>
      <c r="B3" s="200"/>
      <c r="C3" s="200"/>
      <c r="D3" s="3"/>
      <c r="E3" s="3"/>
      <c r="F3" s="3"/>
      <c r="G3" s="3"/>
      <c r="H3" s="3"/>
      <c r="I3" s="3"/>
      <c r="J3" s="3"/>
      <c r="K3" s="3"/>
      <c r="L3" s="3"/>
      <c r="M3" s="3"/>
      <c r="N3" s="3"/>
      <c r="O3" s="3"/>
      <c r="P3" s="3"/>
      <c r="Q3" s="3"/>
      <c r="R3" s="3"/>
      <c r="S3" s="3"/>
      <c r="T3" s="3"/>
      <c r="U3" s="3"/>
      <c r="V3" s="3"/>
      <c r="W3" s="3"/>
      <c r="X3" s="3"/>
      <c r="Y3" s="3"/>
    </row>
    <row r="4" spans="1:25" ht="15.75">
      <c r="A4" s="3"/>
      <c r="B4" s="200"/>
      <c r="C4" s="342" t="s">
        <v>34</v>
      </c>
      <c r="D4" s="4"/>
      <c r="E4" s="3"/>
      <c r="F4" s="77"/>
      <c r="G4" s="77"/>
      <c r="H4" s="3"/>
      <c r="I4" s="3"/>
      <c r="J4" s="3"/>
      <c r="K4" s="3"/>
      <c r="L4" s="3"/>
    </row>
    <row r="5" spans="1:25">
      <c r="A5" s="3"/>
      <c r="B5" s="3"/>
      <c r="C5" s="303" t="s">
        <v>239</v>
      </c>
      <c r="D5" s="4"/>
      <c r="E5" s="3"/>
      <c r="F5" s="77"/>
      <c r="G5" s="77"/>
      <c r="H5" s="3"/>
      <c r="I5" s="3"/>
      <c r="J5" s="3"/>
      <c r="K5" s="3"/>
      <c r="L5" s="3"/>
    </row>
    <row r="6" spans="1:25">
      <c r="A6" s="3"/>
      <c r="B6" s="3"/>
      <c r="C6" s="343" t="s">
        <v>214</v>
      </c>
      <c r="D6" s="304"/>
      <c r="E6" s="301"/>
      <c r="F6" s="301"/>
      <c r="G6" s="301"/>
      <c r="H6" s="3"/>
      <c r="I6" s="3"/>
      <c r="J6" s="3"/>
      <c r="K6" s="3"/>
      <c r="L6" s="3"/>
    </row>
    <row r="7" spans="1:25">
      <c r="A7" s="3"/>
      <c r="B7" s="3"/>
      <c r="C7" s="303" t="s">
        <v>240</v>
      </c>
      <c r="D7" s="302"/>
      <c r="E7" s="302"/>
      <c r="F7" s="302"/>
      <c r="G7" s="302"/>
      <c r="H7" s="3"/>
      <c r="I7" s="3"/>
      <c r="J7" s="3"/>
      <c r="K7" s="3"/>
      <c r="L7" s="3"/>
    </row>
    <row r="8" spans="1:25">
      <c r="A8" s="3"/>
      <c r="B8" s="77"/>
      <c r="C8" s="303" t="s">
        <v>258</v>
      </c>
      <c r="D8" s="302"/>
      <c r="E8" s="302"/>
      <c r="F8" s="302"/>
      <c r="G8" s="302"/>
      <c r="H8" s="3"/>
      <c r="I8" s="3"/>
      <c r="J8" s="3"/>
      <c r="K8" s="3"/>
      <c r="L8" s="3"/>
    </row>
    <row r="9" spans="1:25">
      <c r="A9" s="77"/>
      <c r="B9" s="77"/>
      <c r="C9" s="78"/>
      <c r="D9" s="4"/>
      <c r="E9" s="77"/>
      <c r="F9" s="77"/>
      <c r="G9" s="77"/>
      <c r="H9" s="3"/>
      <c r="I9" s="3"/>
      <c r="J9" s="3"/>
      <c r="K9" s="3"/>
      <c r="L9" s="3"/>
    </row>
    <row r="10" spans="1:25">
      <c r="A10" s="77"/>
      <c r="B10" s="77"/>
      <c r="C10" s="78"/>
      <c r="D10" s="4"/>
      <c r="E10" s="77"/>
      <c r="F10" s="77"/>
      <c r="G10" s="77"/>
      <c r="H10" s="3"/>
      <c r="I10" s="3"/>
      <c r="J10" s="3"/>
      <c r="K10" s="3"/>
      <c r="L10" s="3"/>
    </row>
    <row r="11" spans="1:25">
      <c r="A11" s="77"/>
      <c r="B11" s="77"/>
      <c r="C11" s="78"/>
      <c r="D11" s="4"/>
      <c r="E11" s="77"/>
      <c r="F11" s="77"/>
      <c r="G11" s="77"/>
      <c r="H11" s="3"/>
      <c r="I11" s="3"/>
      <c r="J11" s="3"/>
      <c r="K11" s="3"/>
      <c r="L11" s="3"/>
    </row>
    <row r="12" spans="1:25">
      <c r="A12" s="77"/>
      <c r="B12" s="77"/>
      <c r="C12" s="78"/>
      <c r="D12" s="4"/>
      <c r="E12" s="77"/>
      <c r="F12" s="77"/>
      <c r="G12" s="77"/>
      <c r="H12" s="3"/>
      <c r="I12" s="3"/>
      <c r="J12" s="3"/>
      <c r="K12" s="3"/>
      <c r="L12" s="3"/>
    </row>
    <row r="13" spans="1:25">
      <c r="A13" s="77"/>
      <c r="B13" s="77"/>
      <c r="C13" s="78"/>
      <c r="D13" s="4"/>
      <c r="E13" s="77"/>
      <c r="F13" s="77"/>
      <c r="G13" s="77"/>
      <c r="H13" s="3"/>
      <c r="I13" s="3"/>
      <c r="J13" s="3"/>
      <c r="K13" s="3"/>
      <c r="L13" s="3"/>
    </row>
    <row r="14" spans="1:25">
      <c r="A14" s="77"/>
      <c r="B14" s="77"/>
      <c r="C14" s="78"/>
      <c r="D14" s="4"/>
      <c r="E14" s="77"/>
      <c r="F14" s="77"/>
      <c r="G14" s="77"/>
      <c r="H14" s="3"/>
      <c r="I14" s="3"/>
      <c r="J14" s="3"/>
      <c r="K14" s="3"/>
      <c r="L14" s="3"/>
    </row>
    <row r="15" spans="1:25">
      <c r="A15" s="77"/>
      <c r="B15" s="77"/>
      <c r="C15" s="78"/>
      <c r="D15" s="4"/>
      <c r="E15" s="77"/>
      <c r="F15" s="3"/>
      <c r="G15" s="3"/>
      <c r="H15" s="3"/>
      <c r="I15" s="3"/>
      <c r="J15" s="3"/>
      <c r="K15" s="3"/>
      <c r="L15" s="3"/>
    </row>
    <row r="16" spans="1:25">
      <c r="A16" s="77"/>
      <c r="B16" s="77"/>
      <c r="C16" s="78"/>
      <c r="D16" s="4"/>
      <c r="E16" s="77"/>
      <c r="F16" s="3"/>
      <c r="G16" s="3"/>
      <c r="H16" s="3"/>
      <c r="I16" s="3"/>
      <c r="J16" s="3"/>
      <c r="K16" s="3"/>
      <c r="L16" s="3"/>
    </row>
    <row r="17" spans="1:12">
      <c r="A17" s="77"/>
      <c r="B17" s="77"/>
      <c r="C17" s="78"/>
      <c r="D17" s="4"/>
      <c r="E17" s="77"/>
      <c r="F17" s="3"/>
      <c r="G17" s="3"/>
      <c r="H17" s="3"/>
      <c r="I17" s="3"/>
      <c r="J17" s="3"/>
      <c r="K17" s="3"/>
      <c r="L17" s="3"/>
    </row>
    <row r="18" spans="1:12">
      <c r="A18" s="77"/>
      <c r="B18" s="77"/>
      <c r="C18" s="78"/>
      <c r="D18" s="4"/>
      <c r="E18" s="77"/>
      <c r="F18" s="3"/>
      <c r="G18" s="3"/>
      <c r="H18" s="3"/>
      <c r="I18" s="3"/>
      <c r="J18" s="3"/>
      <c r="K18" s="3"/>
      <c r="L18" s="3"/>
    </row>
    <row r="19" spans="1:12">
      <c r="A19" s="77"/>
      <c r="B19" s="77"/>
      <c r="C19" s="78"/>
      <c r="D19" s="5"/>
      <c r="E19" s="77"/>
      <c r="F19" s="3"/>
      <c r="G19" s="3"/>
      <c r="H19" s="3"/>
      <c r="I19" s="3"/>
      <c r="J19" s="3"/>
      <c r="K19" s="3"/>
      <c r="L19" s="3"/>
    </row>
    <row r="20" spans="1:12">
      <c r="A20" s="77"/>
      <c r="B20" s="77"/>
      <c r="C20" s="78"/>
      <c r="D20" s="77"/>
      <c r="E20" s="77"/>
      <c r="F20" s="3"/>
      <c r="G20" s="3"/>
      <c r="H20" s="3"/>
      <c r="I20" s="3"/>
      <c r="J20" s="3"/>
      <c r="K20" s="3"/>
      <c r="L20" s="3"/>
    </row>
    <row r="21" spans="1:12">
      <c r="A21" s="77"/>
      <c r="B21" s="77"/>
      <c r="C21" s="78"/>
      <c r="D21" s="77"/>
      <c r="E21" s="77"/>
      <c r="F21" s="3"/>
      <c r="G21" s="3"/>
      <c r="H21" s="3"/>
      <c r="I21" s="3"/>
      <c r="J21" s="3"/>
      <c r="K21" s="3"/>
      <c r="L21" s="3"/>
    </row>
    <row r="22" spans="1:12">
      <c r="A22" s="77"/>
      <c r="B22" s="77"/>
      <c r="C22" s="78"/>
      <c r="D22" s="77"/>
      <c r="E22" s="77"/>
      <c r="F22" s="3"/>
      <c r="G22" s="3"/>
      <c r="H22" s="3"/>
      <c r="I22" s="3"/>
      <c r="J22" s="3"/>
      <c r="K22" s="3"/>
      <c r="L22" s="3"/>
    </row>
    <row r="23" spans="1:12">
      <c r="A23" s="77"/>
      <c r="B23" s="77"/>
      <c r="C23" s="78"/>
      <c r="D23" s="77"/>
      <c r="E23" s="77"/>
      <c r="F23" s="3"/>
      <c r="G23" s="3"/>
      <c r="H23" s="3"/>
      <c r="I23" s="3"/>
      <c r="J23" s="3"/>
      <c r="K23" s="3"/>
      <c r="L23" s="3"/>
    </row>
    <row r="24" spans="1:12">
      <c r="A24" s="77"/>
      <c r="B24" s="77"/>
      <c r="C24" s="78"/>
      <c r="D24" s="77"/>
      <c r="E24" s="77"/>
      <c r="F24" s="3"/>
      <c r="G24" s="3"/>
      <c r="H24" s="3"/>
      <c r="I24" s="3"/>
      <c r="J24" s="3"/>
      <c r="K24" s="3"/>
      <c r="L24" s="3"/>
    </row>
    <row r="25" spans="1:12">
      <c r="A25" s="77"/>
      <c r="B25" s="77"/>
      <c r="C25" s="78"/>
      <c r="D25" s="77"/>
      <c r="E25" s="77"/>
      <c r="F25" s="3"/>
      <c r="G25" s="3"/>
      <c r="H25" s="3"/>
      <c r="I25" s="3"/>
      <c r="J25" s="3"/>
      <c r="K25" s="3"/>
      <c r="L25" s="3"/>
    </row>
    <row r="26" spans="1:12">
      <c r="A26" s="77"/>
      <c r="B26" s="77"/>
      <c r="C26" s="78"/>
      <c r="D26" s="77"/>
      <c r="E26" s="77"/>
      <c r="F26" s="3"/>
      <c r="G26" s="3"/>
      <c r="H26" s="3"/>
      <c r="I26" s="3"/>
      <c r="J26" s="3"/>
      <c r="K26" s="3"/>
      <c r="L26" s="3"/>
    </row>
    <row r="27" spans="1:12">
      <c r="A27" s="77"/>
      <c r="B27" s="77"/>
      <c r="C27" s="78"/>
      <c r="D27" s="77"/>
      <c r="E27" s="77"/>
      <c r="F27" s="3"/>
      <c r="G27" s="3"/>
      <c r="H27" s="3"/>
      <c r="I27" s="3"/>
      <c r="J27" s="3"/>
      <c r="K27" s="3"/>
      <c r="L27" s="3"/>
    </row>
    <row r="28" spans="1:12">
      <c r="A28" s="77"/>
      <c r="B28" s="77"/>
      <c r="C28" s="78"/>
      <c r="D28" s="77"/>
      <c r="E28" s="77"/>
      <c r="F28" s="3"/>
      <c r="G28" s="3"/>
      <c r="H28" s="3"/>
      <c r="I28" s="3"/>
      <c r="J28" s="3"/>
      <c r="K28" s="3"/>
      <c r="L28" s="3"/>
    </row>
    <row r="29" spans="1:12">
      <c r="A29" s="77"/>
      <c r="B29" s="77"/>
      <c r="C29" s="78"/>
      <c r="D29" s="77"/>
      <c r="E29" s="77"/>
      <c r="F29" s="3"/>
      <c r="G29" s="3"/>
      <c r="H29" s="3"/>
      <c r="I29" s="3"/>
      <c r="J29" s="3"/>
      <c r="K29" s="3"/>
      <c r="L29" s="3"/>
    </row>
    <row r="30" spans="1:12">
      <c r="A30" s="77"/>
      <c r="B30" s="77"/>
      <c r="C30" s="78"/>
      <c r="D30" s="77"/>
      <c r="E30" s="77"/>
      <c r="F30" s="3"/>
      <c r="G30" s="3"/>
      <c r="H30" s="3"/>
      <c r="I30" s="3"/>
      <c r="J30" s="3"/>
      <c r="K30" s="3"/>
      <c r="L30" s="3"/>
    </row>
    <row r="31" spans="1:12">
      <c r="A31" s="77"/>
      <c r="B31" s="77"/>
      <c r="C31" s="78"/>
      <c r="D31" s="77"/>
      <c r="E31" s="77"/>
      <c r="F31" s="3"/>
      <c r="G31" s="3"/>
      <c r="H31" s="3"/>
      <c r="I31" s="3"/>
      <c r="J31" s="3"/>
      <c r="K31" s="3"/>
      <c r="L31" s="3"/>
    </row>
    <row r="32" spans="1:12">
      <c r="A32" s="77"/>
      <c r="B32" s="77"/>
      <c r="C32" s="78"/>
      <c r="D32" s="77"/>
      <c r="E32" s="77"/>
      <c r="F32" s="3"/>
      <c r="G32" s="3"/>
      <c r="H32" s="3"/>
      <c r="I32" s="3"/>
      <c r="J32" s="3"/>
      <c r="K32" s="3"/>
      <c r="L32" s="3"/>
    </row>
    <row r="33" spans="1:12">
      <c r="A33" s="77"/>
      <c r="B33" s="77"/>
      <c r="C33" s="78"/>
      <c r="D33" s="77"/>
      <c r="E33" s="77"/>
      <c r="F33" s="3"/>
      <c r="G33" s="3"/>
      <c r="H33" s="3"/>
      <c r="I33" s="3"/>
      <c r="J33" s="3"/>
      <c r="K33" s="3"/>
      <c r="L33" s="3"/>
    </row>
    <row r="34" spans="1:12">
      <c r="A34" s="77"/>
      <c r="B34" s="77"/>
      <c r="C34" s="78"/>
      <c r="D34" s="77"/>
      <c r="E34" s="77"/>
      <c r="F34" s="3"/>
      <c r="G34" s="3"/>
      <c r="H34" s="3"/>
      <c r="I34" s="3"/>
      <c r="J34" s="3"/>
      <c r="K34" s="3"/>
      <c r="L34" s="3"/>
    </row>
    <row r="35" spans="1:12">
      <c r="A35" s="77"/>
      <c r="B35" s="77"/>
      <c r="C35" s="78"/>
      <c r="D35" s="77"/>
      <c r="E35" s="77"/>
      <c r="F35" s="3"/>
      <c r="G35" s="3"/>
      <c r="H35" s="3"/>
      <c r="I35" s="3"/>
      <c r="J35" s="3"/>
      <c r="K35" s="3"/>
      <c r="L35" s="3"/>
    </row>
    <row r="36" spans="1:12">
      <c r="A36" s="77"/>
      <c r="B36" s="77"/>
      <c r="C36" s="78"/>
      <c r="D36" s="77"/>
      <c r="E36" s="77"/>
      <c r="F36" s="3"/>
      <c r="G36" s="3"/>
      <c r="H36" s="3"/>
      <c r="I36" s="3"/>
      <c r="J36" s="3"/>
      <c r="K36" s="3"/>
      <c r="L36" s="3"/>
    </row>
    <row r="37" spans="1:12">
      <c r="A37" s="77"/>
      <c r="B37" s="77"/>
      <c r="C37" s="77"/>
      <c r="D37" s="77"/>
      <c r="E37" s="77"/>
      <c r="F37" s="3"/>
      <c r="G37" s="3"/>
      <c r="H37" s="3"/>
      <c r="I37" s="3"/>
      <c r="J37" s="3"/>
      <c r="K37" s="3"/>
      <c r="L37" s="3"/>
    </row>
    <row r="38" spans="1:12">
      <c r="A38" s="77"/>
      <c r="B38" s="77"/>
      <c r="C38" s="77"/>
      <c r="D38" s="77"/>
      <c r="E38" s="77"/>
      <c r="F38" s="3"/>
      <c r="G38" s="3"/>
      <c r="H38" s="3"/>
      <c r="I38" s="3"/>
      <c r="J38" s="3"/>
      <c r="K38" s="3"/>
      <c r="L38" s="3"/>
    </row>
    <row r="39" spans="1:12">
      <c r="A39" s="77"/>
      <c r="B39" s="77"/>
      <c r="C39" s="77"/>
      <c r="D39" s="77"/>
      <c r="E39" s="77"/>
      <c r="F39" s="3"/>
      <c r="G39" s="3"/>
      <c r="H39" s="3"/>
      <c r="I39" s="3"/>
      <c r="J39" s="3"/>
      <c r="K39" s="3"/>
      <c r="L39" s="3"/>
    </row>
    <row r="40" spans="1:12">
      <c r="A40" s="3"/>
      <c r="B40" s="3"/>
      <c r="C40" s="3"/>
      <c r="D40" s="3"/>
      <c r="E40" s="3"/>
      <c r="F40" s="3"/>
      <c r="G40" s="3"/>
      <c r="H40" s="3"/>
      <c r="I40" s="3"/>
      <c r="J40" s="3"/>
      <c r="K40" s="3"/>
      <c r="L40" s="3"/>
    </row>
    <row r="41" spans="1:12">
      <c r="A41" s="3"/>
      <c r="B41" s="3"/>
      <c r="C41" s="3"/>
      <c r="D41" s="3"/>
      <c r="E41" s="3"/>
      <c r="F41" s="3"/>
      <c r="G41" s="3"/>
      <c r="H41" s="3"/>
      <c r="I41" s="3"/>
      <c r="J41" s="3"/>
      <c r="K41" s="3"/>
      <c r="L41" s="3"/>
    </row>
    <row r="42" spans="1:12">
      <c r="A42" s="3"/>
      <c r="B42" s="3"/>
      <c r="C42" s="3"/>
      <c r="D42" s="3"/>
      <c r="E42" s="3"/>
      <c r="F42" s="3"/>
      <c r="G42" s="3"/>
      <c r="H42" s="3"/>
      <c r="I42" s="3"/>
      <c r="J42" s="3"/>
      <c r="K42" s="3"/>
      <c r="L42" s="3"/>
    </row>
    <row r="43" spans="1:12">
      <c r="A43" s="3"/>
      <c r="B43" s="3"/>
      <c r="C43" s="3"/>
      <c r="D43" s="3"/>
      <c r="E43" s="3"/>
      <c r="F43" s="3"/>
      <c r="G43" s="3"/>
      <c r="H43" s="3"/>
      <c r="I43" s="3"/>
      <c r="J43" s="3"/>
      <c r="K43" s="3"/>
      <c r="L43" s="3"/>
    </row>
    <row r="44" spans="1:12">
      <c r="A44" s="3"/>
      <c r="B44" s="3"/>
      <c r="C44" s="3"/>
      <c r="D44" s="3"/>
      <c r="E44" s="3"/>
      <c r="F44" s="3"/>
      <c r="G44" s="3"/>
      <c r="H44" s="3"/>
      <c r="I44" s="3"/>
      <c r="J44" s="3"/>
      <c r="K44" s="3"/>
      <c r="L44" s="3"/>
    </row>
    <row r="45" spans="1:12">
      <c r="A45" s="3"/>
      <c r="B45" s="3"/>
      <c r="C45" s="3"/>
      <c r="D45" s="3"/>
      <c r="E45" s="3"/>
      <c r="F45" s="3"/>
      <c r="G45" s="3"/>
      <c r="H45" s="3"/>
      <c r="I45" s="3"/>
      <c r="J45" s="3"/>
      <c r="K45" s="3"/>
      <c r="L45" s="3"/>
    </row>
    <row r="46" spans="1:12">
      <c r="A46" s="3"/>
      <c r="B46" s="3"/>
      <c r="C46" s="3"/>
      <c r="D46" s="3"/>
      <c r="E46" s="3"/>
      <c r="F46" s="3"/>
      <c r="G46" s="3"/>
      <c r="H46" s="3"/>
      <c r="I46" s="3"/>
      <c r="J46" s="3"/>
      <c r="K46" s="3"/>
      <c r="L46" s="3"/>
    </row>
    <row r="47" spans="1:12">
      <c r="A47" s="3"/>
      <c r="B47" s="3"/>
      <c r="C47" s="3"/>
      <c r="D47" s="3"/>
      <c r="E47" s="3"/>
      <c r="F47" s="3"/>
      <c r="G47" s="3"/>
      <c r="H47" s="3"/>
      <c r="I47" s="3"/>
      <c r="J47" s="3"/>
      <c r="K47" s="3"/>
      <c r="L47" s="3"/>
    </row>
    <row r="48" spans="1:12">
      <c r="A48" s="3"/>
      <c r="B48" s="3"/>
      <c r="C48" s="3"/>
      <c r="D48" s="3"/>
      <c r="E48" s="3"/>
      <c r="F48" s="3"/>
      <c r="G48" s="3"/>
      <c r="H48" s="3"/>
      <c r="I48" s="3"/>
      <c r="J48" s="3"/>
      <c r="K48" s="3"/>
      <c r="L48" s="3"/>
    </row>
    <row r="49" spans="1:12">
      <c r="A49" s="3"/>
      <c r="B49" s="3"/>
      <c r="C49" s="3"/>
      <c r="D49" s="3"/>
      <c r="E49" s="3"/>
      <c r="F49" s="3"/>
      <c r="G49" s="3"/>
      <c r="H49" s="3"/>
      <c r="I49" s="3"/>
      <c r="J49" s="3"/>
      <c r="K49" s="3"/>
      <c r="L49" s="3"/>
    </row>
    <row r="50" spans="1:12">
      <c r="A50" s="3"/>
      <c r="B50" s="3"/>
      <c r="C50" s="3"/>
      <c r="D50" s="3"/>
      <c r="E50" s="3"/>
      <c r="F50" s="3"/>
      <c r="G50" s="3"/>
      <c r="H50" s="3"/>
      <c r="I50" s="3"/>
      <c r="J50" s="3"/>
      <c r="K50" s="3"/>
      <c r="L50" s="3"/>
    </row>
    <row r="51" spans="1:12">
      <c r="A51" s="3"/>
      <c r="B51" s="3"/>
      <c r="C51" s="3"/>
      <c r="D51" s="3"/>
      <c r="E51" s="3"/>
      <c r="F51" s="3"/>
      <c r="G51" s="3"/>
      <c r="H51" s="3"/>
      <c r="I51" s="3"/>
      <c r="J51" s="3"/>
      <c r="K51" s="3"/>
      <c r="L51" s="3"/>
    </row>
    <row r="52" spans="1:12">
      <c r="A52" s="3"/>
      <c r="B52" s="3"/>
      <c r="C52" s="3"/>
      <c r="D52" s="3"/>
      <c r="E52" s="3"/>
      <c r="F52" s="3"/>
      <c r="G52" s="3"/>
      <c r="H52" s="3"/>
      <c r="I52" s="3"/>
      <c r="J52" s="3"/>
      <c r="K52" s="3"/>
      <c r="L52" s="3"/>
    </row>
    <row r="53" spans="1:12">
      <c r="A53" s="3"/>
      <c r="B53" s="3"/>
      <c r="C53" s="3"/>
      <c r="D53" s="3"/>
      <c r="E53" s="3"/>
      <c r="F53" s="3"/>
      <c r="G53" s="3"/>
      <c r="H53" s="3"/>
      <c r="I53" s="3"/>
      <c r="J53" s="3"/>
      <c r="K53" s="3"/>
      <c r="L53" s="3"/>
    </row>
    <row r="54" spans="1:12">
      <c r="A54" s="3"/>
      <c r="B54" s="3"/>
      <c r="C54" s="3"/>
      <c r="D54" s="3"/>
      <c r="E54" s="3"/>
      <c r="F54" s="3"/>
      <c r="G54" s="3"/>
      <c r="H54" s="3"/>
      <c r="I54" s="3"/>
      <c r="J54" s="3"/>
      <c r="K54" s="3"/>
      <c r="L54" s="3"/>
    </row>
    <row r="55" spans="1:12">
      <c r="A55" s="3"/>
      <c r="B55" s="3"/>
      <c r="C55" s="3"/>
      <c r="D55" s="3"/>
      <c r="E55" s="3"/>
      <c r="F55" s="3"/>
      <c r="G55" s="3"/>
      <c r="H55" s="3"/>
      <c r="I55" s="3"/>
      <c r="J55" s="3"/>
      <c r="K55" s="3"/>
      <c r="L55" s="3"/>
    </row>
    <row r="56" spans="1:12">
      <c r="A56" s="3"/>
      <c r="B56" s="3"/>
    </row>
    <row r="57" spans="1:12">
      <c r="A57" s="3"/>
      <c r="B57" s="3"/>
    </row>
    <row r="58" spans="1:12">
      <c r="A58" s="3"/>
      <c r="B58" s="3"/>
    </row>
    <row r="59" spans="1:12">
      <c r="A59" s="3"/>
      <c r="B59" s="3"/>
    </row>
    <row r="60" spans="1:12">
      <c r="A60" s="3"/>
      <c r="B60" s="3"/>
    </row>
    <row r="61" spans="1:12">
      <c r="A61" s="3"/>
      <c r="B61" s="3"/>
    </row>
    <row r="62" spans="1:12">
      <c r="A62" s="3"/>
      <c r="B62" s="3"/>
    </row>
    <row r="63" spans="1:12">
      <c r="A63" s="3"/>
      <c r="B63" s="3"/>
    </row>
    <row r="64" spans="1:12">
      <c r="A64" s="3"/>
      <c r="B64" s="3"/>
    </row>
    <row r="65" spans="1:2">
      <c r="A65" s="3"/>
      <c r="B65" s="3"/>
    </row>
    <row r="66" spans="1:2">
      <c r="A66" s="3"/>
      <c r="B66" s="3"/>
    </row>
    <row r="67" spans="1:2">
      <c r="A67" s="3"/>
      <c r="B67" s="3"/>
    </row>
    <row r="68" spans="1:2">
      <c r="A68" s="3"/>
      <c r="B68" s="3"/>
    </row>
    <row r="69" spans="1:2">
      <c r="A69" s="3"/>
      <c r="B69" s="3"/>
    </row>
    <row r="70" spans="1:2">
      <c r="A70" s="3"/>
      <c r="B70" s="3"/>
    </row>
    <row r="71" spans="1:2">
      <c r="A71" s="3"/>
      <c r="B71" s="3"/>
    </row>
    <row r="72" spans="1:2">
      <c r="A72" s="3"/>
      <c r="B72" s="3"/>
    </row>
    <row r="73" spans="1:2">
      <c r="A73" s="3"/>
      <c r="B73" s="3"/>
    </row>
    <row r="74" spans="1:2">
      <c r="A74" s="3"/>
      <c r="B74" s="3"/>
    </row>
    <row r="75" spans="1:2">
      <c r="A75" s="3"/>
      <c r="B75" s="3"/>
    </row>
    <row r="76" spans="1:2">
      <c r="A76" s="3"/>
      <c r="B76" s="3"/>
    </row>
    <row r="77" spans="1:2">
      <c r="A77" s="3"/>
      <c r="B77" s="3"/>
    </row>
    <row r="78" spans="1:2">
      <c r="A78" s="3"/>
      <c r="B78" s="3"/>
    </row>
    <row r="79" spans="1:2">
      <c r="A79" s="3"/>
      <c r="B79" s="3"/>
    </row>
    <row r="80" spans="1:2">
      <c r="A80" s="3"/>
      <c r="B80" s="3"/>
    </row>
    <row r="81" spans="1:2">
      <c r="A81" s="3"/>
      <c r="B81" s="3"/>
    </row>
    <row r="82" spans="1:2">
      <c r="A82" s="3"/>
      <c r="B82" s="3"/>
    </row>
    <row r="83" spans="1:2">
      <c r="A83" s="3"/>
      <c r="B83" s="3"/>
    </row>
    <row r="84" spans="1:2">
      <c r="A84" s="3"/>
      <c r="B84" s="3"/>
    </row>
    <row r="85" spans="1:2">
      <c r="A85" s="3"/>
      <c r="B85" s="3"/>
    </row>
    <row r="86" spans="1:2">
      <c r="A86" s="3"/>
      <c r="B86" s="3"/>
    </row>
    <row r="87" spans="1:2">
      <c r="A87" s="3"/>
      <c r="B87" s="3"/>
    </row>
    <row r="88" spans="1:2">
      <c r="A88" s="3"/>
      <c r="B88" s="3"/>
    </row>
    <row r="89" spans="1:2">
      <c r="A89" s="3"/>
      <c r="B89" s="3"/>
    </row>
    <row r="90" spans="1:2">
      <c r="A90" s="3"/>
      <c r="B90" s="3"/>
    </row>
    <row r="91" spans="1:2">
      <c r="A91" s="3"/>
      <c r="B91" s="3"/>
    </row>
    <row r="92" spans="1:2">
      <c r="A92" s="3"/>
      <c r="B92" s="3"/>
    </row>
    <row r="93" spans="1:2">
      <c r="A93" s="3"/>
      <c r="B93" s="3"/>
    </row>
    <row r="94" spans="1:2">
      <c r="A94" s="3"/>
      <c r="B94" s="3"/>
    </row>
    <row r="95" spans="1:2">
      <c r="A95" s="3"/>
      <c r="B95" s="3"/>
    </row>
    <row r="96" spans="1:2">
      <c r="A96" s="3"/>
      <c r="B96" s="3"/>
    </row>
    <row r="97" spans="1:2">
      <c r="A97" s="3"/>
      <c r="B97" s="3"/>
    </row>
    <row r="98" spans="1:2">
      <c r="A98" s="3"/>
      <c r="B98" s="3"/>
    </row>
    <row r="99" spans="1:2">
      <c r="A99" s="3"/>
      <c r="B99" s="3"/>
    </row>
    <row r="100" spans="1:2">
      <c r="A100" s="3"/>
      <c r="B100" s="3"/>
    </row>
    <row r="101" spans="1:2">
      <c r="A101" s="3"/>
      <c r="B101" s="3"/>
    </row>
    <row r="102" spans="1:2">
      <c r="A102" s="3"/>
      <c r="B102" s="3"/>
    </row>
    <row r="103" spans="1:2">
      <c r="A103" s="3"/>
      <c r="B103" s="3"/>
    </row>
    <row r="104" spans="1:2">
      <c r="A104" s="3"/>
      <c r="B104" s="3"/>
    </row>
    <row r="105" spans="1:2">
      <c r="A105" s="3"/>
      <c r="B105" s="3"/>
    </row>
    <row r="106" spans="1:2">
      <c r="A106" s="3"/>
      <c r="B106" s="3"/>
    </row>
    <row r="107" spans="1:2">
      <c r="A107" s="3"/>
      <c r="B107" s="3"/>
    </row>
    <row r="108" spans="1:2">
      <c r="A108" s="3"/>
      <c r="B108" s="3"/>
    </row>
    <row r="109" spans="1:2">
      <c r="A109" s="3"/>
      <c r="B109" s="3"/>
    </row>
    <row r="110" spans="1:2">
      <c r="A110" s="3"/>
      <c r="B110" s="3"/>
    </row>
    <row r="111" spans="1:2">
      <c r="A111" s="3"/>
      <c r="B111" s="3"/>
    </row>
    <row r="112" spans="1:2">
      <c r="A112" s="3"/>
      <c r="B112" s="3"/>
    </row>
    <row r="113" spans="1:2">
      <c r="A113" s="3"/>
      <c r="B113" s="3"/>
    </row>
    <row r="114" spans="1:2">
      <c r="A114" s="3"/>
      <c r="B114" s="3"/>
    </row>
    <row r="115" spans="1:2">
      <c r="A115" s="3"/>
      <c r="B115" s="3"/>
    </row>
    <row r="116" spans="1:2">
      <c r="A116" s="3"/>
      <c r="B116" s="3"/>
    </row>
  </sheetData>
  <pageMargins left="0.75" right="0.75" top="1" bottom="1" header="0.5" footer="0.5"/>
  <pageSetup paperSize="9" orientation="portrait" horizontalDpi="4294967292" verticalDpi="4294967292" r:id="rId1"/>
</worksheet>
</file>

<file path=xl/worksheets/sheet3.xml><?xml version="1.0" encoding="utf-8"?>
<worksheet xmlns="http://schemas.openxmlformats.org/spreadsheetml/2006/main" xmlns:r="http://schemas.openxmlformats.org/officeDocument/2006/relationships">
  <dimension ref="A1:Z115"/>
  <sheetViews>
    <sheetView tabSelected="1" zoomScale="115" zoomScaleNormal="115" workbookViewId="0">
      <selection activeCell="D39" sqref="D39"/>
    </sheetView>
  </sheetViews>
  <sheetFormatPr defaultColWidth="10.6640625" defaultRowHeight="15" outlineLevelCol="1"/>
  <cols>
    <col min="1" max="2" width="3.44140625" style="1" customWidth="1"/>
    <col min="3" max="3" width="9.109375" style="1" bestFit="1" customWidth="1"/>
    <col min="4" max="4" width="65" style="1" bestFit="1" customWidth="1"/>
    <col min="5" max="5" width="25.6640625" style="63" customWidth="1" outlineLevel="1"/>
    <col min="6" max="6" width="17.109375" style="1" customWidth="1" outlineLevel="1" collapsed="1"/>
    <col min="7" max="16384" width="10.6640625" style="1"/>
  </cols>
  <sheetData>
    <row r="1" spans="1:26" s="3" customFormat="1"/>
    <row r="2" spans="1:26" ht="15.75">
      <c r="A2" s="3"/>
      <c r="B2" s="208" t="s">
        <v>35</v>
      </c>
      <c r="C2" s="200"/>
      <c r="D2" s="85"/>
      <c r="F2" s="3"/>
      <c r="G2" s="3"/>
      <c r="H2" s="3"/>
      <c r="I2" s="3"/>
      <c r="J2" s="3"/>
      <c r="K2" s="3"/>
      <c r="L2" s="3"/>
      <c r="M2" s="3"/>
      <c r="N2" s="3"/>
      <c r="O2" s="3"/>
      <c r="P2" s="3"/>
      <c r="Q2" s="3"/>
      <c r="R2" s="3"/>
      <c r="S2" s="3"/>
      <c r="T2" s="3"/>
      <c r="U2" s="3"/>
      <c r="V2" s="3"/>
      <c r="W2" s="3"/>
      <c r="X2" s="3"/>
      <c r="Y2" s="3"/>
      <c r="Z2" s="3"/>
    </row>
    <row r="3" spans="1:26" ht="18.75">
      <c r="A3" s="3"/>
      <c r="B3" s="3"/>
      <c r="C3" s="3"/>
      <c r="D3" s="6"/>
      <c r="E3" s="6"/>
      <c r="F3" s="3"/>
      <c r="G3" s="3"/>
      <c r="H3" s="3"/>
      <c r="I3" s="3"/>
      <c r="J3" s="3"/>
      <c r="K3" s="3"/>
      <c r="L3" s="3"/>
      <c r="M3" s="3"/>
      <c r="N3" s="3"/>
      <c r="O3" s="3"/>
      <c r="P3" s="3"/>
      <c r="Q3" s="3"/>
      <c r="R3" s="3"/>
      <c r="S3" s="3"/>
      <c r="T3" s="3"/>
      <c r="U3" s="3"/>
      <c r="V3" s="3"/>
      <c r="W3" s="3"/>
      <c r="X3" s="3"/>
      <c r="Y3" s="3"/>
      <c r="Z3" s="3"/>
    </row>
    <row r="4" spans="1:26" ht="15.75">
      <c r="A4" s="3"/>
      <c r="B4" s="3"/>
      <c r="C4" s="244" t="s">
        <v>0</v>
      </c>
      <c r="D4" s="245" t="s">
        <v>3</v>
      </c>
      <c r="E4" s="246" t="s">
        <v>122</v>
      </c>
      <c r="F4" s="245" t="s">
        <v>1</v>
      </c>
      <c r="G4" s="3"/>
      <c r="H4" s="3"/>
      <c r="I4" s="3"/>
      <c r="J4" s="3"/>
      <c r="K4" s="3"/>
      <c r="L4" s="3"/>
      <c r="M4" s="3"/>
      <c r="N4" s="3"/>
      <c r="O4" s="3"/>
      <c r="P4" s="3"/>
      <c r="Q4" s="3"/>
      <c r="R4" s="3"/>
      <c r="S4" s="3"/>
      <c r="T4" s="3"/>
      <c r="U4" s="3"/>
      <c r="V4" s="3"/>
      <c r="W4" s="3"/>
      <c r="X4" s="3"/>
      <c r="Y4" s="3"/>
      <c r="Z4" s="3"/>
    </row>
    <row r="5" spans="1:26">
      <c r="A5" s="3"/>
      <c r="B5" s="3"/>
      <c r="C5" s="98">
        <v>1</v>
      </c>
      <c r="D5" s="95" t="s">
        <v>283</v>
      </c>
      <c r="E5" s="79" t="s">
        <v>147</v>
      </c>
      <c r="F5" s="203" t="s">
        <v>284</v>
      </c>
      <c r="G5" s="3"/>
      <c r="H5" s="3"/>
      <c r="I5" s="3"/>
      <c r="J5" s="3"/>
      <c r="K5" s="3"/>
      <c r="L5" s="3"/>
      <c r="M5" s="3"/>
      <c r="N5" s="3"/>
      <c r="O5" s="3"/>
      <c r="P5" s="3"/>
      <c r="Q5" s="3"/>
      <c r="R5" s="3"/>
      <c r="S5" s="3"/>
      <c r="T5" s="3"/>
      <c r="U5" s="3"/>
      <c r="V5" s="3"/>
      <c r="W5" s="3"/>
      <c r="X5" s="3"/>
      <c r="Y5" s="3"/>
      <c r="Z5" s="3"/>
    </row>
    <row r="6" spans="1:26">
      <c r="A6" s="3"/>
      <c r="B6" s="3"/>
      <c r="C6" s="98">
        <v>2</v>
      </c>
      <c r="D6" s="94" t="s">
        <v>142</v>
      </c>
      <c r="E6" s="94" t="s">
        <v>146</v>
      </c>
      <c r="F6" s="203"/>
      <c r="G6" s="3"/>
      <c r="H6" s="3"/>
      <c r="I6" s="3"/>
      <c r="J6" s="3"/>
      <c r="K6" s="3"/>
      <c r="L6" s="3"/>
      <c r="M6" s="3"/>
      <c r="N6" s="3"/>
      <c r="O6" s="3"/>
      <c r="P6" s="3"/>
      <c r="Q6" s="3"/>
      <c r="R6" s="3"/>
      <c r="S6" s="3"/>
      <c r="T6" s="3"/>
      <c r="U6" s="3"/>
      <c r="V6" s="3"/>
      <c r="W6" s="3"/>
      <c r="X6" s="3"/>
      <c r="Y6" s="3"/>
      <c r="Z6" s="3"/>
    </row>
    <row r="7" spans="1:26">
      <c r="A7" s="3"/>
      <c r="B7" s="3"/>
      <c r="C7" s="98">
        <v>3</v>
      </c>
      <c r="D7" s="81" t="s">
        <v>109</v>
      </c>
      <c r="E7" s="81" t="s">
        <v>146</v>
      </c>
      <c r="F7" s="203"/>
      <c r="G7" s="3"/>
      <c r="H7" s="3"/>
      <c r="I7" s="3"/>
      <c r="J7" s="3"/>
      <c r="K7" s="3"/>
      <c r="L7" s="3"/>
      <c r="M7" s="3"/>
      <c r="N7" s="3"/>
      <c r="O7" s="3"/>
      <c r="P7" s="3"/>
      <c r="Q7" s="3"/>
      <c r="R7" s="3"/>
      <c r="S7" s="3"/>
      <c r="T7" s="3"/>
      <c r="U7" s="3"/>
      <c r="V7" s="3"/>
      <c r="W7" s="3"/>
      <c r="X7" s="3"/>
      <c r="Y7" s="3"/>
      <c r="Z7" s="3"/>
    </row>
    <row r="8" spans="1:26">
      <c r="A8" s="3"/>
      <c r="B8" s="3"/>
      <c r="C8" s="98">
        <v>4</v>
      </c>
      <c r="D8" s="203" t="s">
        <v>242</v>
      </c>
      <c r="E8" s="204" t="s">
        <v>245</v>
      </c>
      <c r="F8" s="203"/>
      <c r="G8" s="3"/>
      <c r="H8" s="3"/>
      <c r="I8" s="3"/>
      <c r="J8" s="3"/>
      <c r="K8" s="3"/>
      <c r="L8" s="3"/>
      <c r="M8" s="3"/>
      <c r="N8" s="3"/>
      <c r="O8" s="3"/>
      <c r="P8" s="3"/>
      <c r="Q8" s="3"/>
      <c r="R8" s="3"/>
      <c r="S8" s="3"/>
      <c r="T8" s="3"/>
      <c r="U8" s="3"/>
      <c r="V8" s="3"/>
      <c r="W8" s="3"/>
      <c r="X8" s="3"/>
      <c r="Y8" s="3"/>
      <c r="Z8" s="3"/>
    </row>
    <row r="9" spans="1:26">
      <c r="A9" s="3"/>
      <c r="B9" s="3"/>
      <c r="C9" s="98">
        <v>5</v>
      </c>
      <c r="D9" s="96" t="s">
        <v>68</v>
      </c>
      <c r="E9" s="81" t="s">
        <v>148</v>
      </c>
      <c r="F9" s="203"/>
      <c r="G9" s="3"/>
      <c r="H9" s="3"/>
      <c r="I9" s="3"/>
      <c r="J9" s="3"/>
      <c r="K9" s="3"/>
      <c r="L9" s="3"/>
      <c r="M9" s="3"/>
      <c r="N9" s="3"/>
      <c r="O9" s="3"/>
      <c r="P9" s="3"/>
      <c r="Q9" s="3"/>
      <c r="R9" s="3"/>
      <c r="S9" s="3"/>
      <c r="T9" s="3"/>
      <c r="U9" s="3"/>
      <c r="V9" s="3"/>
      <c r="W9" s="3"/>
      <c r="X9" s="3"/>
      <c r="Y9" s="3"/>
      <c r="Z9" s="3"/>
    </row>
    <row r="10" spans="1:26">
      <c r="A10" s="3"/>
      <c r="B10" s="3"/>
      <c r="C10" s="98">
        <v>6</v>
      </c>
      <c r="D10" s="341" t="s">
        <v>152</v>
      </c>
      <c r="E10" s="80" t="s">
        <v>153</v>
      </c>
      <c r="F10" s="203"/>
      <c r="G10" s="3"/>
      <c r="H10" s="3"/>
      <c r="I10" s="3"/>
      <c r="J10" s="3"/>
      <c r="K10" s="3"/>
      <c r="L10" s="3"/>
      <c r="M10" s="3"/>
      <c r="N10" s="3"/>
      <c r="O10" s="3"/>
      <c r="P10" s="3"/>
      <c r="Q10" s="3"/>
      <c r="R10" s="3"/>
      <c r="S10" s="3"/>
      <c r="T10" s="3"/>
      <c r="U10" s="3"/>
      <c r="V10" s="3"/>
      <c r="W10" s="3"/>
      <c r="X10" s="3"/>
      <c r="Y10" s="3"/>
      <c r="Z10" s="3"/>
    </row>
    <row r="11" spans="1:26">
      <c r="A11" s="3"/>
      <c r="B11" s="3"/>
      <c r="C11" s="98">
        <v>7</v>
      </c>
      <c r="D11" s="80" t="s">
        <v>119</v>
      </c>
      <c r="E11" s="80" t="s">
        <v>227</v>
      </c>
      <c r="F11" s="203"/>
      <c r="G11" s="3"/>
      <c r="H11" s="3"/>
      <c r="I11" s="3"/>
      <c r="J11" s="3"/>
      <c r="K11" s="3"/>
      <c r="L11" s="3"/>
      <c r="M11" s="3"/>
      <c r="N11" s="3"/>
      <c r="O11" s="3"/>
      <c r="P11" s="3"/>
      <c r="Q11" s="3"/>
      <c r="R11" s="3"/>
      <c r="S11" s="3"/>
      <c r="T11" s="3"/>
      <c r="U11" s="3"/>
      <c r="V11" s="3"/>
      <c r="W11" s="3"/>
      <c r="X11" s="3"/>
      <c r="Y11" s="3"/>
      <c r="Z11" s="3"/>
    </row>
    <row r="12" spans="1:26">
      <c r="A12" s="3"/>
      <c r="B12" s="3"/>
      <c r="C12" s="98">
        <v>8</v>
      </c>
      <c r="D12" s="82" t="s">
        <v>290</v>
      </c>
      <c r="E12" s="82" t="s">
        <v>143</v>
      </c>
      <c r="F12" s="203"/>
      <c r="G12" s="3"/>
      <c r="H12" s="3"/>
      <c r="I12" s="3"/>
      <c r="J12" s="3"/>
      <c r="K12" s="3"/>
      <c r="L12" s="3"/>
      <c r="M12" s="3"/>
      <c r="N12" s="3"/>
      <c r="O12" s="3"/>
      <c r="P12" s="3"/>
      <c r="Q12" s="3"/>
      <c r="R12" s="3"/>
      <c r="S12" s="3"/>
      <c r="T12" s="3"/>
      <c r="U12" s="3"/>
      <c r="V12" s="3"/>
      <c r="W12" s="3"/>
      <c r="X12" s="3"/>
      <c r="Y12" s="3"/>
      <c r="Z12" s="3"/>
    </row>
    <row r="13" spans="1:26" s="63" customFormat="1">
      <c r="A13" s="3"/>
      <c r="B13" s="3"/>
      <c r="C13" s="98">
        <v>9</v>
      </c>
      <c r="D13" s="204" t="s">
        <v>246</v>
      </c>
      <c r="E13" s="204" t="s">
        <v>147</v>
      </c>
      <c r="F13" s="204" t="s">
        <v>287</v>
      </c>
      <c r="G13" s="3"/>
      <c r="H13" s="3"/>
      <c r="I13" s="3"/>
      <c r="J13" s="3"/>
      <c r="K13" s="3"/>
      <c r="L13" s="3"/>
      <c r="M13" s="3"/>
      <c r="N13" s="3"/>
      <c r="O13" s="3"/>
      <c r="P13" s="3"/>
      <c r="Q13" s="3"/>
      <c r="R13" s="3"/>
      <c r="S13" s="3"/>
      <c r="T13" s="3"/>
      <c r="U13" s="3"/>
      <c r="V13" s="3"/>
      <c r="W13" s="3"/>
      <c r="X13" s="3"/>
      <c r="Y13" s="3"/>
      <c r="Z13" s="3"/>
    </row>
    <row r="14" spans="1:26">
      <c r="A14" s="3"/>
      <c r="B14" s="3"/>
      <c r="C14" s="98">
        <v>13</v>
      </c>
      <c r="D14" s="334" t="s">
        <v>279</v>
      </c>
      <c r="E14" s="334" t="s">
        <v>280</v>
      </c>
      <c r="F14" s="374" t="s">
        <v>285</v>
      </c>
      <c r="G14" s="3"/>
      <c r="H14" s="3"/>
      <c r="I14" s="3"/>
      <c r="J14" s="3"/>
      <c r="K14" s="3"/>
      <c r="L14" s="3"/>
      <c r="M14" s="3"/>
      <c r="N14" s="3"/>
      <c r="O14" s="3"/>
      <c r="P14" s="3"/>
      <c r="Q14" s="3"/>
      <c r="R14" s="3"/>
      <c r="S14" s="3"/>
      <c r="T14" s="3"/>
      <c r="U14" s="3"/>
      <c r="V14" s="3"/>
      <c r="W14" s="3"/>
      <c r="X14" s="3"/>
      <c r="Y14" s="3"/>
      <c r="Z14" s="3"/>
    </row>
    <row r="15" spans="1:26">
      <c r="A15" s="3"/>
      <c r="B15" s="3"/>
      <c r="C15" s="98">
        <v>10</v>
      </c>
      <c r="D15" s="358" t="s">
        <v>69</v>
      </c>
      <c r="E15" s="340" t="s">
        <v>147</v>
      </c>
      <c r="F15" s="359" t="s">
        <v>286</v>
      </c>
      <c r="G15" s="3"/>
      <c r="H15" s="3"/>
      <c r="I15" s="3"/>
      <c r="J15" s="3"/>
      <c r="K15" s="3"/>
      <c r="L15" s="3"/>
      <c r="M15" s="3"/>
      <c r="N15" s="3"/>
      <c r="O15" s="3"/>
      <c r="P15" s="3"/>
      <c r="Q15" s="3"/>
      <c r="R15" s="3"/>
      <c r="S15" s="3"/>
      <c r="T15" s="3"/>
      <c r="U15" s="3"/>
      <c r="V15" s="3"/>
      <c r="W15" s="3"/>
      <c r="X15" s="3"/>
      <c r="Y15" s="3"/>
      <c r="Z15" s="3"/>
    </row>
    <row r="16" spans="1:26">
      <c r="A16" s="3"/>
      <c r="B16" s="3"/>
      <c r="C16" s="98">
        <v>11</v>
      </c>
      <c r="D16" s="357" t="s">
        <v>257</v>
      </c>
      <c r="E16" s="355" t="s">
        <v>256</v>
      </c>
      <c r="F16" s="374"/>
      <c r="G16" s="3"/>
      <c r="H16" s="3"/>
      <c r="I16" s="3"/>
      <c r="J16" s="3"/>
      <c r="K16" s="3"/>
      <c r="L16" s="3"/>
      <c r="M16" s="3"/>
      <c r="N16" s="3"/>
      <c r="O16" s="3"/>
      <c r="P16" s="3"/>
      <c r="Q16" s="3"/>
      <c r="R16" s="3"/>
      <c r="S16" s="3"/>
      <c r="T16" s="3"/>
      <c r="U16" s="3"/>
      <c r="V16" s="3"/>
      <c r="W16" s="3"/>
      <c r="X16" s="3"/>
      <c r="Y16" s="3"/>
      <c r="Z16" s="3"/>
    </row>
    <row r="17" spans="1:26">
      <c r="A17" s="3"/>
      <c r="B17" s="3"/>
      <c r="C17" s="98">
        <v>12</v>
      </c>
      <c r="D17" s="356" t="s">
        <v>289</v>
      </c>
      <c r="E17" s="354" t="s">
        <v>151</v>
      </c>
      <c r="F17" s="355" t="s">
        <v>288</v>
      </c>
      <c r="G17" s="3"/>
      <c r="H17" s="3"/>
      <c r="I17" s="3"/>
      <c r="J17" s="3"/>
      <c r="K17" s="3"/>
      <c r="L17" s="3"/>
      <c r="M17" s="3"/>
      <c r="N17" s="3"/>
      <c r="O17" s="3"/>
      <c r="P17" s="3"/>
      <c r="Q17" s="3"/>
      <c r="R17" s="3"/>
      <c r="S17" s="3"/>
      <c r="T17" s="3"/>
      <c r="U17" s="3"/>
      <c r="V17" s="3"/>
      <c r="W17" s="3"/>
      <c r="X17" s="3"/>
      <c r="Y17" s="3"/>
      <c r="Z17" s="3"/>
    </row>
    <row r="18" spans="1:26">
      <c r="A18" s="3"/>
      <c r="B18" s="3"/>
      <c r="C18" s="74"/>
      <c r="D18" s="78"/>
      <c r="E18" s="78"/>
      <c r="F18" s="78"/>
      <c r="G18" s="3"/>
      <c r="H18" s="3"/>
      <c r="I18" s="3"/>
      <c r="J18" s="3"/>
      <c r="K18" s="3"/>
      <c r="L18" s="3"/>
      <c r="M18" s="3"/>
      <c r="N18" s="3"/>
      <c r="O18" s="3"/>
      <c r="P18" s="3"/>
      <c r="Q18" s="3"/>
      <c r="R18" s="3"/>
      <c r="S18" s="3"/>
      <c r="T18" s="3"/>
      <c r="U18" s="3"/>
      <c r="V18" s="3"/>
      <c r="W18" s="3"/>
      <c r="X18" s="3"/>
      <c r="Y18" s="3"/>
      <c r="Z18" s="3"/>
    </row>
    <row r="19" spans="1:26">
      <c r="A19" s="3"/>
      <c r="B19" s="3"/>
      <c r="C19" s="74"/>
      <c r="D19" s="78"/>
      <c r="E19" s="78"/>
      <c r="F19" s="78"/>
      <c r="G19" s="3"/>
      <c r="H19" s="3"/>
      <c r="I19" s="3"/>
      <c r="J19" s="3"/>
      <c r="K19" s="3"/>
      <c r="L19" s="3"/>
      <c r="M19" s="3"/>
      <c r="N19" s="3"/>
      <c r="O19" s="3"/>
      <c r="P19" s="3"/>
      <c r="Q19" s="3"/>
      <c r="R19" s="3"/>
      <c r="S19" s="3"/>
      <c r="T19" s="3"/>
      <c r="U19" s="3"/>
      <c r="V19" s="3"/>
      <c r="W19" s="3"/>
      <c r="X19" s="3"/>
      <c r="Y19" s="3"/>
      <c r="Z19" s="3"/>
    </row>
    <row r="20" spans="1:26">
      <c r="A20" s="3"/>
      <c r="B20" s="3"/>
      <c r="C20" s="74"/>
      <c r="D20" s="78"/>
      <c r="E20" s="78"/>
      <c r="F20" s="78"/>
      <c r="G20" s="3"/>
      <c r="H20" s="3"/>
      <c r="I20" s="3"/>
      <c r="J20" s="3"/>
      <c r="K20" s="3"/>
      <c r="L20" s="3"/>
      <c r="M20" s="3"/>
      <c r="N20" s="3"/>
      <c r="O20" s="3"/>
      <c r="P20" s="3"/>
      <c r="Q20" s="3"/>
      <c r="R20" s="3"/>
      <c r="S20" s="3"/>
      <c r="T20" s="3"/>
      <c r="U20" s="3"/>
      <c r="V20" s="3"/>
      <c r="W20" s="3"/>
      <c r="X20" s="3"/>
      <c r="Y20" s="3"/>
      <c r="Z20" s="3"/>
    </row>
    <row r="21" spans="1:26">
      <c r="A21" s="3"/>
      <c r="B21" s="3"/>
      <c r="C21" s="74"/>
      <c r="D21" s="78"/>
      <c r="E21" s="78"/>
      <c r="F21" s="78"/>
      <c r="G21" s="3"/>
      <c r="H21" s="3"/>
      <c r="I21" s="3"/>
      <c r="J21" s="3"/>
      <c r="K21" s="3"/>
      <c r="L21" s="3"/>
      <c r="M21" s="3"/>
      <c r="N21" s="3"/>
      <c r="O21" s="3"/>
      <c r="P21" s="3"/>
      <c r="Q21" s="3"/>
      <c r="R21" s="3"/>
      <c r="S21" s="3"/>
      <c r="T21" s="3"/>
      <c r="U21" s="3"/>
      <c r="V21" s="3"/>
      <c r="W21" s="3"/>
      <c r="X21" s="3"/>
      <c r="Y21" s="3"/>
      <c r="Z21" s="3"/>
    </row>
    <row r="22" spans="1:26">
      <c r="A22" s="3"/>
      <c r="B22" s="3"/>
      <c r="C22" s="74"/>
      <c r="D22" s="78"/>
      <c r="E22" s="78"/>
      <c r="F22" s="78"/>
      <c r="G22" s="3"/>
      <c r="H22" s="3"/>
      <c r="I22" s="3"/>
      <c r="J22" s="3"/>
      <c r="K22" s="3"/>
      <c r="L22" s="3"/>
      <c r="M22" s="3"/>
      <c r="N22" s="3"/>
      <c r="O22" s="3"/>
      <c r="P22" s="3"/>
      <c r="Q22" s="3"/>
      <c r="R22" s="3"/>
      <c r="S22" s="3"/>
      <c r="T22" s="3"/>
      <c r="U22" s="3"/>
      <c r="V22" s="3"/>
      <c r="W22" s="3"/>
      <c r="X22" s="3"/>
      <c r="Y22" s="3"/>
      <c r="Z22" s="3"/>
    </row>
    <row r="23" spans="1:26">
      <c r="A23" s="3"/>
      <c r="B23" s="3"/>
      <c r="C23" s="74"/>
      <c r="D23" s="78"/>
      <c r="E23" s="78"/>
      <c r="F23" s="78"/>
      <c r="G23" s="3"/>
      <c r="H23" s="3"/>
      <c r="I23" s="3"/>
      <c r="J23" s="3"/>
      <c r="K23" s="3"/>
      <c r="L23" s="3"/>
      <c r="M23" s="3"/>
      <c r="N23" s="3"/>
      <c r="O23" s="3"/>
      <c r="P23" s="3"/>
      <c r="Q23" s="3"/>
      <c r="R23" s="3"/>
      <c r="S23" s="3"/>
      <c r="T23" s="3"/>
      <c r="U23" s="3"/>
      <c r="V23" s="3"/>
      <c r="W23" s="3"/>
      <c r="X23" s="3"/>
      <c r="Y23" s="3"/>
      <c r="Z23" s="3"/>
    </row>
    <row r="24" spans="1:26">
      <c r="A24" s="3"/>
      <c r="B24" s="3"/>
      <c r="C24" s="74"/>
      <c r="D24" s="78"/>
      <c r="E24" s="78"/>
      <c r="F24" s="78"/>
      <c r="G24" s="3"/>
      <c r="H24" s="3"/>
      <c r="I24" s="3"/>
      <c r="J24" s="3"/>
      <c r="K24" s="3"/>
      <c r="L24" s="3"/>
      <c r="M24" s="3"/>
      <c r="N24" s="3"/>
      <c r="O24" s="3"/>
      <c r="P24" s="3"/>
      <c r="Q24" s="3"/>
      <c r="R24" s="3"/>
      <c r="S24" s="3"/>
      <c r="T24" s="3"/>
      <c r="U24" s="3"/>
      <c r="V24" s="3"/>
      <c r="W24" s="3"/>
      <c r="X24" s="3"/>
      <c r="Y24" s="3"/>
      <c r="Z24" s="3"/>
    </row>
    <row r="25" spans="1:26">
      <c r="A25" s="3"/>
      <c r="B25" s="3"/>
      <c r="C25" s="74"/>
      <c r="D25" s="78"/>
      <c r="E25" s="78"/>
      <c r="F25" s="78"/>
      <c r="G25" s="3"/>
      <c r="H25" s="3"/>
      <c r="I25" s="3"/>
      <c r="J25" s="3"/>
      <c r="K25" s="3"/>
      <c r="L25" s="3"/>
      <c r="M25" s="3"/>
      <c r="N25" s="3"/>
      <c r="O25" s="3"/>
      <c r="P25" s="3"/>
      <c r="Q25" s="3"/>
      <c r="R25" s="3"/>
      <c r="S25" s="3"/>
      <c r="T25" s="3"/>
      <c r="U25" s="3"/>
      <c r="V25" s="3"/>
      <c r="W25" s="3"/>
      <c r="X25" s="3"/>
      <c r="Y25" s="3"/>
      <c r="Z25" s="3"/>
    </row>
    <row r="26" spans="1:26">
      <c r="A26" s="3"/>
      <c r="B26" s="3"/>
      <c r="C26" s="74"/>
      <c r="D26" s="78"/>
      <c r="E26" s="78"/>
      <c r="F26" s="78"/>
      <c r="G26" s="3"/>
      <c r="H26" s="3"/>
      <c r="I26" s="3"/>
      <c r="J26" s="3"/>
      <c r="K26" s="3"/>
      <c r="L26" s="3"/>
      <c r="M26" s="3"/>
      <c r="N26" s="3"/>
      <c r="O26" s="3"/>
      <c r="P26" s="3"/>
      <c r="Q26" s="3"/>
      <c r="R26" s="3"/>
      <c r="S26" s="3"/>
      <c r="T26" s="3"/>
      <c r="U26" s="3"/>
      <c r="V26" s="3"/>
      <c r="W26" s="3"/>
      <c r="X26" s="3"/>
      <c r="Y26" s="3"/>
      <c r="Z26" s="3"/>
    </row>
    <row r="27" spans="1:26">
      <c r="A27" s="3"/>
      <c r="B27" s="3"/>
      <c r="C27" s="74"/>
      <c r="D27" s="78"/>
      <c r="E27" s="78"/>
      <c r="F27" s="78"/>
      <c r="G27" s="3"/>
      <c r="H27" s="3"/>
      <c r="I27" s="3"/>
      <c r="J27" s="3"/>
      <c r="K27" s="3"/>
      <c r="L27" s="3"/>
      <c r="M27" s="3"/>
      <c r="N27" s="3"/>
      <c r="O27" s="3"/>
      <c r="P27" s="3"/>
      <c r="Q27" s="3"/>
      <c r="R27" s="3"/>
      <c r="S27" s="3"/>
      <c r="T27" s="3"/>
      <c r="U27" s="3"/>
      <c r="V27" s="3"/>
      <c r="W27" s="3"/>
      <c r="X27" s="3"/>
      <c r="Y27" s="3"/>
      <c r="Z27" s="3"/>
    </row>
    <row r="28" spans="1:26">
      <c r="A28" s="3"/>
      <c r="B28" s="3"/>
      <c r="C28" s="74"/>
      <c r="D28" s="78"/>
      <c r="E28" s="78"/>
      <c r="F28" s="78"/>
      <c r="G28" s="3"/>
      <c r="H28" s="3"/>
      <c r="I28" s="3"/>
      <c r="J28" s="3"/>
      <c r="K28" s="3"/>
      <c r="L28" s="3"/>
      <c r="M28" s="3"/>
      <c r="N28" s="3"/>
      <c r="O28" s="3"/>
      <c r="P28" s="3"/>
      <c r="Q28" s="3"/>
      <c r="R28" s="3"/>
      <c r="S28" s="3"/>
      <c r="T28" s="3"/>
      <c r="U28" s="3"/>
      <c r="V28" s="3"/>
      <c r="W28" s="3"/>
      <c r="X28" s="3"/>
      <c r="Y28" s="3"/>
      <c r="Z28" s="3"/>
    </row>
    <row r="29" spans="1:26">
      <c r="A29" s="3"/>
      <c r="B29" s="3"/>
      <c r="C29" s="74"/>
      <c r="D29" s="78"/>
      <c r="E29" s="78"/>
      <c r="F29" s="78"/>
      <c r="G29" s="3"/>
      <c r="H29" s="3"/>
      <c r="I29" s="3"/>
      <c r="J29" s="3"/>
      <c r="K29" s="3"/>
      <c r="L29" s="3"/>
      <c r="M29" s="3"/>
      <c r="N29" s="3"/>
      <c r="O29" s="3"/>
      <c r="P29" s="3"/>
      <c r="Q29" s="3"/>
      <c r="R29" s="3"/>
      <c r="S29" s="3"/>
      <c r="T29" s="3"/>
      <c r="U29" s="3"/>
      <c r="V29" s="3"/>
      <c r="W29" s="3"/>
      <c r="X29" s="3"/>
      <c r="Y29" s="3"/>
      <c r="Z29" s="3"/>
    </row>
    <row r="30" spans="1:26">
      <c r="A30" s="3"/>
      <c r="B30" s="3"/>
      <c r="C30" s="74"/>
      <c r="D30" s="78"/>
      <c r="E30" s="78"/>
      <c r="F30" s="78"/>
      <c r="G30" s="3"/>
      <c r="H30" s="3"/>
      <c r="I30" s="3"/>
      <c r="J30" s="3"/>
      <c r="K30" s="3"/>
      <c r="L30" s="3"/>
      <c r="M30" s="3"/>
      <c r="N30" s="3"/>
      <c r="O30" s="3"/>
      <c r="P30" s="3"/>
      <c r="Q30" s="3"/>
      <c r="R30" s="3"/>
      <c r="S30" s="3"/>
      <c r="T30" s="3"/>
      <c r="U30" s="3"/>
      <c r="V30" s="3"/>
      <c r="W30" s="3"/>
      <c r="X30" s="3"/>
      <c r="Y30" s="3"/>
      <c r="Z30" s="3"/>
    </row>
    <row r="31" spans="1:26">
      <c r="A31" s="3"/>
      <c r="B31" s="3"/>
      <c r="C31" s="74"/>
      <c r="D31" s="78"/>
      <c r="E31" s="78"/>
      <c r="F31" s="78"/>
      <c r="G31" s="3"/>
      <c r="H31" s="3"/>
      <c r="I31" s="3"/>
      <c r="J31" s="3"/>
      <c r="K31" s="3"/>
      <c r="L31" s="3"/>
      <c r="M31" s="3"/>
      <c r="N31" s="3"/>
      <c r="O31" s="3"/>
      <c r="P31" s="3"/>
      <c r="Q31" s="3"/>
      <c r="R31" s="3"/>
      <c r="S31" s="3"/>
      <c r="T31" s="3"/>
      <c r="U31" s="3"/>
      <c r="V31" s="3"/>
      <c r="W31" s="3"/>
      <c r="X31" s="3"/>
      <c r="Y31" s="3"/>
      <c r="Z31" s="3"/>
    </row>
    <row r="32" spans="1:26">
      <c r="A32" s="3"/>
      <c r="B32" s="3"/>
      <c r="C32" s="74"/>
      <c r="D32" s="78"/>
      <c r="E32" s="78"/>
      <c r="F32" s="78"/>
      <c r="G32" s="3"/>
      <c r="H32" s="3"/>
      <c r="I32" s="3"/>
      <c r="J32" s="3"/>
      <c r="K32" s="3"/>
      <c r="L32" s="3"/>
      <c r="M32" s="3"/>
      <c r="N32" s="3"/>
      <c r="O32" s="3"/>
      <c r="P32" s="3"/>
      <c r="Q32" s="3"/>
      <c r="R32" s="3"/>
      <c r="S32" s="3"/>
      <c r="T32" s="3"/>
      <c r="U32" s="3"/>
      <c r="V32" s="3"/>
      <c r="W32" s="3"/>
      <c r="X32" s="3"/>
      <c r="Y32" s="3"/>
      <c r="Z32" s="3"/>
    </row>
    <row r="33" spans="1:26">
      <c r="A33" s="3"/>
      <c r="B33" s="3"/>
      <c r="C33" s="74"/>
      <c r="D33" s="78"/>
      <c r="E33" s="78"/>
      <c r="F33" s="78"/>
      <c r="G33" s="3"/>
      <c r="H33" s="3"/>
      <c r="I33" s="3"/>
      <c r="J33" s="3"/>
      <c r="K33" s="3"/>
      <c r="L33" s="3"/>
      <c r="M33" s="3"/>
      <c r="N33" s="3"/>
      <c r="O33" s="3"/>
      <c r="P33" s="3"/>
      <c r="Q33" s="3"/>
      <c r="R33" s="3"/>
      <c r="S33" s="3"/>
      <c r="T33" s="3"/>
      <c r="U33" s="3"/>
      <c r="V33" s="3"/>
      <c r="W33" s="3"/>
      <c r="X33" s="3"/>
      <c r="Y33" s="3"/>
      <c r="Z33" s="3"/>
    </row>
    <row r="34" spans="1:26">
      <c r="A34" s="3"/>
      <c r="B34" s="3"/>
      <c r="C34" s="74"/>
      <c r="D34" s="78"/>
      <c r="E34" s="78"/>
      <c r="F34" s="78"/>
      <c r="G34" s="3"/>
      <c r="H34" s="3"/>
      <c r="I34" s="3"/>
      <c r="J34" s="3"/>
      <c r="K34" s="3"/>
      <c r="L34" s="3"/>
      <c r="M34" s="3"/>
      <c r="N34" s="3"/>
      <c r="O34" s="3"/>
      <c r="P34" s="3"/>
      <c r="Q34" s="3"/>
      <c r="R34" s="3"/>
      <c r="S34" s="3"/>
      <c r="T34" s="3"/>
      <c r="U34" s="3"/>
      <c r="V34" s="3"/>
      <c r="W34" s="3"/>
      <c r="X34" s="3"/>
      <c r="Y34" s="3"/>
      <c r="Z34" s="3"/>
    </row>
    <row r="35" spans="1:26">
      <c r="A35" s="3"/>
      <c r="B35" s="3"/>
      <c r="C35" s="74"/>
      <c r="D35" s="78"/>
      <c r="E35" s="78"/>
      <c r="F35" s="78"/>
      <c r="G35" s="3"/>
      <c r="H35" s="3"/>
      <c r="I35" s="3"/>
      <c r="J35" s="3"/>
      <c r="K35" s="3"/>
      <c r="L35" s="3"/>
      <c r="M35" s="3"/>
      <c r="N35" s="3"/>
      <c r="O35" s="3"/>
      <c r="P35" s="3"/>
      <c r="Q35" s="3"/>
      <c r="R35" s="3"/>
      <c r="S35" s="3"/>
      <c r="T35" s="3"/>
      <c r="U35" s="3"/>
      <c r="V35" s="3"/>
      <c r="W35" s="3"/>
      <c r="X35" s="3"/>
      <c r="Y35" s="3"/>
      <c r="Z35" s="3"/>
    </row>
    <row r="36" spans="1:26">
      <c r="A36" s="3"/>
      <c r="B36" s="3"/>
      <c r="C36" s="74"/>
      <c r="D36" s="78"/>
      <c r="E36" s="78"/>
      <c r="F36" s="78"/>
      <c r="G36" s="3"/>
      <c r="H36" s="3"/>
      <c r="I36" s="3"/>
      <c r="J36" s="3"/>
      <c r="K36" s="3"/>
      <c r="L36" s="3"/>
      <c r="M36" s="3"/>
      <c r="N36" s="3"/>
      <c r="O36" s="3"/>
      <c r="P36" s="3"/>
      <c r="Q36" s="3"/>
      <c r="R36" s="3"/>
      <c r="S36" s="3"/>
      <c r="T36" s="3"/>
      <c r="U36" s="3"/>
      <c r="V36" s="3"/>
      <c r="W36" s="3"/>
      <c r="X36" s="3"/>
      <c r="Y36" s="3"/>
      <c r="Z36" s="3"/>
    </row>
    <row r="37" spans="1:26">
      <c r="A37" s="3"/>
      <c r="B37" s="3"/>
      <c r="C37" s="74"/>
      <c r="D37" s="78"/>
      <c r="E37" s="78"/>
      <c r="F37" s="78"/>
      <c r="G37" s="3"/>
      <c r="H37" s="3"/>
      <c r="I37" s="3"/>
      <c r="J37" s="3"/>
      <c r="K37" s="3"/>
      <c r="L37" s="3"/>
      <c r="M37" s="3"/>
      <c r="N37" s="3"/>
      <c r="O37" s="3"/>
      <c r="P37" s="3"/>
      <c r="Q37" s="3"/>
      <c r="R37" s="3"/>
      <c r="S37" s="3"/>
      <c r="T37" s="3"/>
      <c r="U37" s="3"/>
      <c r="V37" s="3"/>
      <c r="W37" s="3"/>
      <c r="X37" s="3"/>
      <c r="Y37" s="3"/>
      <c r="Z37" s="3"/>
    </row>
    <row r="38" spans="1:26">
      <c r="A38" s="3"/>
      <c r="B38" s="3"/>
      <c r="C38" s="74"/>
      <c r="D38" s="78"/>
      <c r="E38" s="78"/>
      <c r="F38" s="78"/>
      <c r="G38" s="3"/>
      <c r="H38" s="3"/>
      <c r="I38" s="3"/>
      <c r="J38" s="3"/>
      <c r="K38" s="3"/>
      <c r="L38" s="3"/>
      <c r="M38" s="3"/>
      <c r="N38" s="3"/>
      <c r="O38" s="3"/>
      <c r="P38" s="3"/>
      <c r="Q38" s="3"/>
      <c r="R38" s="3"/>
      <c r="S38" s="3"/>
      <c r="T38" s="3"/>
      <c r="U38" s="3"/>
      <c r="V38" s="3"/>
      <c r="W38" s="3"/>
      <c r="X38" s="3"/>
      <c r="Y38" s="3"/>
      <c r="Z38" s="3"/>
    </row>
    <row r="39" spans="1:26">
      <c r="A39" s="3"/>
      <c r="B39" s="3"/>
      <c r="C39" s="77"/>
      <c r="D39" s="77"/>
      <c r="E39" s="77"/>
      <c r="F39" s="77"/>
      <c r="G39" s="3"/>
      <c r="H39" s="3"/>
      <c r="I39" s="3"/>
      <c r="J39" s="3"/>
      <c r="K39" s="3"/>
      <c r="L39" s="3"/>
      <c r="M39" s="3"/>
      <c r="N39" s="3"/>
      <c r="O39" s="3"/>
      <c r="P39" s="3"/>
      <c r="Q39" s="3"/>
      <c r="R39" s="3"/>
      <c r="S39" s="3"/>
      <c r="T39" s="3"/>
      <c r="U39" s="3"/>
      <c r="V39" s="3"/>
      <c r="W39" s="3"/>
      <c r="X39" s="3"/>
      <c r="Y39" s="3"/>
      <c r="Z39" s="3"/>
    </row>
    <row r="40" spans="1:26">
      <c r="A40" s="3"/>
      <c r="B40" s="3"/>
      <c r="C40" s="77"/>
      <c r="D40" s="77"/>
      <c r="E40" s="77"/>
      <c r="F40" s="77"/>
      <c r="G40" s="3"/>
      <c r="H40" s="3"/>
      <c r="I40" s="3"/>
      <c r="J40" s="3"/>
      <c r="K40" s="3"/>
      <c r="L40" s="3"/>
      <c r="M40" s="3"/>
      <c r="N40" s="3"/>
      <c r="O40" s="3"/>
      <c r="P40" s="3"/>
      <c r="Q40" s="3"/>
      <c r="R40" s="3"/>
      <c r="S40" s="3"/>
      <c r="T40" s="3"/>
      <c r="U40" s="3"/>
      <c r="V40" s="3"/>
      <c r="W40" s="3"/>
      <c r="X40" s="3"/>
      <c r="Y40" s="3"/>
      <c r="Z40" s="3"/>
    </row>
    <row r="41" spans="1:26">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c r="C115" s="3"/>
      <c r="D115" s="3"/>
      <c r="E115" s="3"/>
      <c r="F115" s="3"/>
      <c r="G115" s="3"/>
      <c r="H115" s="3"/>
      <c r="I115" s="3"/>
      <c r="J115" s="3"/>
      <c r="K115" s="3"/>
      <c r="L115" s="3"/>
      <c r="M115" s="3"/>
      <c r="N115" s="3"/>
      <c r="O115" s="3"/>
      <c r="P115" s="3"/>
      <c r="Q115" s="3"/>
      <c r="R115" s="3"/>
      <c r="S115" s="3"/>
      <c r="T115" s="3"/>
      <c r="U115" s="3"/>
      <c r="V115" s="3"/>
      <c r="W115" s="3"/>
      <c r="X115" s="3"/>
      <c r="Y115" s="3"/>
      <c r="Z115" s="3"/>
    </row>
  </sheetData>
  <sortState ref="C5:F17">
    <sortCondition ref="D5"/>
  </sortState>
  <pageMargins left="0.75" right="0.75" top="1" bottom="1" header="0.5" footer="0.5"/>
  <pageSetup paperSize="9" orientation="portrait" horizontalDpi="4294967292" verticalDpi="4294967292" r:id="rId1"/>
</worksheet>
</file>

<file path=xl/worksheets/sheet4.xml><?xml version="1.0" encoding="utf-8"?>
<worksheet xmlns="http://schemas.openxmlformats.org/spreadsheetml/2006/main" xmlns:r="http://schemas.openxmlformats.org/officeDocument/2006/relationships">
  <dimension ref="A2:J882"/>
  <sheetViews>
    <sheetView zoomScaleNormal="100" workbookViewId="0">
      <pane xSplit="3" ySplit="2" topLeftCell="D833" activePane="bottomRight" state="frozen"/>
      <selection pane="topRight" activeCell="D1" sqref="D1"/>
      <selection pane="bottomLeft" activeCell="A3" sqref="A3"/>
      <selection pane="bottomRight" activeCell="E871" sqref="E871"/>
    </sheetView>
  </sheetViews>
  <sheetFormatPr defaultColWidth="10.6640625" defaultRowHeight="12.75"/>
  <cols>
    <col min="1" max="1" width="3.44140625" style="30" customWidth="1"/>
    <col min="2" max="2" width="51.33203125" style="30" customWidth="1"/>
    <col min="3" max="3" width="4.44140625" style="54" bestFit="1" customWidth="1"/>
    <col min="4" max="4" width="87.88671875" style="30" customWidth="1"/>
    <col min="5" max="5" width="12.5546875" style="30" bestFit="1" customWidth="1"/>
    <col min="6" max="6" width="9.6640625" style="30" bestFit="1" customWidth="1"/>
    <col min="7" max="7" width="22.109375" style="30" bestFit="1" customWidth="1"/>
    <col min="8" max="9" width="17.88671875" style="30" bestFit="1" customWidth="1"/>
    <col min="10" max="16384" width="10.6640625" style="30"/>
  </cols>
  <sheetData>
    <row r="2" spans="1:8">
      <c r="B2" s="43" t="s">
        <v>3</v>
      </c>
      <c r="C2" s="42" t="s">
        <v>4</v>
      </c>
      <c r="D2" s="43" t="s">
        <v>5</v>
      </c>
      <c r="E2" s="43" t="s">
        <v>6</v>
      </c>
    </row>
    <row r="3" spans="1:8">
      <c r="D3" s="45"/>
      <c r="E3" s="45"/>
      <c r="F3" s="45"/>
      <c r="G3" s="45"/>
      <c r="H3" s="45"/>
    </row>
    <row r="4" spans="1:8">
      <c r="A4" s="31"/>
      <c r="B4" s="31"/>
      <c r="C4" s="41"/>
      <c r="D4" s="38"/>
      <c r="E4" s="38"/>
      <c r="F4" s="45"/>
      <c r="G4" s="45"/>
      <c r="H4" s="45"/>
    </row>
    <row r="5" spans="1:8">
      <c r="A5" s="31"/>
      <c r="B5" s="99" t="s">
        <v>142</v>
      </c>
      <c r="C5" s="41"/>
      <c r="D5" s="38"/>
      <c r="E5" s="38"/>
      <c r="F5" s="45"/>
      <c r="G5" s="45"/>
      <c r="H5" s="45"/>
    </row>
    <row r="6" spans="1:8">
      <c r="A6" s="31"/>
      <c r="B6" s="67"/>
      <c r="C6" s="32" t="s">
        <v>45</v>
      </c>
      <c r="D6" s="38"/>
      <c r="E6" s="38"/>
      <c r="F6" s="45"/>
      <c r="G6" s="45"/>
      <c r="H6" s="45"/>
    </row>
    <row r="7" spans="1:8">
      <c r="A7" s="31"/>
      <c r="B7" s="67"/>
      <c r="C7" s="41"/>
      <c r="D7" s="38"/>
      <c r="E7" s="38"/>
      <c r="F7" s="45"/>
      <c r="G7" s="56" t="s">
        <v>72</v>
      </c>
      <c r="H7" s="45"/>
    </row>
    <row r="8" spans="1:8">
      <c r="A8" s="31"/>
      <c r="B8" s="31"/>
      <c r="C8" s="41"/>
      <c r="D8" s="38"/>
      <c r="E8" s="27">
        <f>0.49</f>
        <v>0.49</v>
      </c>
      <c r="F8" s="45" t="s">
        <v>24</v>
      </c>
      <c r="G8" s="45" t="s">
        <v>71</v>
      </c>
      <c r="H8" s="45"/>
    </row>
    <row r="9" spans="1:8">
      <c r="A9" s="31"/>
      <c r="B9" s="31"/>
      <c r="C9" s="41"/>
      <c r="D9" s="38"/>
      <c r="E9" s="38">
        <v>30</v>
      </c>
      <c r="F9" s="45" t="s">
        <v>98</v>
      </c>
      <c r="G9" s="45" t="s">
        <v>97</v>
      </c>
      <c r="H9" s="45"/>
    </row>
    <row r="10" spans="1:8">
      <c r="A10" s="31"/>
      <c r="B10" s="31"/>
      <c r="C10" s="41"/>
      <c r="D10" s="38"/>
      <c r="E10" s="38"/>
      <c r="F10" s="45"/>
      <c r="G10" s="45"/>
      <c r="H10" s="45"/>
    </row>
    <row r="11" spans="1:8">
      <c r="A11" s="31"/>
      <c r="B11" s="31"/>
      <c r="C11" s="41"/>
      <c r="D11" s="38"/>
      <c r="E11" s="38"/>
      <c r="F11" s="45"/>
      <c r="G11" s="45"/>
      <c r="H11" s="45"/>
    </row>
    <row r="12" spans="1:8">
      <c r="A12" s="31"/>
      <c r="B12" s="31"/>
      <c r="C12" s="41"/>
      <c r="D12" s="38"/>
      <c r="E12" s="38"/>
      <c r="F12" s="45"/>
      <c r="G12" s="45"/>
      <c r="H12" s="45"/>
    </row>
    <row r="13" spans="1:8">
      <c r="A13" s="31"/>
      <c r="B13" s="31"/>
      <c r="C13" s="41"/>
      <c r="D13" s="38"/>
      <c r="E13" s="38"/>
      <c r="F13" s="45"/>
      <c r="G13" s="45"/>
      <c r="H13" s="45"/>
    </row>
    <row r="14" spans="1:8">
      <c r="A14" s="31"/>
      <c r="B14" s="31"/>
      <c r="C14" s="41"/>
      <c r="D14" s="38"/>
      <c r="E14" s="38"/>
      <c r="F14" s="45"/>
      <c r="G14" s="45"/>
      <c r="H14" s="45"/>
    </row>
    <row r="15" spans="1:8">
      <c r="A15" s="31"/>
      <c r="B15" s="31"/>
      <c r="C15" s="41"/>
      <c r="D15" s="38"/>
      <c r="E15" s="38"/>
      <c r="F15" s="45"/>
      <c r="G15" s="45"/>
      <c r="H15" s="45"/>
    </row>
    <row r="16" spans="1:8">
      <c r="A16" s="31"/>
      <c r="B16" s="31"/>
      <c r="C16" s="41"/>
      <c r="D16" s="38"/>
      <c r="E16" s="38"/>
      <c r="F16" s="45"/>
      <c r="G16" s="45"/>
      <c r="H16" s="45"/>
    </row>
    <row r="17" spans="1:8">
      <c r="A17" s="31"/>
      <c r="B17" s="31"/>
      <c r="C17" s="41"/>
      <c r="D17" s="38"/>
      <c r="E17" s="38"/>
      <c r="F17" s="45"/>
      <c r="G17" s="45"/>
      <c r="H17" s="45"/>
    </row>
    <row r="18" spans="1:8">
      <c r="A18" s="31"/>
      <c r="B18" s="31"/>
      <c r="C18" s="41"/>
      <c r="D18" s="38"/>
      <c r="E18" s="38"/>
      <c r="F18" s="45"/>
      <c r="G18" s="45"/>
      <c r="H18" s="45"/>
    </row>
    <row r="19" spans="1:8">
      <c r="A19" s="31"/>
      <c r="B19" s="31"/>
      <c r="C19" s="41"/>
      <c r="D19" s="38"/>
      <c r="E19" s="38"/>
      <c r="F19" s="45"/>
      <c r="G19" s="45"/>
      <c r="H19" s="45"/>
    </row>
    <row r="20" spans="1:8">
      <c r="A20" s="31"/>
      <c r="B20" s="31"/>
      <c r="C20" s="41"/>
      <c r="D20" s="38"/>
      <c r="E20" s="38"/>
      <c r="F20" s="45"/>
      <c r="G20" s="45"/>
      <c r="H20" s="45"/>
    </row>
    <row r="21" spans="1:8">
      <c r="A21" s="31"/>
      <c r="B21" s="31"/>
      <c r="C21" s="41"/>
      <c r="D21" s="38"/>
      <c r="E21" s="38"/>
      <c r="F21" s="45"/>
      <c r="G21" s="45"/>
      <c r="H21" s="45"/>
    </row>
    <row r="22" spans="1:8">
      <c r="A22" s="31"/>
      <c r="B22" s="31"/>
      <c r="C22" s="41"/>
      <c r="D22" s="26"/>
      <c r="E22" s="38"/>
      <c r="F22" s="45"/>
      <c r="G22" s="45"/>
      <c r="H22" s="45"/>
    </row>
    <row r="23" spans="1:8">
      <c r="A23" s="31"/>
      <c r="B23" s="31"/>
      <c r="C23" s="41"/>
      <c r="D23" s="38"/>
      <c r="E23" s="38"/>
      <c r="F23" s="45"/>
      <c r="G23" s="45"/>
      <c r="H23" s="45"/>
    </row>
    <row r="24" spans="1:8">
      <c r="A24" s="31"/>
      <c r="B24" s="31"/>
      <c r="C24" s="41"/>
      <c r="D24" s="38"/>
      <c r="E24" s="38"/>
      <c r="F24" s="45"/>
      <c r="G24" s="45"/>
      <c r="H24" s="45"/>
    </row>
    <row r="25" spans="1:8">
      <c r="A25" s="31"/>
      <c r="B25" s="31"/>
      <c r="C25" s="41"/>
      <c r="D25" s="25"/>
      <c r="E25" s="38"/>
      <c r="F25" s="45"/>
      <c r="G25" s="45"/>
      <c r="H25" s="45"/>
    </row>
    <row r="26" spans="1:8">
      <c r="A26" s="31"/>
      <c r="B26" s="31"/>
      <c r="C26" s="41"/>
      <c r="D26" s="25"/>
      <c r="E26" s="38"/>
      <c r="F26" s="45"/>
      <c r="G26" s="45"/>
      <c r="H26" s="45"/>
    </row>
    <row r="27" spans="1:8">
      <c r="A27" s="31"/>
      <c r="B27" s="31"/>
      <c r="C27" s="41"/>
      <c r="D27" s="25"/>
      <c r="E27" s="38"/>
      <c r="F27" s="45"/>
      <c r="G27" s="45"/>
      <c r="H27" s="45"/>
    </row>
    <row r="28" spans="1:8">
      <c r="A28" s="31"/>
      <c r="B28" s="31"/>
      <c r="C28" s="41"/>
      <c r="D28" s="25"/>
      <c r="E28" s="38"/>
      <c r="F28" s="45"/>
      <c r="G28" s="45"/>
      <c r="H28" s="45"/>
    </row>
    <row r="29" spans="1:8">
      <c r="A29" s="31"/>
      <c r="B29" s="31"/>
      <c r="C29" s="41"/>
      <c r="D29" s="25"/>
      <c r="E29" s="38"/>
      <c r="F29" s="45"/>
      <c r="G29" s="45"/>
      <c r="H29" s="45"/>
    </row>
    <row r="30" spans="1:8">
      <c r="A30" s="31"/>
      <c r="B30" s="31"/>
      <c r="C30" s="41"/>
      <c r="D30" s="38"/>
      <c r="E30" s="38"/>
      <c r="F30" s="45"/>
      <c r="G30" s="45"/>
      <c r="H30" s="45"/>
    </row>
    <row r="31" spans="1:8">
      <c r="A31" s="31"/>
      <c r="B31" s="31"/>
      <c r="C31" s="41"/>
      <c r="D31" s="38"/>
      <c r="E31" s="38"/>
      <c r="F31" s="45"/>
      <c r="G31" s="45"/>
      <c r="H31" s="45"/>
    </row>
    <row r="32" spans="1:8">
      <c r="A32" s="31"/>
      <c r="B32" s="31"/>
      <c r="C32" s="41"/>
      <c r="D32" s="38"/>
      <c r="E32" s="38"/>
      <c r="F32" s="45"/>
      <c r="G32" s="45"/>
      <c r="H32" s="45"/>
    </row>
    <row r="33" spans="1:8">
      <c r="A33" s="31"/>
      <c r="B33" s="31"/>
      <c r="C33" s="41"/>
      <c r="D33" s="38"/>
      <c r="E33" s="38"/>
      <c r="F33" s="45"/>
      <c r="G33" s="45"/>
      <c r="H33" s="45"/>
    </row>
    <row r="34" spans="1:8">
      <c r="A34" s="31"/>
      <c r="B34" s="31"/>
      <c r="C34" s="41"/>
      <c r="D34" s="38"/>
      <c r="E34" s="38"/>
      <c r="F34" s="45"/>
      <c r="G34" s="45"/>
      <c r="H34" s="45"/>
    </row>
    <row r="35" spans="1:8">
      <c r="A35" s="31"/>
      <c r="B35" s="31"/>
      <c r="C35" s="41"/>
      <c r="D35" s="38"/>
      <c r="E35" s="38"/>
      <c r="F35" s="45"/>
      <c r="G35" s="45"/>
      <c r="H35" s="45"/>
    </row>
    <row r="36" spans="1:8">
      <c r="A36" s="31"/>
      <c r="B36" s="31"/>
      <c r="C36" s="41"/>
      <c r="D36" s="38"/>
      <c r="E36" s="38"/>
      <c r="F36" s="45"/>
      <c r="G36" s="45"/>
      <c r="H36" s="45"/>
    </row>
    <row r="37" spans="1:8">
      <c r="A37" s="31"/>
      <c r="B37" s="31"/>
      <c r="C37" s="41"/>
      <c r="D37" s="38"/>
      <c r="E37" s="38"/>
      <c r="F37" s="45"/>
      <c r="G37" s="45"/>
      <c r="H37" s="45"/>
    </row>
    <row r="38" spans="1:8">
      <c r="A38" s="31"/>
      <c r="B38" s="31"/>
      <c r="C38" s="41"/>
      <c r="D38" s="38"/>
      <c r="E38" s="38"/>
      <c r="F38" s="45"/>
      <c r="G38" s="45"/>
      <c r="H38" s="45"/>
    </row>
    <row r="39" spans="1:8">
      <c r="A39" s="31"/>
      <c r="B39" s="31"/>
      <c r="C39" s="41"/>
      <c r="D39" s="38"/>
      <c r="E39" s="38"/>
      <c r="F39" s="45"/>
      <c r="G39" s="45"/>
      <c r="H39" s="45"/>
    </row>
    <row r="40" spans="1:8">
      <c r="A40" s="31"/>
      <c r="B40" s="31"/>
      <c r="C40" s="41"/>
      <c r="D40" s="38"/>
      <c r="E40" s="38"/>
      <c r="F40" s="45"/>
      <c r="G40" s="45"/>
      <c r="H40" s="45"/>
    </row>
    <row r="41" spans="1:8">
      <c r="A41" s="31"/>
      <c r="B41" s="31"/>
      <c r="C41" s="41"/>
      <c r="D41" s="38"/>
      <c r="E41" s="38"/>
      <c r="F41" s="45"/>
      <c r="G41" s="45"/>
      <c r="H41" s="45"/>
    </row>
    <row r="42" spans="1:8">
      <c r="A42" s="31"/>
      <c r="B42" s="31"/>
      <c r="C42" s="41"/>
      <c r="D42" s="38"/>
      <c r="E42" s="38"/>
      <c r="F42" s="45"/>
      <c r="G42" s="45"/>
      <c r="H42" s="45"/>
    </row>
    <row r="43" spans="1:8">
      <c r="A43" s="31"/>
      <c r="B43" s="31"/>
      <c r="C43" s="41"/>
      <c r="D43" s="38"/>
      <c r="E43" s="38"/>
      <c r="F43" s="45"/>
      <c r="G43" s="45"/>
      <c r="H43" s="45"/>
    </row>
    <row r="44" spans="1:8">
      <c r="A44" s="31"/>
      <c r="B44" s="31"/>
      <c r="C44" s="41"/>
      <c r="D44" s="38"/>
      <c r="E44" s="38"/>
      <c r="F44" s="45"/>
      <c r="G44" s="45"/>
      <c r="H44" s="45"/>
    </row>
    <row r="45" spans="1:8">
      <c r="A45" s="31"/>
      <c r="B45" s="31"/>
      <c r="C45" s="41"/>
      <c r="D45" s="38"/>
      <c r="E45" s="38"/>
      <c r="F45" s="45"/>
      <c r="G45" s="45"/>
      <c r="H45" s="45"/>
    </row>
    <row r="46" spans="1:8">
      <c r="A46" s="31"/>
      <c r="B46" s="31"/>
      <c r="C46" s="41"/>
      <c r="D46" s="38"/>
      <c r="E46" s="38"/>
      <c r="F46" s="45"/>
      <c r="G46" s="45"/>
      <c r="H46" s="45"/>
    </row>
    <row r="47" spans="1:8">
      <c r="A47" s="31"/>
      <c r="B47" s="31"/>
      <c r="C47" s="41"/>
      <c r="D47" s="38"/>
      <c r="E47" s="38"/>
      <c r="F47" s="45"/>
      <c r="G47" s="45"/>
      <c r="H47" s="45"/>
    </row>
    <row r="48" spans="1:8">
      <c r="A48" s="31"/>
      <c r="B48" s="31"/>
      <c r="C48" s="41"/>
      <c r="D48" s="38"/>
      <c r="E48" s="38"/>
      <c r="F48" s="45"/>
      <c r="G48" s="45"/>
      <c r="H48" s="45"/>
    </row>
    <row r="49" spans="1:8">
      <c r="A49" s="31"/>
      <c r="B49" s="31"/>
      <c r="C49" s="41"/>
      <c r="D49" s="38"/>
      <c r="E49" s="38"/>
      <c r="F49" s="45"/>
      <c r="G49" s="45"/>
      <c r="H49" s="45"/>
    </row>
    <row r="50" spans="1:8">
      <c r="A50" s="31"/>
      <c r="B50" s="31"/>
      <c r="C50" s="41"/>
      <c r="D50" s="38"/>
      <c r="E50" s="38"/>
      <c r="F50" s="45"/>
      <c r="G50" s="45"/>
      <c r="H50" s="45"/>
    </row>
    <row r="51" spans="1:8">
      <c r="A51" s="31"/>
      <c r="B51" s="38"/>
      <c r="C51" s="41"/>
      <c r="D51" s="38"/>
      <c r="E51" s="38"/>
      <c r="F51" s="45"/>
      <c r="G51" s="45"/>
      <c r="H51" s="45"/>
    </row>
    <row r="52" spans="1:8">
      <c r="A52" s="31"/>
      <c r="B52" s="38"/>
      <c r="C52" s="41">
        <v>25</v>
      </c>
      <c r="D52" s="38" t="s">
        <v>67</v>
      </c>
      <c r="E52" s="38"/>
      <c r="F52" s="45"/>
      <c r="G52" s="45"/>
      <c r="H52" s="45"/>
    </row>
    <row r="53" spans="1:8">
      <c r="A53" s="31"/>
      <c r="B53" s="38"/>
      <c r="C53" s="41"/>
      <c r="D53" s="38"/>
      <c r="E53" s="38"/>
      <c r="F53" s="45"/>
      <c r="G53" s="45"/>
      <c r="H53" s="45"/>
    </row>
    <row r="54" spans="1:8">
      <c r="A54" s="31"/>
      <c r="B54" s="38"/>
      <c r="C54" s="41"/>
      <c r="D54" s="38"/>
      <c r="E54" s="38"/>
      <c r="F54" s="45"/>
      <c r="G54" s="45"/>
      <c r="H54" s="45"/>
    </row>
    <row r="55" spans="1:8">
      <c r="A55" s="31"/>
      <c r="B55" s="38"/>
      <c r="C55" s="41"/>
      <c r="D55" s="38"/>
      <c r="E55" s="38"/>
      <c r="F55" s="45"/>
      <c r="G55" s="45"/>
      <c r="H55" s="45"/>
    </row>
    <row r="56" spans="1:8">
      <c r="A56" s="31"/>
      <c r="B56" s="38"/>
      <c r="C56" s="41"/>
      <c r="D56" s="38"/>
      <c r="E56" s="38"/>
      <c r="F56" s="45"/>
      <c r="G56" s="45"/>
      <c r="H56" s="45"/>
    </row>
    <row r="57" spans="1:8">
      <c r="A57" s="31"/>
      <c r="B57" s="38"/>
      <c r="C57" s="41"/>
      <c r="D57" s="38"/>
      <c r="E57" s="38"/>
      <c r="F57" s="45"/>
      <c r="G57" s="45"/>
      <c r="H57" s="45"/>
    </row>
    <row r="58" spans="1:8">
      <c r="A58" s="31"/>
      <c r="B58" s="34"/>
      <c r="C58" s="35"/>
      <c r="D58" s="34"/>
      <c r="E58" s="33"/>
      <c r="F58" s="45"/>
      <c r="G58" s="45"/>
      <c r="H58" s="45"/>
    </row>
    <row r="59" spans="1:8">
      <c r="A59" s="31"/>
      <c r="B59" s="420" t="s">
        <v>66</v>
      </c>
      <c r="C59" s="41">
        <v>236</v>
      </c>
      <c r="D59" s="38"/>
      <c r="E59" s="38"/>
      <c r="F59" s="45"/>
      <c r="G59" s="56" t="s">
        <v>166</v>
      </c>
      <c r="H59" s="45"/>
    </row>
    <row r="60" spans="1:8">
      <c r="A60" s="31"/>
      <c r="B60" s="421"/>
      <c r="C60" s="41"/>
      <c r="D60" s="38"/>
      <c r="E60" s="27">
        <f>0.58</f>
        <v>0.57999999999999996</v>
      </c>
      <c r="F60" s="45" t="s">
        <v>24</v>
      </c>
      <c r="G60" s="45" t="s">
        <v>71</v>
      </c>
      <c r="H60" s="45"/>
    </row>
    <row r="61" spans="1:8">
      <c r="A61" s="31"/>
      <c r="B61" s="38"/>
      <c r="C61" s="41"/>
      <c r="D61" s="38"/>
      <c r="E61" s="67">
        <v>676</v>
      </c>
      <c r="F61" s="45" t="s">
        <v>94</v>
      </c>
      <c r="G61" s="45" t="s">
        <v>92</v>
      </c>
      <c r="H61" s="45"/>
    </row>
    <row r="62" spans="1:8">
      <c r="A62" s="31"/>
      <c r="B62" s="38"/>
      <c r="C62" s="41"/>
      <c r="D62" s="38"/>
      <c r="E62" s="38">
        <v>19</v>
      </c>
      <c r="F62" s="45" t="s">
        <v>94</v>
      </c>
      <c r="G62" s="45" t="s">
        <v>93</v>
      </c>
      <c r="H62" s="45"/>
    </row>
    <row r="63" spans="1:8">
      <c r="A63" s="31"/>
      <c r="B63" s="38"/>
      <c r="C63" s="41"/>
      <c r="D63" s="38"/>
      <c r="E63" s="38">
        <v>0.02</v>
      </c>
      <c r="F63" s="45" t="s">
        <v>95</v>
      </c>
      <c r="G63" s="45" t="s">
        <v>53</v>
      </c>
      <c r="H63" s="45"/>
    </row>
    <row r="64" spans="1:8">
      <c r="A64" s="31"/>
      <c r="B64" s="38"/>
      <c r="C64" s="41"/>
      <c r="D64" s="38"/>
      <c r="E64" s="38">
        <v>30</v>
      </c>
      <c r="F64" s="45" t="s">
        <v>98</v>
      </c>
      <c r="G64" s="45" t="s">
        <v>124</v>
      </c>
      <c r="H64" s="45"/>
    </row>
    <row r="65" spans="1:8">
      <c r="A65" s="31"/>
      <c r="B65" s="38"/>
      <c r="C65" s="41"/>
      <c r="D65" s="38"/>
      <c r="E65" s="38">
        <v>0.85</v>
      </c>
      <c r="F65" s="45" t="s">
        <v>24</v>
      </c>
      <c r="G65" s="45" t="s">
        <v>73</v>
      </c>
      <c r="H65" s="45"/>
    </row>
    <row r="66" spans="1:8">
      <c r="A66" s="31"/>
      <c r="B66" s="38"/>
      <c r="C66" s="41"/>
      <c r="D66" s="38"/>
      <c r="E66" s="38"/>
      <c r="F66" s="45"/>
      <c r="G66" s="45"/>
      <c r="H66" s="45"/>
    </row>
    <row r="67" spans="1:8">
      <c r="A67" s="31"/>
      <c r="B67" s="38"/>
      <c r="C67" s="41"/>
      <c r="D67" s="38"/>
      <c r="E67" s="38"/>
      <c r="F67" s="45"/>
      <c r="G67" s="45"/>
      <c r="H67" s="45"/>
    </row>
    <row r="68" spans="1:8">
      <c r="A68" s="31"/>
      <c r="B68" s="38"/>
      <c r="C68" s="41"/>
      <c r="D68" s="38"/>
      <c r="E68" s="38"/>
      <c r="F68" s="45"/>
      <c r="G68" s="45"/>
      <c r="H68" s="45"/>
    </row>
    <row r="69" spans="1:8">
      <c r="A69" s="31"/>
      <c r="B69" s="38"/>
      <c r="C69" s="41"/>
      <c r="D69" s="38"/>
      <c r="E69" s="38"/>
      <c r="F69" s="45"/>
      <c r="G69" s="45"/>
      <c r="H69" s="45"/>
    </row>
    <row r="70" spans="1:8">
      <c r="A70" s="31"/>
      <c r="B70" s="38"/>
      <c r="C70" s="41"/>
      <c r="D70" s="38"/>
      <c r="E70" s="38"/>
      <c r="F70" s="45"/>
      <c r="G70" s="45"/>
      <c r="H70" s="45"/>
    </row>
    <row r="71" spans="1:8">
      <c r="A71" s="31"/>
      <c r="B71" s="38"/>
      <c r="C71" s="41"/>
      <c r="D71" s="38"/>
      <c r="E71" s="38"/>
      <c r="F71" s="45"/>
      <c r="G71" s="56" t="s">
        <v>167</v>
      </c>
      <c r="H71" s="45"/>
    </row>
    <row r="72" spans="1:8">
      <c r="A72" s="31"/>
      <c r="B72" s="38"/>
      <c r="C72" s="41"/>
      <c r="D72" s="38"/>
      <c r="E72" s="27">
        <v>0.49</v>
      </c>
      <c r="F72" s="45" t="s">
        <v>24</v>
      </c>
      <c r="G72" s="45" t="s">
        <v>71</v>
      </c>
      <c r="H72" s="45"/>
    </row>
    <row r="73" spans="1:8">
      <c r="A73" s="31"/>
      <c r="B73" s="38"/>
      <c r="C73" s="41"/>
      <c r="D73" s="38"/>
      <c r="E73" s="67">
        <v>1146</v>
      </c>
      <c r="F73" s="45" t="s">
        <v>94</v>
      </c>
      <c r="G73" s="45" t="s">
        <v>92</v>
      </c>
      <c r="H73" s="45"/>
    </row>
    <row r="74" spans="1:8">
      <c r="A74" s="31"/>
      <c r="B74" s="38"/>
      <c r="C74" s="41"/>
      <c r="D74" s="38"/>
      <c r="E74" s="38">
        <v>33</v>
      </c>
      <c r="F74" s="45" t="s">
        <v>94</v>
      </c>
      <c r="G74" s="45" t="s">
        <v>93</v>
      </c>
      <c r="H74" s="45"/>
    </row>
    <row r="75" spans="1:8">
      <c r="A75" s="31"/>
      <c r="B75" s="38"/>
      <c r="C75" s="41"/>
      <c r="D75" s="38"/>
      <c r="E75" s="38">
        <v>0.41</v>
      </c>
      <c r="F75" s="45" t="s">
        <v>95</v>
      </c>
      <c r="G75" s="45" t="s">
        <v>53</v>
      </c>
      <c r="H75" s="45"/>
    </row>
    <row r="76" spans="1:8">
      <c r="A76" s="31"/>
      <c r="B76" s="38"/>
      <c r="C76" s="41"/>
      <c r="D76" s="38"/>
      <c r="E76" s="38"/>
      <c r="F76" s="45"/>
      <c r="G76" s="45" t="s">
        <v>124</v>
      </c>
      <c r="H76" s="45"/>
    </row>
    <row r="77" spans="1:8" s="66" customFormat="1">
      <c r="A77" s="31"/>
      <c r="B77" s="67"/>
      <c r="C77" s="41"/>
      <c r="D77" s="67"/>
      <c r="E77" s="67"/>
      <c r="F77" s="45"/>
      <c r="G77" s="45"/>
      <c r="H77" s="45"/>
    </row>
    <row r="78" spans="1:8" s="66" customFormat="1">
      <c r="A78" s="31"/>
      <c r="B78" s="67"/>
      <c r="C78" s="41"/>
      <c r="D78" s="67"/>
      <c r="E78" s="67"/>
      <c r="F78" s="45"/>
      <c r="G78" s="45"/>
      <c r="H78" s="45"/>
    </row>
    <row r="79" spans="1:8" s="66" customFormat="1">
      <c r="A79" s="31"/>
      <c r="B79" s="67"/>
      <c r="C79" s="41"/>
      <c r="D79" s="67"/>
      <c r="E79" s="67"/>
      <c r="F79" s="45"/>
      <c r="G79" s="45"/>
      <c r="H79" s="45"/>
    </row>
    <row r="80" spans="1:8" s="66" customFormat="1">
      <c r="A80" s="31"/>
      <c r="B80" s="67"/>
      <c r="C80" s="41"/>
      <c r="D80" s="67"/>
      <c r="E80" s="67"/>
      <c r="F80" s="45"/>
      <c r="G80" s="45"/>
      <c r="H80" s="45"/>
    </row>
    <row r="81" spans="1:8" s="66" customFormat="1">
      <c r="A81" s="31"/>
      <c r="B81" s="67"/>
      <c r="C81" s="41"/>
      <c r="D81" s="67"/>
      <c r="E81" s="67"/>
      <c r="F81" s="45"/>
      <c r="G81" s="45"/>
      <c r="H81" s="45"/>
    </row>
    <row r="82" spans="1:8" s="66" customFormat="1">
      <c r="A82" s="31"/>
      <c r="B82" s="67"/>
      <c r="C82" s="41"/>
      <c r="D82" s="67"/>
      <c r="E82" s="67"/>
      <c r="F82" s="45"/>
      <c r="G82" s="45"/>
      <c r="H82" s="45"/>
    </row>
    <row r="83" spans="1:8" s="66" customFormat="1">
      <c r="A83" s="31"/>
      <c r="B83" s="67"/>
      <c r="C83" s="41"/>
      <c r="D83" s="67"/>
      <c r="E83" s="67"/>
      <c r="F83" s="45"/>
      <c r="G83" s="45"/>
      <c r="H83" s="45"/>
    </row>
    <row r="84" spans="1:8" s="66" customFormat="1">
      <c r="A84" s="31"/>
      <c r="B84" s="67"/>
      <c r="C84" s="41"/>
      <c r="D84" s="67"/>
      <c r="E84" s="67"/>
      <c r="F84" s="45"/>
      <c r="G84" s="45"/>
      <c r="H84" s="45"/>
    </row>
    <row r="85" spans="1:8" s="66" customFormat="1">
      <c r="A85" s="31"/>
      <c r="B85" s="67"/>
      <c r="C85" s="41"/>
      <c r="D85" s="67"/>
      <c r="E85" s="67"/>
      <c r="F85" s="45"/>
      <c r="G85" s="45"/>
      <c r="H85" s="45"/>
    </row>
    <row r="86" spans="1:8" s="66" customFormat="1">
      <c r="A86" s="31"/>
      <c r="B86" s="67"/>
      <c r="C86" s="41"/>
      <c r="D86" s="67"/>
      <c r="E86" s="67"/>
      <c r="F86" s="45"/>
      <c r="G86" s="45"/>
      <c r="H86" s="45"/>
    </row>
    <row r="87" spans="1:8" s="66" customFormat="1">
      <c r="A87" s="31"/>
      <c r="B87" s="67"/>
      <c r="C87" s="41"/>
      <c r="D87" s="67"/>
      <c r="E87" s="67"/>
      <c r="F87" s="45"/>
      <c r="G87" s="45"/>
      <c r="H87" s="45"/>
    </row>
    <row r="88" spans="1:8" s="66" customFormat="1">
      <c r="A88" s="31"/>
      <c r="B88" s="67"/>
      <c r="C88" s="41"/>
      <c r="D88" s="67"/>
      <c r="E88" s="67"/>
      <c r="F88" s="45"/>
      <c r="G88" s="45"/>
      <c r="H88" s="45"/>
    </row>
    <row r="89" spans="1:8" s="66" customFormat="1">
      <c r="A89" s="31"/>
      <c r="B89" s="67"/>
      <c r="C89" s="41"/>
      <c r="D89" s="67"/>
      <c r="E89" s="67"/>
      <c r="F89" s="45"/>
      <c r="G89" s="45"/>
      <c r="H89" s="45"/>
    </row>
    <row r="90" spans="1:8" s="66" customFormat="1">
      <c r="A90" s="31"/>
      <c r="B90" s="67"/>
      <c r="C90" s="41"/>
      <c r="D90" s="67"/>
      <c r="E90" s="67"/>
      <c r="F90" s="45"/>
      <c r="G90" s="45"/>
      <c r="H90" s="45"/>
    </row>
    <row r="91" spans="1:8" s="66" customFormat="1">
      <c r="A91" s="31"/>
      <c r="B91" s="67"/>
      <c r="C91" s="41"/>
      <c r="D91" s="67"/>
      <c r="E91" s="67"/>
      <c r="F91" s="45"/>
      <c r="G91" s="45"/>
      <c r="H91" s="45"/>
    </row>
    <row r="92" spans="1:8" s="66" customFormat="1">
      <c r="A92" s="31"/>
      <c r="B92" s="67"/>
      <c r="C92" s="41"/>
      <c r="D92" s="67"/>
      <c r="E92" s="67"/>
      <c r="F92" s="45"/>
      <c r="G92" s="45"/>
      <c r="H92" s="45"/>
    </row>
    <row r="93" spans="1:8" s="66" customFormat="1">
      <c r="A93" s="31"/>
      <c r="B93" s="67"/>
      <c r="C93" s="41"/>
      <c r="D93" s="67"/>
      <c r="E93" s="67"/>
      <c r="F93" s="45"/>
      <c r="G93" s="45"/>
      <c r="H93" s="45"/>
    </row>
    <row r="94" spans="1:8" s="66" customFormat="1">
      <c r="A94" s="31"/>
      <c r="B94" s="67"/>
      <c r="C94" s="41"/>
      <c r="D94" s="67"/>
      <c r="E94" s="67"/>
      <c r="F94" s="45"/>
      <c r="G94" s="45"/>
      <c r="H94" s="45"/>
    </row>
    <row r="95" spans="1:8" s="66" customFormat="1">
      <c r="A95" s="31"/>
      <c r="B95" s="67"/>
      <c r="C95" s="41"/>
      <c r="D95" s="67"/>
      <c r="E95" s="67"/>
      <c r="F95" s="45"/>
      <c r="G95" s="45"/>
      <c r="H95" s="45"/>
    </row>
    <row r="96" spans="1:8" s="66" customFormat="1">
      <c r="A96" s="31"/>
      <c r="B96" s="67"/>
      <c r="C96" s="41"/>
      <c r="D96" s="67"/>
      <c r="E96" s="67"/>
      <c r="F96" s="45"/>
      <c r="G96" s="45"/>
      <c r="H96" s="45"/>
    </row>
    <row r="97" spans="1:8" s="66" customFormat="1">
      <c r="A97" s="31"/>
      <c r="B97" s="67"/>
      <c r="C97" s="41"/>
      <c r="D97" s="67"/>
      <c r="E97" s="67"/>
      <c r="F97" s="45"/>
      <c r="G97" s="45"/>
      <c r="H97" s="45"/>
    </row>
    <row r="98" spans="1:8" s="66" customFormat="1">
      <c r="A98" s="31"/>
      <c r="B98" s="67"/>
      <c r="C98" s="41"/>
      <c r="D98" s="67"/>
      <c r="E98" s="67"/>
      <c r="F98" s="45"/>
      <c r="G98" s="45"/>
      <c r="H98" s="45"/>
    </row>
    <row r="99" spans="1:8" s="66" customFormat="1">
      <c r="A99" s="31"/>
      <c r="B99" s="67"/>
      <c r="C99" s="41"/>
      <c r="D99" s="67"/>
      <c r="E99" s="67"/>
      <c r="F99" s="45"/>
      <c r="G99" s="45"/>
      <c r="H99" s="45"/>
    </row>
    <row r="100" spans="1:8" s="66" customFormat="1">
      <c r="A100" s="31"/>
      <c r="B100" s="67"/>
      <c r="C100" s="41"/>
      <c r="D100" s="67"/>
      <c r="E100" s="67"/>
      <c r="F100" s="45"/>
      <c r="G100" s="45"/>
      <c r="H100" s="45"/>
    </row>
    <row r="101" spans="1:8" s="66" customFormat="1">
      <c r="A101" s="31"/>
      <c r="B101" s="67"/>
      <c r="C101" s="41"/>
      <c r="D101" s="67"/>
      <c r="E101" s="67"/>
      <c r="F101" s="45"/>
      <c r="G101" s="45"/>
      <c r="H101" s="45"/>
    </row>
    <row r="102" spans="1:8" s="66" customFormat="1">
      <c r="A102" s="31"/>
      <c r="B102" s="67"/>
      <c r="C102" s="41"/>
      <c r="D102" s="67"/>
      <c r="E102" s="67"/>
      <c r="F102" s="45"/>
      <c r="G102" s="45"/>
      <c r="H102" s="45"/>
    </row>
    <row r="103" spans="1:8" s="66" customFormat="1">
      <c r="A103" s="31"/>
      <c r="B103" s="67"/>
      <c r="C103" s="41"/>
      <c r="D103" s="67"/>
      <c r="E103" s="67"/>
      <c r="F103" s="45"/>
      <c r="G103" s="45"/>
      <c r="H103" s="45"/>
    </row>
    <row r="104" spans="1:8" s="66" customFormat="1">
      <c r="A104" s="31"/>
      <c r="B104" s="67"/>
      <c r="C104" s="41"/>
      <c r="D104" s="67"/>
      <c r="E104" s="67"/>
      <c r="F104" s="45"/>
      <c r="G104" s="45"/>
      <c r="H104" s="45"/>
    </row>
    <row r="105" spans="1:8" s="66" customFormat="1">
      <c r="A105" s="31"/>
      <c r="B105" s="67"/>
      <c r="C105" s="41"/>
      <c r="D105" s="67"/>
      <c r="E105" s="67"/>
      <c r="F105" s="45"/>
      <c r="G105" s="45"/>
      <c r="H105" s="45"/>
    </row>
    <row r="106" spans="1:8" s="66" customFormat="1">
      <c r="A106" s="31"/>
      <c r="B106" s="67"/>
      <c r="C106" s="41"/>
      <c r="D106" s="67"/>
      <c r="E106" s="67"/>
      <c r="F106" s="45"/>
      <c r="G106" s="45"/>
      <c r="H106" s="45"/>
    </row>
    <row r="107" spans="1:8" s="66" customFormat="1">
      <c r="A107" s="31"/>
      <c r="B107" s="67"/>
      <c r="C107" s="41"/>
      <c r="D107" s="67"/>
      <c r="E107" s="67"/>
      <c r="F107" s="45"/>
      <c r="G107" s="45"/>
      <c r="H107" s="45"/>
    </row>
    <row r="108" spans="1:8" s="66" customFormat="1">
      <c r="A108" s="31"/>
      <c r="B108" s="67"/>
      <c r="C108" s="41"/>
      <c r="D108" s="67"/>
      <c r="E108" s="67"/>
      <c r="F108" s="45"/>
      <c r="G108" s="45"/>
      <c r="H108" s="45"/>
    </row>
    <row r="109" spans="1:8" s="66" customFormat="1">
      <c r="A109" s="31"/>
      <c r="B109" s="67"/>
      <c r="C109" s="41"/>
      <c r="D109" s="67"/>
      <c r="E109" s="67"/>
      <c r="F109" s="45"/>
      <c r="G109" s="45"/>
      <c r="H109" s="45"/>
    </row>
    <row r="110" spans="1:8" s="66" customFormat="1">
      <c r="A110" s="31"/>
      <c r="B110" s="67"/>
      <c r="C110" s="41"/>
      <c r="D110" s="67"/>
      <c r="E110" s="67"/>
      <c r="F110" s="45"/>
      <c r="G110" s="45"/>
      <c r="H110" s="45"/>
    </row>
    <row r="111" spans="1:8" s="66" customFormat="1">
      <c r="A111" s="31"/>
      <c r="B111" s="67"/>
      <c r="C111" s="41"/>
      <c r="D111" s="67"/>
      <c r="E111" s="67"/>
      <c r="F111" s="45"/>
      <c r="G111" s="45"/>
      <c r="H111" s="45"/>
    </row>
    <row r="112" spans="1:8" s="66" customFormat="1">
      <c r="A112" s="31"/>
      <c r="B112" s="67"/>
      <c r="C112" s="41"/>
      <c r="D112" s="67"/>
      <c r="E112" s="67"/>
      <c r="F112" s="45"/>
      <c r="G112" s="45"/>
      <c r="H112" s="45"/>
    </row>
    <row r="113" spans="1:8" s="66" customFormat="1">
      <c r="A113" s="31"/>
      <c r="B113" s="67"/>
      <c r="C113" s="41"/>
      <c r="D113" s="67"/>
      <c r="E113" s="67"/>
      <c r="F113" s="45"/>
      <c r="G113" s="45"/>
      <c r="H113" s="45"/>
    </row>
    <row r="114" spans="1:8" s="66" customFormat="1">
      <c r="A114" s="31"/>
      <c r="B114" s="67"/>
      <c r="C114" s="41"/>
      <c r="D114" s="67"/>
      <c r="E114" s="67"/>
      <c r="F114" s="45"/>
      <c r="G114" s="45"/>
      <c r="H114" s="45"/>
    </row>
    <row r="115" spans="1:8" s="66" customFormat="1">
      <c r="A115" s="31"/>
      <c r="B115" s="67"/>
      <c r="C115" s="41"/>
      <c r="D115" s="67"/>
      <c r="E115" s="67"/>
      <c r="F115" s="45"/>
      <c r="G115" s="45"/>
      <c r="H115" s="45"/>
    </row>
    <row r="116" spans="1:8">
      <c r="A116" s="31"/>
      <c r="B116" s="38"/>
      <c r="C116" s="41">
        <v>61</v>
      </c>
      <c r="D116" s="38"/>
      <c r="E116" s="38"/>
      <c r="F116" s="45"/>
      <c r="G116" s="45"/>
      <c r="H116" s="45"/>
    </row>
    <row r="117" spans="1:8">
      <c r="A117" s="31"/>
      <c r="B117" s="38"/>
      <c r="C117" s="41"/>
      <c r="D117" s="38"/>
      <c r="E117" s="38"/>
      <c r="F117" s="45"/>
      <c r="G117" s="45"/>
      <c r="H117" s="45"/>
    </row>
    <row r="118" spans="1:8">
      <c r="A118" s="31"/>
      <c r="B118" s="38"/>
      <c r="C118" s="41"/>
      <c r="D118" s="38"/>
      <c r="E118" s="38"/>
      <c r="F118" s="45"/>
      <c r="G118" s="45"/>
      <c r="H118" s="45"/>
    </row>
    <row r="119" spans="1:8">
      <c r="A119" s="31"/>
      <c r="B119" s="38"/>
      <c r="C119" s="41"/>
      <c r="D119" s="38"/>
      <c r="E119" s="38"/>
      <c r="F119" s="45"/>
      <c r="G119" s="45"/>
      <c r="H119" s="45"/>
    </row>
    <row r="120" spans="1:8">
      <c r="A120" s="31"/>
      <c r="B120" s="38"/>
      <c r="C120" s="41"/>
      <c r="D120" s="38"/>
      <c r="E120" s="38"/>
      <c r="F120" s="45"/>
      <c r="G120" s="45"/>
      <c r="H120" s="45"/>
    </row>
    <row r="121" spans="1:8" s="66" customFormat="1">
      <c r="A121" s="31"/>
      <c r="B121" s="67"/>
      <c r="C121" s="41"/>
      <c r="D121" s="67"/>
      <c r="E121" s="67"/>
      <c r="F121" s="45"/>
      <c r="G121" s="45"/>
      <c r="H121" s="45"/>
    </row>
    <row r="122" spans="1:8" s="66" customFormat="1">
      <c r="A122" s="31"/>
      <c r="B122" s="67"/>
      <c r="C122" s="41"/>
      <c r="D122" s="67"/>
      <c r="E122" s="67"/>
      <c r="F122" s="45"/>
      <c r="G122" s="45"/>
      <c r="H122" s="45"/>
    </row>
    <row r="123" spans="1:8" s="66" customFormat="1">
      <c r="A123" s="31"/>
      <c r="B123" s="67"/>
      <c r="C123" s="41"/>
      <c r="D123" s="67"/>
      <c r="E123" s="67"/>
      <c r="F123" s="45"/>
      <c r="G123" s="45"/>
      <c r="H123" s="45"/>
    </row>
    <row r="124" spans="1:8" s="66" customFormat="1">
      <c r="A124" s="31"/>
      <c r="B124" s="67"/>
      <c r="C124" s="41"/>
      <c r="D124" s="67"/>
      <c r="E124" s="67"/>
      <c r="F124" s="45"/>
      <c r="G124" s="45"/>
      <c r="H124" s="45"/>
    </row>
    <row r="125" spans="1:8" s="66" customFormat="1">
      <c r="A125" s="31"/>
      <c r="B125" s="67"/>
      <c r="C125" s="41"/>
      <c r="D125" s="67"/>
      <c r="E125" s="67"/>
      <c r="F125" s="45"/>
      <c r="G125" s="45"/>
      <c r="H125" s="45"/>
    </row>
    <row r="126" spans="1:8" s="66" customFormat="1">
      <c r="A126" s="31"/>
      <c r="B126" s="67"/>
      <c r="C126" s="41"/>
      <c r="D126" s="67"/>
      <c r="E126" s="67"/>
      <c r="F126" s="45"/>
      <c r="G126" s="45"/>
      <c r="H126" s="45"/>
    </row>
    <row r="127" spans="1:8" s="66" customFormat="1">
      <c r="A127" s="31"/>
      <c r="B127" s="67"/>
      <c r="C127" s="41"/>
      <c r="D127" s="67"/>
      <c r="E127" s="67"/>
      <c r="F127" s="45"/>
      <c r="G127" s="45"/>
      <c r="H127" s="45"/>
    </row>
    <row r="128" spans="1:8">
      <c r="A128" s="31"/>
      <c r="B128" s="38"/>
      <c r="C128" s="41"/>
      <c r="D128" s="38"/>
      <c r="E128" s="38"/>
      <c r="F128" s="45"/>
      <c r="G128" s="45"/>
      <c r="H128" s="45"/>
    </row>
    <row r="129" spans="1:8">
      <c r="A129" s="31"/>
      <c r="B129" s="38"/>
      <c r="C129" s="41"/>
      <c r="D129" s="38"/>
      <c r="E129" s="38"/>
      <c r="F129" s="45"/>
      <c r="G129" s="45"/>
      <c r="H129" s="45"/>
    </row>
    <row r="130" spans="1:8" s="66" customFormat="1">
      <c r="A130" s="31"/>
      <c r="B130" s="67"/>
      <c r="C130" s="41"/>
      <c r="D130" s="67"/>
      <c r="E130" s="67"/>
      <c r="F130" s="45"/>
      <c r="G130" s="45"/>
      <c r="H130" s="45"/>
    </row>
    <row r="131" spans="1:8" s="66" customFormat="1">
      <c r="A131" s="31"/>
      <c r="B131" s="67"/>
      <c r="C131" s="41"/>
      <c r="D131" s="67"/>
      <c r="E131" s="67"/>
      <c r="F131" s="45"/>
      <c r="G131" s="45"/>
      <c r="H131" s="45"/>
    </row>
    <row r="132" spans="1:8" s="66" customFormat="1">
      <c r="A132" s="31"/>
      <c r="B132" s="67"/>
      <c r="C132" s="41"/>
      <c r="D132" s="67"/>
      <c r="E132" s="67"/>
      <c r="F132" s="45"/>
      <c r="G132" s="45"/>
      <c r="H132" s="45"/>
    </row>
    <row r="133" spans="1:8" s="66" customFormat="1">
      <c r="A133" s="31"/>
      <c r="B133" s="67"/>
      <c r="C133" s="41"/>
      <c r="D133" s="67"/>
      <c r="E133" s="67"/>
      <c r="F133" s="45"/>
      <c r="G133" s="45"/>
      <c r="H133" s="45"/>
    </row>
    <row r="134" spans="1:8" s="66" customFormat="1">
      <c r="A134" s="31"/>
      <c r="B134" s="67"/>
      <c r="C134" s="41"/>
      <c r="D134" s="67"/>
      <c r="E134" s="67"/>
      <c r="F134" s="45"/>
      <c r="G134" s="45"/>
      <c r="H134" s="45"/>
    </row>
    <row r="135" spans="1:8" s="66" customFormat="1">
      <c r="A135" s="31"/>
      <c r="B135" s="67"/>
      <c r="C135" s="41"/>
      <c r="D135" s="67"/>
      <c r="E135" s="67"/>
      <c r="F135" s="45"/>
      <c r="G135" s="45"/>
      <c r="H135" s="45"/>
    </row>
    <row r="136" spans="1:8" s="66" customFormat="1">
      <c r="A136" s="31"/>
      <c r="B136" s="67"/>
      <c r="C136" s="41"/>
      <c r="D136" s="67"/>
      <c r="E136" s="67"/>
      <c r="F136" s="45"/>
      <c r="G136" s="45"/>
      <c r="H136" s="45"/>
    </row>
    <row r="137" spans="1:8" s="66" customFormat="1">
      <c r="A137" s="31"/>
      <c r="B137" s="67"/>
      <c r="C137" s="41"/>
      <c r="D137" s="67"/>
      <c r="E137" s="67"/>
      <c r="F137" s="45"/>
      <c r="G137" s="45"/>
      <c r="H137" s="45"/>
    </row>
    <row r="138" spans="1:8" s="66" customFormat="1">
      <c r="A138" s="31"/>
      <c r="B138" s="67"/>
      <c r="C138" s="41"/>
      <c r="D138" s="67"/>
      <c r="E138" s="67"/>
      <c r="F138" s="45"/>
      <c r="G138" s="45"/>
      <c r="H138" s="45"/>
    </row>
    <row r="139" spans="1:8" s="66" customFormat="1">
      <c r="A139" s="31"/>
      <c r="B139" s="67"/>
      <c r="C139" s="41"/>
      <c r="D139" s="67"/>
      <c r="E139" s="67"/>
      <c r="F139" s="45"/>
      <c r="G139" s="45"/>
      <c r="H139" s="45"/>
    </row>
    <row r="140" spans="1:8" s="66" customFormat="1">
      <c r="A140" s="31"/>
      <c r="B140" s="67"/>
      <c r="C140" s="41"/>
      <c r="D140" s="67"/>
      <c r="E140" s="67"/>
      <c r="F140" s="45"/>
      <c r="G140" s="45"/>
      <c r="H140" s="45"/>
    </row>
    <row r="141" spans="1:8" s="66" customFormat="1">
      <c r="A141" s="31"/>
      <c r="B141" s="67"/>
      <c r="C141" s="41"/>
      <c r="D141" s="67"/>
      <c r="E141" s="67"/>
      <c r="F141" s="45"/>
      <c r="G141" s="45"/>
      <c r="H141" s="45"/>
    </row>
    <row r="142" spans="1:8" s="66" customFormat="1">
      <c r="A142" s="31"/>
      <c r="B142" s="67"/>
      <c r="C142" s="41"/>
      <c r="D142" s="67"/>
      <c r="E142" s="67"/>
      <c r="F142" s="45"/>
      <c r="G142" s="45"/>
      <c r="H142" s="45"/>
    </row>
    <row r="143" spans="1:8" s="66" customFormat="1">
      <c r="A143" s="31"/>
      <c r="B143" s="67"/>
      <c r="C143" s="41"/>
      <c r="D143" s="67"/>
      <c r="E143" s="67"/>
      <c r="F143" s="45"/>
      <c r="G143" s="45"/>
      <c r="H143" s="45"/>
    </row>
    <row r="144" spans="1:8" s="66" customFormat="1">
      <c r="A144" s="31"/>
      <c r="B144" s="67"/>
      <c r="C144" s="41"/>
      <c r="D144" s="67"/>
      <c r="E144" s="67"/>
      <c r="F144" s="45"/>
      <c r="G144" s="45"/>
      <c r="H144" s="45"/>
    </row>
    <row r="145" spans="1:8" s="66" customFormat="1">
      <c r="A145" s="31"/>
      <c r="B145" s="67"/>
      <c r="C145" s="41"/>
      <c r="D145" s="67"/>
      <c r="E145" s="67"/>
      <c r="F145" s="45"/>
      <c r="G145" s="45"/>
      <c r="H145" s="45"/>
    </row>
    <row r="146" spans="1:8" s="66" customFormat="1">
      <c r="A146" s="31"/>
      <c r="B146" s="67"/>
      <c r="C146" s="41"/>
      <c r="D146" s="67"/>
      <c r="E146" s="67"/>
      <c r="F146" s="45"/>
      <c r="G146" s="45"/>
      <c r="H146" s="45"/>
    </row>
    <row r="147" spans="1:8" s="66" customFormat="1">
      <c r="A147" s="31"/>
      <c r="B147" s="67"/>
      <c r="C147" s="41"/>
      <c r="D147" s="67"/>
      <c r="E147" s="67"/>
      <c r="F147" s="45"/>
      <c r="G147" s="45"/>
      <c r="H147" s="45"/>
    </row>
    <row r="148" spans="1:8" s="66" customFormat="1">
      <c r="A148" s="31"/>
      <c r="B148" s="67"/>
      <c r="C148" s="41"/>
      <c r="D148" s="67"/>
      <c r="E148" s="67"/>
      <c r="F148" s="45"/>
      <c r="G148" s="45"/>
      <c r="H148" s="45"/>
    </row>
    <row r="149" spans="1:8" s="66" customFormat="1">
      <c r="A149" s="31"/>
      <c r="B149" s="67"/>
      <c r="C149" s="41"/>
      <c r="D149" s="67"/>
      <c r="E149" s="67"/>
      <c r="F149" s="45"/>
      <c r="G149" s="45"/>
      <c r="H149" s="45"/>
    </row>
    <row r="150" spans="1:8">
      <c r="A150" s="31"/>
      <c r="B150" s="38"/>
      <c r="C150" s="41"/>
      <c r="D150" s="38"/>
      <c r="E150" s="38"/>
      <c r="F150" s="45"/>
      <c r="G150" s="45"/>
      <c r="H150" s="45"/>
    </row>
    <row r="151" spans="1:8">
      <c r="A151" s="31"/>
      <c r="B151" s="38"/>
      <c r="C151" s="41">
        <v>32</v>
      </c>
      <c r="D151" s="38"/>
      <c r="E151" s="38"/>
      <c r="F151" s="45"/>
      <c r="G151" s="45"/>
      <c r="H151" s="45"/>
    </row>
    <row r="152" spans="1:8">
      <c r="A152" s="31"/>
      <c r="B152" s="38"/>
      <c r="C152" s="41"/>
      <c r="D152" s="38"/>
      <c r="E152" s="38"/>
      <c r="F152" s="45"/>
      <c r="G152" s="45"/>
      <c r="H152" s="45"/>
    </row>
    <row r="153" spans="1:8">
      <c r="A153" s="31"/>
      <c r="B153" s="38"/>
      <c r="C153" s="41"/>
      <c r="D153" s="38"/>
      <c r="E153" s="38"/>
      <c r="F153" s="45"/>
      <c r="G153" s="45"/>
      <c r="H153" s="45"/>
    </row>
    <row r="154" spans="1:8">
      <c r="A154" s="31"/>
      <c r="B154" s="38"/>
      <c r="C154" s="41"/>
      <c r="D154" s="38"/>
      <c r="E154" s="38"/>
      <c r="F154" s="45"/>
      <c r="G154" s="45"/>
      <c r="H154" s="45"/>
    </row>
    <row r="155" spans="1:8" s="66" customFormat="1">
      <c r="A155" s="31"/>
      <c r="B155" s="67"/>
      <c r="C155" s="41"/>
      <c r="D155" s="67"/>
      <c r="E155" s="67"/>
      <c r="F155" s="45"/>
      <c r="G155" s="45"/>
      <c r="H155" s="45"/>
    </row>
    <row r="156" spans="1:8" s="66" customFormat="1">
      <c r="A156" s="31"/>
      <c r="B156" s="67"/>
      <c r="C156" s="41"/>
      <c r="D156" s="67"/>
      <c r="E156" s="67"/>
      <c r="F156" s="45"/>
      <c r="G156" s="45"/>
      <c r="H156" s="45"/>
    </row>
    <row r="157" spans="1:8" s="66" customFormat="1">
      <c r="A157" s="31"/>
      <c r="B157" s="67"/>
      <c r="C157" s="41"/>
      <c r="D157" s="67"/>
      <c r="E157" s="67"/>
      <c r="F157" s="45"/>
      <c r="G157" s="45"/>
      <c r="H157" s="45"/>
    </row>
    <row r="158" spans="1:8" s="66" customFormat="1">
      <c r="A158" s="31"/>
      <c r="B158" s="67"/>
      <c r="C158" s="41"/>
      <c r="D158" s="67"/>
      <c r="E158" s="67"/>
      <c r="F158" s="45"/>
      <c r="G158" s="45"/>
      <c r="H158" s="45"/>
    </row>
    <row r="159" spans="1:8" s="66" customFormat="1">
      <c r="A159" s="31"/>
      <c r="B159" s="67"/>
      <c r="C159" s="41"/>
      <c r="D159" s="67"/>
      <c r="E159" s="67"/>
      <c r="F159" s="45"/>
      <c r="G159" s="45"/>
      <c r="H159" s="45"/>
    </row>
    <row r="160" spans="1:8" s="66" customFormat="1">
      <c r="A160" s="31"/>
      <c r="B160" s="67"/>
      <c r="C160" s="41"/>
      <c r="D160" s="67"/>
      <c r="E160" s="67"/>
      <c r="F160" s="45"/>
      <c r="G160" s="45"/>
      <c r="H160" s="45"/>
    </row>
    <row r="161" spans="1:8" s="66" customFormat="1">
      <c r="A161" s="31"/>
      <c r="B161" s="67"/>
      <c r="C161" s="41">
        <v>101</v>
      </c>
      <c r="D161" s="67"/>
      <c r="E161" s="67"/>
      <c r="F161" s="45"/>
      <c r="G161" s="45"/>
      <c r="H161" s="45"/>
    </row>
    <row r="162" spans="1:8">
      <c r="A162" s="31"/>
      <c r="B162" s="38"/>
      <c r="C162" s="41"/>
      <c r="D162" s="38"/>
      <c r="E162" s="38"/>
      <c r="F162" s="45"/>
      <c r="G162" s="45"/>
      <c r="H162" s="45"/>
    </row>
    <row r="163" spans="1:8">
      <c r="A163" s="31"/>
      <c r="B163" s="38"/>
      <c r="C163" s="41"/>
      <c r="D163" s="38"/>
      <c r="E163" s="38"/>
      <c r="F163" s="45"/>
      <c r="G163" s="45"/>
      <c r="H163" s="45"/>
    </row>
    <row r="164" spans="1:8" s="66" customFormat="1">
      <c r="A164" s="31"/>
      <c r="B164" s="67"/>
      <c r="C164" s="41"/>
      <c r="D164" s="67"/>
      <c r="E164" s="67"/>
      <c r="F164" s="45"/>
      <c r="G164" s="45"/>
      <c r="H164" s="45"/>
    </row>
    <row r="165" spans="1:8" s="66" customFormat="1">
      <c r="A165" s="31"/>
      <c r="B165" s="67"/>
      <c r="C165" s="41"/>
      <c r="D165" s="67"/>
      <c r="E165" s="67"/>
      <c r="F165" s="45"/>
      <c r="G165" s="45"/>
      <c r="H165" s="45"/>
    </row>
    <row r="166" spans="1:8" s="66" customFormat="1">
      <c r="A166" s="31"/>
      <c r="B166" s="67"/>
      <c r="C166" s="41"/>
      <c r="D166" s="67"/>
      <c r="E166" s="67"/>
      <c r="F166" s="45"/>
      <c r="G166" s="45"/>
      <c r="H166" s="45"/>
    </row>
    <row r="167" spans="1:8" s="66" customFormat="1">
      <c r="A167" s="31"/>
      <c r="B167" s="67"/>
      <c r="C167" s="41"/>
      <c r="D167" s="67"/>
      <c r="E167" s="67"/>
      <c r="F167" s="45"/>
      <c r="G167" s="45"/>
      <c r="H167" s="45"/>
    </row>
    <row r="168" spans="1:8" s="66" customFormat="1">
      <c r="A168" s="31"/>
      <c r="B168" s="67"/>
      <c r="C168" s="41"/>
      <c r="D168" s="67"/>
      <c r="E168" s="67"/>
      <c r="F168" s="45"/>
      <c r="G168" s="45"/>
      <c r="H168" s="45"/>
    </row>
    <row r="169" spans="1:8" s="66" customFormat="1">
      <c r="A169" s="31"/>
      <c r="B169" s="67"/>
      <c r="C169" s="41"/>
      <c r="D169" s="67"/>
      <c r="E169" s="67"/>
      <c r="F169" s="45"/>
      <c r="G169" s="45"/>
      <c r="H169" s="45"/>
    </row>
    <row r="170" spans="1:8" s="66" customFormat="1">
      <c r="A170" s="31"/>
      <c r="B170" s="67"/>
      <c r="C170" s="41"/>
      <c r="D170" s="67"/>
      <c r="E170" s="67"/>
      <c r="F170" s="45"/>
      <c r="G170" s="45"/>
      <c r="H170" s="45"/>
    </row>
    <row r="171" spans="1:8" s="66" customFormat="1">
      <c r="A171" s="31"/>
      <c r="B171" s="67"/>
      <c r="C171" s="41"/>
      <c r="D171" s="67"/>
      <c r="E171" s="67"/>
      <c r="F171" s="45"/>
      <c r="G171" s="45"/>
      <c r="H171" s="45"/>
    </row>
    <row r="172" spans="1:8" s="66" customFormat="1">
      <c r="A172" s="31"/>
      <c r="B172" s="67"/>
      <c r="C172" s="41"/>
      <c r="D172" s="67"/>
      <c r="E172" s="67"/>
      <c r="F172" s="45"/>
      <c r="G172" s="45"/>
      <c r="H172" s="45"/>
    </row>
    <row r="173" spans="1:8" s="66" customFormat="1">
      <c r="A173" s="31"/>
      <c r="B173" s="67"/>
      <c r="C173" s="41">
        <v>104</v>
      </c>
      <c r="D173" s="67"/>
      <c r="E173" s="67"/>
      <c r="F173" s="45"/>
      <c r="G173" s="45"/>
      <c r="H173" s="45"/>
    </row>
    <row r="174" spans="1:8" s="66" customFormat="1">
      <c r="A174" s="31"/>
      <c r="B174" s="67"/>
      <c r="C174" s="41"/>
      <c r="D174" s="67"/>
      <c r="E174" s="67"/>
      <c r="F174" s="45"/>
      <c r="G174" s="45"/>
      <c r="H174" s="45"/>
    </row>
    <row r="175" spans="1:8" s="66" customFormat="1">
      <c r="A175" s="31"/>
      <c r="B175" s="67"/>
      <c r="C175" s="41"/>
      <c r="D175" s="67"/>
      <c r="E175" s="67"/>
      <c r="F175" s="45"/>
      <c r="G175" s="45"/>
      <c r="H175" s="45"/>
    </row>
    <row r="176" spans="1:8" s="66" customFormat="1">
      <c r="A176" s="31"/>
      <c r="B176" s="67"/>
      <c r="C176" s="41"/>
      <c r="D176" s="67"/>
      <c r="E176" s="67"/>
      <c r="F176" s="45"/>
      <c r="G176" s="45"/>
      <c r="H176" s="45"/>
    </row>
    <row r="177" spans="1:8" s="66" customFormat="1">
      <c r="A177" s="31"/>
      <c r="B177" s="67"/>
      <c r="C177" s="41"/>
      <c r="D177" s="67"/>
      <c r="E177" s="67"/>
      <c r="F177" s="45"/>
      <c r="G177" s="45"/>
      <c r="H177" s="45"/>
    </row>
    <row r="178" spans="1:8" s="66" customFormat="1">
      <c r="A178" s="31"/>
      <c r="B178" s="67"/>
      <c r="C178" s="41"/>
      <c r="D178" s="67"/>
      <c r="E178" s="67"/>
      <c r="F178" s="45"/>
      <c r="G178" s="45"/>
      <c r="H178" s="45"/>
    </row>
    <row r="179" spans="1:8" s="66" customFormat="1">
      <c r="A179" s="31"/>
      <c r="B179" s="67"/>
      <c r="C179" s="41"/>
      <c r="D179" s="67"/>
      <c r="E179" s="67"/>
      <c r="F179" s="45"/>
      <c r="G179" s="45"/>
      <c r="H179" s="45"/>
    </row>
    <row r="180" spans="1:8" s="66" customFormat="1">
      <c r="A180" s="31"/>
      <c r="B180" s="67"/>
      <c r="C180" s="41"/>
      <c r="D180" s="67"/>
      <c r="E180" s="67">
        <v>38</v>
      </c>
      <c r="F180" s="90" t="s">
        <v>129</v>
      </c>
      <c r="G180" s="90" t="s">
        <v>141</v>
      </c>
      <c r="H180" s="45"/>
    </row>
    <row r="181" spans="1:8" s="66" customFormat="1">
      <c r="A181" s="31"/>
      <c r="B181" s="67"/>
      <c r="C181" s="41"/>
      <c r="D181" s="67"/>
      <c r="E181" s="67"/>
      <c r="F181" s="45"/>
      <c r="G181" s="45"/>
      <c r="H181" s="45"/>
    </row>
    <row r="182" spans="1:8" s="66" customFormat="1">
      <c r="A182" s="31"/>
      <c r="B182" s="67"/>
      <c r="C182" s="41"/>
      <c r="D182" s="67"/>
      <c r="E182" s="67"/>
      <c r="F182" s="45"/>
      <c r="G182" s="45"/>
      <c r="H182" s="45"/>
    </row>
    <row r="183" spans="1:8" s="66" customFormat="1">
      <c r="A183" s="31"/>
      <c r="B183" s="67"/>
      <c r="C183" s="41"/>
      <c r="D183" s="67"/>
      <c r="E183" s="67"/>
      <c r="F183" s="45"/>
      <c r="G183" s="45"/>
      <c r="H183" s="45"/>
    </row>
    <row r="184" spans="1:8" s="66" customFormat="1">
      <c r="A184" s="31"/>
      <c r="B184" s="67"/>
      <c r="C184" s="41"/>
      <c r="D184" s="67"/>
      <c r="E184" s="67"/>
      <c r="F184" s="45"/>
      <c r="G184" s="45"/>
      <c r="H184" s="45"/>
    </row>
    <row r="185" spans="1:8" s="66" customFormat="1">
      <c r="A185" s="31"/>
      <c r="B185" s="67"/>
      <c r="C185" s="41"/>
      <c r="D185" s="67"/>
      <c r="E185" s="67"/>
      <c r="F185" s="45"/>
      <c r="G185" s="45"/>
      <c r="H185" s="45"/>
    </row>
    <row r="186" spans="1:8" s="66" customFormat="1">
      <c r="A186" s="31"/>
      <c r="B186" s="67"/>
      <c r="C186" s="41"/>
      <c r="D186" s="67"/>
      <c r="E186" s="67"/>
      <c r="F186" s="45"/>
      <c r="G186" s="45"/>
      <c r="H186" s="45"/>
    </row>
    <row r="187" spans="1:8" s="66" customFormat="1">
      <c r="A187" s="31"/>
      <c r="B187" s="67"/>
      <c r="C187" s="41"/>
      <c r="D187" s="67"/>
      <c r="E187" s="67"/>
      <c r="F187" s="45"/>
      <c r="G187" s="45"/>
      <c r="H187" s="45"/>
    </row>
    <row r="188" spans="1:8" s="66" customFormat="1">
      <c r="A188" s="31"/>
      <c r="B188" s="67"/>
      <c r="C188" s="41"/>
      <c r="D188" s="67"/>
      <c r="E188" s="67"/>
      <c r="F188" s="45"/>
      <c r="G188" s="45"/>
      <c r="H188" s="45"/>
    </row>
    <row r="189" spans="1:8" s="66" customFormat="1">
      <c r="A189" s="31"/>
      <c r="B189" s="67"/>
      <c r="C189" s="41"/>
      <c r="D189" s="67"/>
      <c r="E189" s="67"/>
      <c r="F189" s="45"/>
      <c r="G189" s="45"/>
      <c r="H189" s="45"/>
    </row>
    <row r="190" spans="1:8" s="66" customFormat="1">
      <c r="A190" s="31"/>
      <c r="B190" s="67"/>
      <c r="C190" s="41"/>
      <c r="D190" s="67"/>
      <c r="E190" s="67"/>
      <c r="F190" s="45"/>
      <c r="G190" s="45"/>
      <c r="H190" s="45"/>
    </row>
    <row r="191" spans="1:8" s="66" customFormat="1">
      <c r="A191" s="31"/>
      <c r="B191" s="67"/>
      <c r="C191" s="41"/>
      <c r="D191" s="67"/>
      <c r="E191" s="67"/>
      <c r="F191" s="45"/>
      <c r="G191" s="45"/>
      <c r="H191" s="45"/>
    </row>
    <row r="192" spans="1:8" s="66" customFormat="1">
      <c r="A192" s="31"/>
      <c r="B192" s="67"/>
      <c r="C192" s="41"/>
      <c r="D192" s="67"/>
      <c r="E192" s="67"/>
      <c r="F192" s="45"/>
      <c r="G192" s="45"/>
      <c r="H192" s="45"/>
    </row>
    <row r="193" spans="1:8" s="66" customFormat="1">
      <c r="A193" s="31"/>
      <c r="B193" s="67"/>
      <c r="C193" s="41"/>
      <c r="D193" s="67"/>
      <c r="E193" s="67"/>
      <c r="F193" s="45"/>
      <c r="G193" s="45"/>
      <c r="H193" s="45"/>
    </row>
    <row r="194" spans="1:8" s="66" customFormat="1">
      <c r="A194" s="31"/>
      <c r="B194" s="67"/>
      <c r="C194" s="41"/>
      <c r="D194" s="67"/>
      <c r="E194" s="67"/>
      <c r="F194" s="45"/>
      <c r="G194" s="45"/>
      <c r="H194" s="45"/>
    </row>
    <row r="195" spans="1:8" s="66" customFormat="1">
      <c r="A195" s="31"/>
      <c r="B195" s="67"/>
      <c r="C195" s="41"/>
      <c r="D195" s="67"/>
      <c r="E195" s="67"/>
      <c r="F195" s="45"/>
      <c r="G195" s="45"/>
      <c r="H195" s="45"/>
    </row>
    <row r="196" spans="1:8" s="66" customFormat="1">
      <c r="A196" s="31"/>
      <c r="B196" s="67"/>
      <c r="C196" s="41"/>
      <c r="D196" s="67"/>
      <c r="E196" s="67"/>
      <c r="F196" s="45"/>
      <c r="G196" s="45"/>
      <c r="H196" s="45"/>
    </row>
    <row r="197" spans="1:8" s="66" customFormat="1">
      <c r="A197" s="31"/>
      <c r="B197" s="67"/>
      <c r="C197" s="41"/>
      <c r="D197" s="67"/>
      <c r="E197" s="67"/>
      <c r="F197" s="45"/>
      <c r="G197" s="45"/>
      <c r="H197" s="45"/>
    </row>
    <row r="198" spans="1:8" s="66" customFormat="1">
      <c r="A198" s="31"/>
      <c r="B198" s="67"/>
      <c r="C198" s="41"/>
      <c r="D198" s="67"/>
      <c r="E198" s="67"/>
      <c r="F198" s="45"/>
      <c r="G198" s="45"/>
      <c r="H198" s="45"/>
    </row>
    <row r="199" spans="1:8" s="66" customFormat="1">
      <c r="A199" s="31"/>
      <c r="B199" s="67"/>
      <c r="C199" s="41"/>
      <c r="D199" s="67"/>
      <c r="E199" s="67"/>
      <c r="F199" s="45"/>
      <c r="G199" s="45"/>
      <c r="H199" s="45"/>
    </row>
    <row r="200" spans="1:8" s="66" customFormat="1">
      <c r="A200" s="31"/>
      <c r="B200" s="67"/>
      <c r="C200" s="41">
        <v>129</v>
      </c>
      <c r="D200" s="67"/>
      <c r="E200" s="67"/>
      <c r="F200" s="45"/>
      <c r="G200" s="45"/>
      <c r="H200" s="45"/>
    </row>
    <row r="201" spans="1:8" s="66" customFormat="1">
      <c r="A201" s="31"/>
      <c r="B201" s="67"/>
      <c r="C201" s="41"/>
      <c r="D201" s="67"/>
      <c r="E201" s="67"/>
      <c r="F201" s="45"/>
      <c r="G201" s="45"/>
      <c r="H201" s="45"/>
    </row>
    <row r="202" spans="1:8" s="66" customFormat="1">
      <c r="A202" s="31"/>
      <c r="B202" s="67"/>
      <c r="C202" s="41"/>
      <c r="D202" s="67"/>
      <c r="E202" s="67"/>
      <c r="F202" s="45"/>
      <c r="G202" s="45"/>
      <c r="H202" s="45"/>
    </row>
    <row r="203" spans="1:8" s="66" customFormat="1">
      <c r="A203" s="31"/>
      <c r="B203" s="67"/>
      <c r="C203" s="41"/>
      <c r="D203" s="67"/>
      <c r="E203" s="67"/>
      <c r="F203" s="45"/>
      <c r="G203" s="45"/>
      <c r="H203" s="45"/>
    </row>
    <row r="204" spans="1:8" s="66" customFormat="1">
      <c r="A204" s="31"/>
      <c r="B204" s="67"/>
      <c r="C204" s="41"/>
      <c r="D204" s="67"/>
      <c r="E204" s="67"/>
      <c r="F204" s="45"/>
      <c r="G204" s="45"/>
      <c r="H204" s="45"/>
    </row>
    <row r="205" spans="1:8" s="66" customFormat="1">
      <c r="A205" s="31"/>
      <c r="B205" s="67"/>
      <c r="C205" s="41"/>
      <c r="D205" s="67"/>
      <c r="E205" s="67"/>
      <c r="F205" s="45"/>
      <c r="G205" s="45"/>
      <c r="H205" s="45"/>
    </row>
    <row r="206" spans="1:8" s="66" customFormat="1">
      <c r="A206" s="31"/>
      <c r="B206" s="67"/>
      <c r="C206" s="41"/>
      <c r="D206" s="67"/>
      <c r="E206" s="67"/>
      <c r="F206" s="45"/>
      <c r="G206" s="45"/>
      <c r="H206" s="45"/>
    </row>
    <row r="207" spans="1:8" s="66" customFormat="1">
      <c r="A207" s="31"/>
      <c r="B207" s="67"/>
      <c r="C207" s="41"/>
      <c r="D207" s="67"/>
      <c r="E207" s="67"/>
      <c r="F207" s="45"/>
      <c r="G207" s="45"/>
      <c r="H207" s="45"/>
    </row>
    <row r="208" spans="1:8" s="66" customFormat="1">
      <c r="A208" s="31"/>
      <c r="B208" s="67"/>
      <c r="C208" s="41"/>
      <c r="D208" s="67"/>
      <c r="E208" s="67"/>
      <c r="F208" s="45"/>
      <c r="G208" s="45"/>
      <c r="H208" s="45"/>
    </row>
    <row r="209" spans="1:8" s="66" customFormat="1">
      <c r="A209" s="31"/>
      <c r="B209" s="67"/>
      <c r="C209" s="41"/>
      <c r="D209" s="67"/>
      <c r="E209" s="67"/>
      <c r="F209" s="45"/>
      <c r="G209" s="45"/>
      <c r="H209" s="45"/>
    </row>
    <row r="210" spans="1:8" s="66" customFormat="1">
      <c r="A210" s="31"/>
      <c r="B210" s="67"/>
      <c r="C210" s="41"/>
      <c r="D210" s="67"/>
      <c r="E210" s="67"/>
      <c r="F210" s="45"/>
      <c r="G210" s="45"/>
      <c r="H210" s="45"/>
    </row>
    <row r="211" spans="1:8" s="66" customFormat="1">
      <c r="A211" s="31"/>
      <c r="B211" s="67"/>
      <c r="C211" s="41"/>
      <c r="D211" s="67"/>
      <c r="E211" s="67"/>
      <c r="F211" s="45"/>
      <c r="G211" s="45"/>
      <c r="H211" s="45"/>
    </row>
    <row r="212" spans="1:8" s="66" customFormat="1">
      <c r="A212" s="31"/>
      <c r="B212" s="67"/>
      <c r="C212" s="41"/>
      <c r="D212" s="67"/>
      <c r="E212" s="67"/>
      <c r="F212" s="45"/>
      <c r="G212" s="45"/>
      <c r="H212" s="45"/>
    </row>
    <row r="213" spans="1:8" s="66" customFormat="1">
      <c r="A213" s="31"/>
      <c r="B213" s="67"/>
      <c r="C213" s="41"/>
      <c r="D213" s="67"/>
      <c r="E213" s="67"/>
      <c r="F213" s="45"/>
      <c r="G213" s="45"/>
      <c r="H213" s="45"/>
    </row>
    <row r="214" spans="1:8" s="66" customFormat="1">
      <c r="A214" s="31"/>
      <c r="B214" s="67"/>
      <c r="C214" s="41"/>
      <c r="D214" s="67"/>
      <c r="E214" s="67"/>
      <c r="F214" s="45"/>
      <c r="G214" s="45"/>
      <c r="H214" s="45"/>
    </row>
    <row r="215" spans="1:8">
      <c r="A215" s="31"/>
      <c r="B215" s="38"/>
      <c r="C215" s="41"/>
      <c r="D215" s="38"/>
      <c r="E215" s="38"/>
      <c r="F215" s="45"/>
      <c r="G215" s="45"/>
      <c r="H215" s="45"/>
    </row>
    <row r="216" spans="1:8">
      <c r="A216" s="31"/>
      <c r="B216" s="38"/>
      <c r="C216" s="41"/>
      <c r="D216" s="38"/>
      <c r="E216" s="38"/>
      <c r="F216" s="45"/>
      <c r="G216" s="45"/>
      <c r="H216" s="45"/>
    </row>
    <row r="217" spans="1:8">
      <c r="A217" s="31"/>
      <c r="B217" s="38"/>
      <c r="C217" s="41"/>
      <c r="D217" s="38"/>
      <c r="E217" s="38"/>
      <c r="F217" s="45"/>
      <c r="G217" s="45"/>
      <c r="H217" s="45"/>
    </row>
    <row r="218" spans="1:8">
      <c r="A218" s="31"/>
      <c r="B218" s="38"/>
      <c r="C218" s="41"/>
      <c r="D218" s="38"/>
      <c r="E218" s="38"/>
      <c r="F218" s="45"/>
      <c r="G218" s="45"/>
      <c r="H218" s="45"/>
    </row>
    <row r="219" spans="1:8">
      <c r="A219" s="31"/>
      <c r="B219" s="31"/>
      <c r="C219" s="41"/>
      <c r="D219" s="417" t="s">
        <v>123</v>
      </c>
      <c r="E219" s="38"/>
      <c r="F219" s="45"/>
      <c r="G219" s="45"/>
      <c r="H219" s="45"/>
    </row>
    <row r="220" spans="1:8">
      <c r="A220" s="31"/>
      <c r="B220" s="31"/>
      <c r="C220" s="41"/>
      <c r="D220" s="418"/>
      <c r="E220" s="38"/>
      <c r="F220" s="45"/>
      <c r="G220" s="45"/>
      <c r="H220" s="45"/>
    </row>
    <row r="221" spans="1:8">
      <c r="A221" s="31"/>
      <c r="B221" s="31"/>
      <c r="C221" s="41"/>
      <c r="D221" s="418"/>
      <c r="E221" s="38"/>
      <c r="F221" s="45"/>
      <c r="G221" s="45"/>
      <c r="H221" s="45"/>
    </row>
    <row r="222" spans="1:8">
      <c r="A222" s="31"/>
      <c r="B222" s="31"/>
      <c r="C222" s="41"/>
      <c r="D222" s="38"/>
      <c r="E222" s="38"/>
      <c r="F222" s="45"/>
      <c r="G222" s="45"/>
      <c r="H222" s="45"/>
    </row>
    <row r="223" spans="1:8">
      <c r="A223" s="31"/>
      <c r="B223" s="31"/>
      <c r="C223" s="41"/>
      <c r="D223" s="38"/>
      <c r="E223" s="38"/>
      <c r="F223" s="45"/>
      <c r="G223" s="45"/>
      <c r="H223" s="45"/>
    </row>
    <row r="224" spans="1:8">
      <c r="A224" s="31"/>
      <c r="B224" s="31"/>
      <c r="C224" s="41"/>
      <c r="D224" s="38"/>
      <c r="E224" s="38"/>
      <c r="F224" s="45"/>
      <c r="G224" s="45"/>
      <c r="H224" s="45"/>
    </row>
    <row r="225" spans="1:8">
      <c r="A225" s="31"/>
      <c r="B225" s="34"/>
      <c r="C225" s="35"/>
      <c r="D225" s="34"/>
      <c r="E225" s="33"/>
      <c r="F225" s="45"/>
      <c r="G225" s="45"/>
      <c r="H225" s="45"/>
    </row>
    <row r="226" spans="1:8">
      <c r="A226" s="31"/>
      <c r="B226" s="31" t="s">
        <v>68</v>
      </c>
      <c r="C226" s="41"/>
      <c r="D226" s="26"/>
      <c r="E226" s="38"/>
      <c r="F226" s="45"/>
      <c r="G226" s="45"/>
      <c r="H226" s="45"/>
    </row>
    <row r="227" spans="1:8">
      <c r="A227" s="31"/>
      <c r="B227" s="31"/>
      <c r="C227" s="41"/>
      <c r="D227" s="26"/>
      <c r="E227" s="38"/>
      <c r="F227" s="45"/>
      <c r="G227" s="45"/>
      <c r="H227" s="45"/>
    </row>
    <row r="228" spans="1:8">
      <c r="A228" s="31"/>
      <c r="B228" s="31"/>
      <c r="C228" s="41"/>
      <c r="D228" s="26"/>
      <c r="E228" s="38"/>
      <c r="F228" s="45"/>
      <c r="G228" s="45"/>
      <c r="H228" s="45"/>
    </row>
    <row r="229" spans="1:8">
      <c r="A229" s="31"/>
      <c r="B229" s="31"/>
      <c r="C229" s="41"/>
      <c r="D229" s="38"/>
      <c r="E229" s="38"/>
      <c r="F229" s="45"/>
      <c r="G229" s="45"/>
      <c r="H229" s="45"/>
    </row>
    <row r="230" spans="1:8">
      <c r="A230" s="31"/>
      <c r="B230" s="31"/>
      <c r="C230" s="41"/>
      <c r="D230" s="38"/>
      <c r="E230" s="38"/>
      <c r="F230" s="45"/>
      <c r="G230" s="45"/>
      <c r="H230" s="45"/>
    </row>
    <row r="231" spans="1:8">
      <c r="A231" s="31"/>
      <c r="B231" s="31"/>
      <c r="C231" s="41"/>
      <c r="D231" s="38"/>
      <c r="E231" s="38"/>
      <c r="F231" s="45"/>
      <c r="G231" s="45"/>
      <c r="H231" s="45"/>
    </row>
    <row r="232" spans="1:8">
      <c r="A232" s="31"/>
      <c r="B232" s="31"/>
      <c r="C232" s="41"/>
      <c r="D232" s="38"/>
      <c r="E232" s="38"/>
      <c r="F232" s="45"/>
      <c r="G232" s="45"/>
      <c r="H232" s="45"/>
    </row>
    <row r="233" spans="1:8">
      <c r="A233" s="31"/>
      <c r="B233" s="31"/>
      <c r="C233" s="41"/>
      <c r="D233" s="38"/>
      <c r="E233" s="38"/>
      <c r="F233" s="45"/>
      <c r="G233" s="45"/>
      <c r="H233" s="45"/>
    </row>
    <row r="234" spans="1:8">
      <c r="A234" s="31"/>
      <c r="B234" s="31"/>
      <c r="C234" s="41"/>
      <c r="D234" s="38"/>
      <c r="E234" s="38"/>
      <c r="F234" s="45"/>
      <c r="G234" s="45"/>
      <c r="H234" s="45"/>
    </row>
    <row r="235" spans="1:8">
      <c r="A235" s="31"/>
      <c r="B235" s="31"/>
      <c r="C235" s="41"/>
      <c r="D235" s="38"/>
      <c r="E235" s="38"/>
      <c r="F235" s="45"/>
      <c r="G235" s="45"/>
      <c r="H235" s="45"/>
    </row>
    <row r="236" spans="1:8">
      <c r="A236" s="31"/>
      <c r="B236" s="31"/>
      <c r="C236" s="41"/>
      <c r="D236" s="38"/>
      <c r="E236" s="38"/>
      <c r="F236" s="45"/>
      <c r="G236" s="45"/>
      <c r="H236" s="45"/>
    </row>
    <row r="237" spans="1:8">
      <c r="A237" s="31"/>
      <c r="B237" s="31"/>
      <c r="C237" s="41"/>
      <c r="D237" s="38"/>
      <c r="E237" s="38"/>
      <c r="F237" s="45"/>
      <c r="G237" s="45"/>
      <c r="H237" s="45"/>
    </row>
    <row r="238" spans="1:8">
      <c r="A238" s="31"/>
      <c r="B238" s="31"/>
      <c r="C238" s="41"/>
      <c r="D238" s="38"/>
      <c r="E238" s="38"/>
      <c r="F238" s="45"/>
      <c r="G238" s="45"/>
      <c r="H238" s="45"/>
    </row>
    <row r="239" spans="1:8">
      <c r="A239" s="31"/>
      <c r="B239" s="31"/>
      <c r="C239" s="41">
        <v>42</v>
      </c>
      <c r="D239" s="38"/>
      <c r="E239" s="38"/>
      <c r="F239" s="45"/>
      <c r="G239" s="45"/>
      <c r="H239" s="45"/>
    </row>
    <row r="240" spans="1:8">
      <c r="A240" s="31"/>
      <c r="B240" s="31"/>
      <c r="C240" s="41"/>
      <c r="D240" s="38"/>
      <c r="E240" s="38"/>
      <c r="F240" s="45"/>
      <c r="G240" s="56" t="s">
        <v>70</v>
      </c>
      <c r="H240" s="45"/>
    </row>
    <row r="241" spans="1:8">
      <c r="A241" s="31"/>
      <c r="B241" s="31"/>
      <c r="C241" s="41"/>
      <c r="D241" s="38"/>
      <c r="E241" s="24">
        <v>0.59</v>
      </c>
      <c r="F241" s="45" t="s">
        <v>24</v>
      </c>
      <c r="G241" s="45" t="s">
        <v>71</v>
      </c>
      <c r="H241" s="45"/>
    </row>
    <row r="242" spans="1:8">
      <c r="A242" s="31"/>
      <c r="B242" s="31"/>
      <c r="C242" s="41"/>
      <c r="D242" s="38"/>
      <c r="E242" s="38"/>
      <c r="F242" s="45"/>
      <c r="G242" s="45"/>
      <c r="H242" s="45"/>
    </row>
    <row r="243" spans="1:8">
      <c r="A243" s="31"/>
      <c r="B243" s="31"/>
      <c r="C243" s="41"/>
      <c r="D243" s="38"/>
      <c r="E243" s="38"/>
      <c r="F243" s="45"/>
      <c r="G243" s="45"/>
      <c r="H243" s="45"/>
    </row>
    <row r="244" spans="1:8">
      <c r="A244" s="31"/>
      <c r="B244" s="31"/>
      <c r="C244" s="41"/>
      <c r="D244" s="38"/>
      <c r="E244" s="38"/>
      <c r="F244" s="45"/>
      <c r="G244" s="45"/>
      <c r="H244" s="45"/>
    </row>
    <row r="245" spans="1:8">
      <c r="A245" s="31"/>
      <c r="B245" s="31"/>
      <c r="C245" s="41"/>
      <c r="D245" s="38"/>
      <c r="E245" s="38"/>
      <c r="F245" s="45"/>
      <c r="G245" s="45"/>
      <c r="H245" s="45"/>
    </row>
    <row r="246" spans="1:8">
      <c r="A246" s="31"/>
      <c r="B246" s="31"/>
      <c r="C246" s="41"/>
      <c r="D246" s="38"/>
      <c r="E246" s="38"/>
      <c r="F246" s="45"/>
      <c r="G246" s="45"/>
      <c r="H246" s="45"/>
    </row>
    <row r="247" spans="1:8">
      <c r="A247" s="31"/>
      <c r="B247" s="31"/>
      <c r="C247" s="41"/>
      <c r="D247" s="38"/>
      <c r="E247" s="38"/>
      <c r="F247" s="45"/>
      <c r="G247" s="45"/>
      <c r="H247" s="45"/>
    </row>
    <row r="248" spans="1:8">
      <c r="A248" s="31"/>
      <c r="B248" s="31"/>
      <c r="C248" s="41"/>
      <c r="D248" s="38"/>
      <c r="E248" s="38"/>
      <c r="F248" s="45"/>
      <c r="G248" s="45"/>
      <c r="H248" s="45"/>
    </row>
    <row r="249" spans="1:8">
      <c r="A249" s="31"/>
      <c r="B249" s="31"/>
      <c r="C249" s="41"/>
      <c r="D249" s="38"/>
      <c r="E249" s="38"/>
      <c r="F249" s="45"/>
      <c r="G249" s="45"/>
      <c r="H249" s="45"/>
    </row>
    <row r="250" spans="1:8">
      <c r="A250" s="31"/>
      <c r="B250" s="31"/>
      <c r="C250" s="41"/>
      <c r="D250" s="38"/>
      <c r="E250" s="38"/>
      <c r="F250" s="45"/>
      <c r="G250" s="45"/>
      <c r="H250" s="45"/>
    </row>
    <row r="251" spans="1:8">
      <c r="A251" s="31"/>
      <c r="B251" s="31"/>
      <c r="C251" s="41"/>
      <c r="D251" s="38"/>
      <c r="E251" s="38"/>
      <c r="F251" s="45"/>
      <c r="G251" s="45"/>
      <c r="H251" s="45"/>
    </row>
    <row r="252" spans="1:8">
      <c r="A252" s="31"/>
      <c r="B252" s="31"/>
      <c r="C252" s="41"/>
      <c r="D252" s="38"/>
      <c r="E252" s="38"/>
      <c r="F252" s="45"/>
      <c r="G252" s="45"/>
      <c r="H252" s="45"/>
    </row>
    <row r="253" spans="1:8">
      <c r="A253" s="31"/>
      <c r="B253" s="31"/>
      <c r="C253" s="41"/>
      <c r="D253" s="38"/>
      <c r="E253" s="38"/>
      <c r="F253" s="45"/>
      <c r="G253" s="45"/>
      <c r="H253" s="45"/>
    </row>
    <row r="254" spans="1:8">
      <c r="A254" s="31"/>
      <c r="B254" s="31"/>
      <c r="C254" s="41"/>
      <c r="D254" s="38"/>
      <c r="E254" s="38"/>
      <c r="F254" s="45"/>
      <c r="G254" s="45"/>
      <c r="H254" s="45"/>
    </row>
    <row r="255" spans="1:8">
      <c r="A255" s="31"/>
      <c r="B255" s="31"/>
      <c r="C255" s="41"/>
      <c r="D255" s="38"/>
      <c r="E255" s="38"/>
      <c r="F255" s="45"/>
      <c r="G255" s="45"/>
      <c r="H255" s="45"/>
    </row>
    <row r="256" spans="1:8">
      <c r="A256" s="31"/>
      <c r="B256" s="31"/>
      <c r="C256" s="41"/>
      <c r="D256" s="38"/>
      <c r="E256" s="38"/>
      <c r="F256" s="45"/>
      <c r="G256" s="45"/>
      <c r="H256" s="45"/>
    </row>
    <row r="257" spans="1:8">
      <c r="A257" s="31"/>
      <c r="B257" s="31"/>
      <c r="C257" s="41"/>
      <c r="D257" s="38"/>
      <c r="E257" s="38"/>
      <c r="F257" s="45"/>
      <c r="G257" s="45"/>
      <c r="H257" s="45"/>
    </row>
    <row r="258" spans="1:8">
      <c r="A258" s="31"/>
      <c r="B258" s="31"/>
      <c r="C258" s="41"/>
      <c r="D258" s="38"/>
      <c r="E258" s="38"/>
      <c r="F258" s="45"/>
      <c r="G258" s="45"/>
      <c r="H258" s="45"/>
    </row>
    <row r="259" spans="1:8">
      <c r="A259" s="31"/>
      <c r="B259" s="31"/>
      <c r="C259" s="41"/>
      <c r="D259" s="38"/>
      <c r="E259" s="38"/>
      <c r="F259" s="45"/>
      <c r="G259" s="45"/>
      <c r="H259" s="45"/>
    </row>
    <row r="260" spans="1:8">
      <c r="A260" s="31"/>
      <c r="B260" s="31"/>
      <c r="C260" s="41"/>
      <c r="D260" s="38"/>
      <c r="E260" s="38"/>
      <c r="F260" s="45"/>
      <c r="G260" s="45"/>
      <c r="H260" s="45"/>
    </row>
    <row r="261" spans="1:8">
      <c r="A261" s="31"/>
      <c r="B261" s="31"/>
      <c r="C261" s="41"/>
      <c r="D261" s="38"/>
      <c r="E261" s="38"/>
      <c r="F261" s="45"/>
      <c r="G261" s="45"/>
      <c r="H261" s="45"/>
    </row>
    <row r="262" spans="1:8">
      <c r="A262" s="31"/>
      <c r="B262" s="31"/>
      <c r="C262" s="41"/>
      <c r="D262" s="38"/>
      <c r="E262" s="38"/>
      <c r="F262" s="45"/>
      <c r="G262" s="45"/>
      <c r="H262" s="45"/>
    </row>
    <row r="263" spans="1:8">
      <c r="A263" s="31"/>
      <c r="B263" s="31"/>
      <c r="C263" s="41"/>
      <c r="D263" s="38"/>
      <c r="E263" s="38"/>
      <c r="F263" s="45"/>
      <c r="G263" s="45"/>
      <c r="H263" s="45"/>
    </row>
    <row r="264" spans="1:8">
      <c r="A264" s="31"/>
      <c r="B264" s="31"/>
      <c r="C264" s="41"/>
      <c r="D264" s="38"/>
      <c r="E264" s="38"/>
      <c r="F264" s="45"/>
      <c r="G264" s="45"/>
      <c r="H264" s="45"/>
    </row>
    <row r="265" spans="1:8">
      <c r="A265" s="31"/>
      <c r="B265" s="31"/>
      <c r="C265" s="41"/>
      <c r="D265" s="38"/>
      <c r="E265" s="38"/>
      <c r="F265" s="45"/>
      <c r="G265" s="45"/>
      <c r="H265" s="45"/>
    </row>
    <row r="266" spans="1:8">
      <c r="A266" s="31"/>
      <c r="B266" s="31"/>
      <c r="C266" s="41"/>
      <c r="D266" s="38"/>
      <c r="E266" s="38"/>
      <c r="F266" s="45"/>
      <c r="G266" s="45"/>
      <c r="H266" s="45"/>
    </row>
    <row r="267" spans="1:8">
      <c r="A267" s="31"/>
      <c r="B267" s="31"/>
      <c r="C267" s="41"/>
      <c r="D267" s="38"/>
      <c r="E267" s="38"/>
      <c r="F267" s="45"/>
      <c r="G267" s="45"/>
      <c r="H267" s="45"/>
    </row>
    <row r="268" spans="1:8">
      <c r="A268" s="31"/>
      <c r="B268" s="31"/>
      <c r="C268" s="41"/>
      <c r="D268" s="38"/>
      <c r="E268" s="38"/>
      <c r="F268" s="45"/>
      <c r="G268" s="45"/>
      <c r="H268" s="45"/>
    </row>
    <row r="269" spans="1:8">
      <c r="A269" s="31"/>
      <c r="B269" s="31"/>
      <c r="C269" s="41"/>
      <c r="D269" s="38"/>
      <c r="E269" s="38"/>
      <c r="F269" s="45"/>
      <c r="G269" s="45"/>
      <c r="H269" s="45"/>
    </row>
    <row r="270" spans="1:8">
      <c r="A270" s="31"/>
      <c r="B270" s="31"/>
      <c r="C270" s="41"/>
      <c r="D270" s="38"/>
      <c r="E270" s="38"/>
      <c r="F270" s="45"/>
      <c r="G270" s="45"/>
      <c r="H270" s="45"/>
    </row>
    <row r="271" spans="1:8">
      <c r="A271" s="31"/>
      <c r="B271" s="31"/>
      <c r="C271" s="41"/>
      <c r="D271" s="38"/>
      <c r="E271" s="38"/>
      <c r="F271" s="45"/>
      <c r="G271" s="45"/>
      <c r="H271" s="45"/>
    </row>
    <row r="272" spans="1:8">
      <c r="A272" s="31"/>
      <c r="B272" s="31"/>
      <c r="C272" s="41"/>
      <c r="D272" s="38"/>
      <c r="E272" s="38"/>
      <c r="F272" s="45"/>
      <c r="G272" s="45"/>
      <c r="H272" s="45"/>
    </row>
    <row r="273" spans="1:8">
      <c r="A273" s="31"/>
      <c r="B273" s="31"/>
      <c r="C273" s="41"/>
      <c r="D273" s="38"/>
      <c r="E273" s="38"/>
      <c r="F273" s="45"/>
      <c r="G273" s="45"/>
      <c r="H273" s="45"/>
    </row>
    <row r="274" spans="1:8">
      <c r="A274" s="31"/>
      <c r="B274" s="31"/>
      <c r="C274" s="41"/>
      <c r="D274" s="38"/>
      <c r="E274" s="38"/>
      <c r="F274" s="45"/>
      <c r="G274" s="45"/>
      <c r="H274" s="45"/>
    </row>
    <row r="275" spans="1:8">
      <c r="A275" s="31"/>
      <c r="B275" s="31"/>
      <c r="C275" s="41"/>
      <c r="D275" s="38"/>
      <c r="E275" s="38"/>
      <c r="F275" s="45"/>
      <c r="G275" s="45"/>
      <c r="H275" s="45"/>
    </row>
    <row r="276" spans="1:8">
      <c r="A276" s="31"/>
      <c r="B276" s="31"/>
      <c r="C276" s="41"/>
      <c r="D276" s="38"/>
      <c r="E276" s="38"/>
      <c r="F276" s="45"/>
      <c r="G276" s="45"/>
      <c r="H276" s="45"/>
    </row>
    <row r="277" spans="1:8">
      <c r="A277" s="31"/>
      <c r="B277" s="31"/>
      <c r="C277" s="41"/>
      <c r="D277" s="38"/>
      <c r="E277" s="38"/>
      <c r="F277" s="45"/>
      <c r="G277" s="45"/>
      <c r="H277" s="45"/>
    </row>
    <row r="278" spans="1:8">
      <c r="A278" s="31"/>
      <c r="B278" s="31"/>
      <c r="C278" s="41"/>
      <c r="D278" s="38"/>
      <c r="E278" s="38"/>
      <c r="F278" s="45"/>
      <c r="G278" s="45"/>
      <c r="H278" s="45"/>
    </row>
    <row r="279" spans="1:8">
      <c r="A279" s="31"/>
      <c r="B279" s="31"/>
      <c r="C279" s="41"/>
      <c r="D279" s="38"/>
      <c r="E279" s="38"/>
      <c r="F279" s="45"/>
      <c r="G279" s="45"/>
      <c r="H279" s="45"/>
    </row>
    <row r="280" spans="1:8">
      <c r="A280" s="31"/>
      <c r="B280" s="31"/>
      <c r="C280" s="41"/>
      <c r="D280" s="38"/>
      <c r="E280" s="38"/>
      <c r="F280" s="45"/>
      <c r="G280" s="45"/>
      <c r="H280" s="45"/>
    </row>
    <row r="281" spans="1:8">
      <c r="A281" s="31"/>
      <c r="B281" s="31"/>
      <c r="C281" s="41"/>
      <c r="D281" s="38"/>
      <c r="E281" s="38"/>
      <c r="F281" s="45"/>
      <c r="G281" s="45"/>
      <c r="H281" s="45"/>
    </row>
    <row r="282" spans="1:8">
      <c r="A282" s="31"/>
      <c r="B282" s="31"/>
      <c r="C282" s="41"/>
      <c r="D282" s="38"/>
      <c r="E282" s="38"/>
      <c r="F282" s="45"/>
      <c r="G282" s="45"/>
      <c r="H282" s="45"/>
    </row>
    <row r="283" spans="1:8">
      <c r="A283" s="31"/>
      <c r="B283" s="31"/>
      <c r="C283" s="41"/>
      <c r="D283" s="38"/>
      <c r="E283" s="38"/>
      <c r="F283" s="45"/>
      <c r="G283" s="45"/>
      <c r="H283" s="45"/>
    </row>
    <row r="284" spans="1:8">
      <c r="A284" s="31"/>
      <c r="B284" s="31"/>
      <c r="C284" s="41"/>
      <c r="D284" s="38"/>
      <c r="E284" s="38"/>
      <c r="F284" s="45"/>
      <c r="G284" s="45"/>
      <c r="H284" s="45"/>
    </row>
    <row r="285" spans="1:8">
      <c r="A285" s="31"/>
      <c r="B285" s="31"/>
      <c r="C285" s="41"/>
      <c r="D285" s="38"/>
      <c r="E285" s="38"/>
      <c r="F285" s="45"/>
      <c r="G285" s="45"/>
      <c r="H285" s="45"/>
    </row>
    <row r="286" spans="1:8">
      <c r="A286" s="31"/>
      <c r="B286" s="31"/>
      <c r="C286" s="41"/>
      <c r="D286" s="38"/>
      <c r="E286" s="38"/>
      <c r="F286" s="45"/>
      <c r="G286" s="45"/>
      <c r="H286" s="45"/>
    </row>
    <row r="287" spans="1:8">
      <c r="A287" s="31"/>
      <c r="B287" s="31"/>
      <c r="C287" s="41"/>
      <c r="D287" s="38"/>
      <c r="E287" s="38"/>
      <c r="F287" s="45"/>
      <c r="G287" s="45"/>
      <c r="H287" s="45"/>
    </row>
    <row r="288" spans="1:8">
      <c r="A288" s="31"/>
      <c r="B288" s="31"/>
      <c r="C288" s="41"/>
      <c r="D288" s="38"/>
      <c r="E288" s="38"/>
      <c r="F288" s="45"/>
      <c r="G288" s="45"/>
      <c r="H288" s="45"/>
    </row>
    <row r="289" spans="1:8">
      <c r="A289" s="31"/>
      <c r="B289" s="31"/>
      <c r="C289" s="41"/>
      <c r="D289" s="38"/>
      <c r="E289" s="38"/>
      <c r="F289" s="45"/>
      <c r="G289" s="45"/>
      <c r="H289" s="45"/>
    </row>
    <row r="290" spans="1:8">
      <c r="A290" s="31"/>
      <c r="B290" s="31"/>
      <c r="C290" s="41"/>
      <c r="D290" s="38"/>
      <c r="E290" s="38"/>
      <c r="F290" s="45"/>
      <c r="G290" s="45"/>
      <c r="H290" s="45"/>
    </row>
    <row r="291" spans="1:8">
      <c r="A291" s="31"/>
      <c r="B291" s="34"/>
      <c r="C291" s="35"/>
      <c r="D291" s="34"/>
      <c r="E291" s="33"/>
      <c r="F291" s="45"/>
      <c r="G291" s="45"/>
      <c r="H291" s="45"/>
    </row>
    <row r="292" spans="1:8">
      <c r="A292" s="31"/>
      <c r="B292" s="31"/>
      <c r="C292" s="41"/>
      <c r="D292" s="38"/>
      <c r="E292" s="38"/>
      <c r="F292" s="45"/>
      <c r="G292" s="45"/>
      <c r="H292" s="45"/>
    </row>
    <row r="293" spans="1:8">
      <c r="A293" s="31"/>
      <c r="B293" s="37" t="s">
        <v>69</v>
      </c>
      <c r="C293" s="41">
        <v>55</v>
      </c>
      <c r="D293" s="38"/>
      <c r="E293" s="38"/>
      <c r="F293" s="45"/>
      <c r="G293" s="45"/>
      <c r="H293" s="45"/>
    </row>
    <row r="294" spans="1:8">
      <c r="A294" s="31"/>
      <c r="B294" s="31"/>
      <c r="C294" s="41"/>
      <c r="D294" s="38"/>
      <c r="E294" s="38"/>
      <c r="F294" s="45"/>
      <c r="G294" s="56" t="s">
        <v>70</v>
      </c>
      <c r="H294" s="45"/>
    </row>
    <row r="295" spans="1:8">
      <c r="A295" s="31"/>
      <c r="B295" s="31"/>
      <c r="C295" s="41"/>
      <c r="D295" s="40"/>
      <c r="E295" s="27">
        <v>0.59</v>
      </c>
      <c r="F295" s="45" t="s">
        <v>24</v>
      </c>
      <c r="G295" s="45" t="s">
        <v>71</v>
      </c>
      <c r="H295" s="45"/>
    </row>
    <row r="296" spans="1:8">
      <c r="A296" s="31"/>
      <c r="B296" s="31"/>
      <c r="C296" s="41"/>
      <c r="D296" s="38"/>
      <c r="E296" s="38"/>
      <c r="F296" s="45"/>
      <c r="G296" s="45"/>
      <c r="H296" s="45"/>
    </row>
    <row r="297" spans="1:8">
      <c r="A297" s="31"/>
      <c r="B297" s="31"/>
      <c r="C297" s="41"/>
      <c r="D297" s="38"/>
      <c r="E297" s="38"/>
      <c r="F297" s="45"/>
      <c r="G297" s="45"/>
      <c r="H297" s="45"/>
    </row>
    <row r="298" spans="1:8">
      <c r="A298" s="31"/>
      <c r="B298" s="31"/>
      <c r="C298" s="41"/>
      <c r="D298" s="38"/>
      <c r="E298" s="38"/>
      <c r="F298" s="45"/>
      <c r="G298" s="45"/>
      <c r="H298" s="45"/>
    </row>
    <row r="299" spans="1:8">
      <c r="A299" s="31"/>
      <c r="B299" s="31"/>
      <c r="C299" s="41"/>
      <c r="D299" s="38"/>
      <c r="E299" s="38"/>
      <c r="F299" s="45"/>
      <c r="G299" s="45"/>
      <c r="H299" s="45"/>
    </row>
    <row r="300" spans="1:8">
      <c r="A300" s="31"/>
      <c r="B300" s="31"/>
      <c r="C300" s="41"/>
      <c r="D300" s="38"/>
      <c r="E300" s="38"/>
      <c r="F300" s="45"/>
      <c r="G300" s="45"/>
      <c r="H300" s="45"/>
    </row>
    <row r="301" spans="1:8">
      <c r="A301" s="31"/>
      <c r="B301" s="31"/>
      <c r="C301" s="41"/>
      <c r="D301" s="38"/>
      <c r="E301" s="38"/>
      <c r="F301" s="45"/>
      <c r="G301" s="45"/>
      <c r="H301" s="45"/>
    </row>
    <row r="302" spans="1:8">
      <c r="A302" s="31"/>
      <c r="B302" s="31"/>
      <c r="C302" s="41"/>
      <c r="D302" s="38"/>
      <c r="E302" s="38"/>
      <c r="F302" s="45"/>
      <c r="G302" s="45"/>
      <c r="H302" s="45"/>
    </row>
    <row r="303" spans="1:8">
      <c r="A303" s="31"/>
      <c r="B303" s="31"/>
      <c r="C303" s="41"/>
      <c r="D303" s="38"/>
      <c r="E303" s="38"/>
      <c r="F303" s="45"/>
      <c r="G303" s="45"/>
      <c r="H303" s="45"/>
    </row>
    <row r="304" spans="1:8">
      <c r="A304" s="31"/>
      <c r="B304" s="31"/>
      <c r="C304" s="41"/>
      <c r="D304" s="38"/>
      <c r="E304" s="38"/>
      <c r="F304" s="45"/>
      <c r="G304" s="45"/>
      <c r="H304" s="45"/>
    </row>
    <row r="305" spans="1:8">
      <c r="A305" s="31"/>
      <c r="B305" s="31"/>
      <c r="C305" s="41"/>
      <c r="D305" s="38"/>
      <c r="E305" s="38"/>
      <c r="F305" s="45"/>
      <c r="G305" s="45"/>
      <c r="H305" s="45"/>
    </row>
    <row r="306" spans="1:8">
      <c r="A306" s="31"/>
      <c r="B306" s="31"/>
      <c r="C306" s="41"/>
      <c r="D306" s="38"/>
      <c r="E306" s="38"/>
      <c r="F306" s="45"/>
      <c r="G306" s="45"/>
      <c r="H306" s="45"/>
    </row>
    <row r="307" spans="1:8">
      <c r="A307" s="31"/>
      <c r="B307" s="31"/>
      <c r="C307" s="41"/>
      <c r="D307" s="38"/>
      <c r="E307" s="38"/>
      <c r="F307" s="45"/>
      <c r="G307" s="45"/>
      <c r="H307" s="45"/>
    </row>
    <row r="308" spans="1:8">
      <c r="A308" s="31"/>
      <c r="B308" s="31"/>
      <c r="C308" s="41"/>
      <c r="D308" s="38"/>
      <c r="E308" s="38"/>
      <c r="F308" s="45"/>
      <c r="G308" s="45"/>
      <c r="H308" s="45"/>
    </row>
    <row r="309" spans="1:8">
      <c r="A309" s="31"/>
      <c r="B309" s="31"/>
      <c r="C309" s="41"/>
      <c r="D309" s="38"/>
      <c r="E309" s="38"/>
      <c r="F309" s="45"/>
      <c r="G309" s="45"/>
      <c r="H309" s="45"/>
    </row>
    <row r="310" spans="1:8">
      <c r="A310" s="31"/>
      <c r="B310" s="31"/>
      <c r="C310" s="41"/>
      <c r="D310" s="38"/>
      <c r="E310" s="38"/>
      <c r="F310" s="45"/>
      <c r="G310" s="45"/>
      <c r="H310" s="45"/>
    </row>
    <row r="311" spans="1:8">
      <c r="A311" s="31"/>
      <c r="B311" s="31"/>
      <c r="C311" s="41"/>
      <c r="D311" s="38"/>
      <c r="E311" s="38"/>
      <c r="F311" s="45"/>
      <c r="G311" s="45"/>
      <c r="H311" s="45"/>
    </row>
    <row r="312" spans="1:8">
      <c r="A312" s="31"/>
      <c r="B312" s="31"/>
      <c r="C312" s="41"/>
      <c r="D312" s="38"/>
      <c r="E312" s="38"/>
      <c r="F312" s="45"/>
      <c r="G312" s="45"/>
      <c r="H312" s="45"/>
    </row>
    <row r="313" spans="1:8">
      <c r="A313" s="31"/>
      <c r="B313" s="31"/>
      <c r="C313" s="41"/>
      <c r="D313" s="38"/>
      <c r="E313" s="38"/>
      <c r="F313" s="45"/>
      <c r="G313" s="45"/>
      <c r="H313" s="45"/>
    </row>
    <row r="314" spans="1:8">
      <c r="A314" s="31"/>
      <c r="B314" s="31"/>
      <c r="C314" s="41"/>
      <c r="D314" s="38"/>
      <c r="E314" s="38"/>
      <c r="F314" s="45"/>
      <c r="G314" s="45"/>
      <c r="H314" s="45"/>
    </row>
    <row r="315" spans="1:8">
      <c r="A315" s="31"/>
      <c r="B315" s="31"/>
      <c r="C315" s="41"/>
      <c r="D315" s="38"/>
      <c r="E315" s="38"/>
      <c r="F315" s="45"/>
      <c r="G315" s="45"/>
      <c r="H315" s="45"/>
    </row>
    <row r="316" spans="1:8">
      <c r="A316" s="31"/>
      <c r="B316" s="31"/>
      <c r="C316" s="41"/>
      <c r="D316" s="38"/>
      <c r="E316" s="38"/>
      <c r="F316" s="45"/>
      <c r="G316" s="45"/>
      <c r="H316" s="45"/>
    </row>
    <row r="317" spans="1:8">
      <c r="A317" s="31"/>
      <c r="B317" s="31"/>
      <c r="C317" s="41"/>
      <c r="D317" s="38"/>
      <c r="E317" s="38"/>
      <c r="F317" s="45"/>
      <c r="G317" s="45"/>
      <c r="H317" s="45"/>
    </row>
    <row r="318" spans="1:8">
      <c r="A318" s="31"/>
      <c r="B318" s="31"/>
      <c r="C318" s="41"/>
      <c r="D318" s="38"/>
      <c r="E318" s="38"/>
      <c r="F318" s="45"/>
      <c r="G318" s="45"/>
      <c r="H318" s="45"/>
    </row>
    <row r="319" spans="1:8">
      <c r="A319" s="31"/>
      <c r="B319" s="31"/>
      <c r="C319" s="41"/>
      <c r="D319" s="38"/>
      <c r="E319" s="38"/>
      <c r="F319" s="45"/>
      <c r="G319" s="45"/>
      <c r="H319" s="45"/>
    </row>
    <row r="320" spans="1:8">
      <c r="A320" s="31"/>
      <c r="B320" s="31"/>
      <c r="C320" s="41">
        <v>48</v>
      </c>
      <c r="D320" s="38"/>
      <c r="E320" s="38">
        <v>1127</v>
      </c>
      <c r="F320" s="45" t="s">
        <v>99</v>
      </c>
      <c r="G320" s="45" t="s">
        <v>92</v>
      </c>
      <c r="H320" s="45"/>
    </row>
    <row r="321" spans="1:8">
      <c r="A321" s="31"/>
      <c r="B321" s="31"/>
      <c r="C321" s="41"/>
      <c r="D321" s="38"/>
      <c r="E321" s="38">
        <v>870</v>
      </c>
      <c r="F321" s="90" t="s">
        <v>13</v>
      </c>
      <c r="G321" s="90" t="s">
        <v>139</v>
      </c>
      <c r="H321" s="45"/>
    </row>
    <row r="322" spans="1:8">
      <c r="A322" s="31"/>
      <c r="B322" s="31"/>
      <c r="C322" s="41"/>
      <c r="D322" s="38"/>
      <c r="E322" s="38">
        <v>1.32</v>
      </c>
      <c r="F322" s="90" t="s">
        <v>107</v>
      </c>
      <c r="G322" s="90" t="s">
        <v>140</v>
      </c>
      <c r="H322" s="45"/>
    </row>
    <row r="323" spans="1:8">
      <c r="A323" s="31"/>
      <c r="B323" s="31"/>
      <c r="C323" s="41"/>
      <c r="D323" s="38"/>
      <c r="E323" s="38">
        <v>59.56</v>
      </c>
      <c r="F323" s="90" t="s">
        <v>107</v>
      </c>
      <c r="G323" s="90" t="s">
        <v>141</v>
      </c>
      <c r="H323" s="45"/>
    </row>
    <row r="324" spans="1:8">
      <c r="A324" s="31"/>
      <c r="B324" s="31"/>
      <c r="C324" s="41"/>
      <c r="D324" s="38"/>
      <c r="E324" s="38">
        <v>10.27</v>
      </c>
      <c r="F324" s="90" t="s">
        <v>107</v>
      </c>
      <c r="G324" s="90" t="s">
        <v>144</v>
      </c>
      <c r="H324" s="45"/>
    </row>
    <row r="325" spans="1:8">
      <c r="A325" s="31"/>
      <c r="B325" s="31"/>
      <c r="C325" s="41"/>
      <c r="D325" s="38"/>
      <c r="E325" s="38"/>
      <c r="F325" s="45"/>
      <c r="G325" s="45"/>
      <c r="H325" s="45"/>
    </row>
    <row r="326" spans="1:8">
      <c r="A326" s="31"/>
      <c r="B326" s="31"/>
      <c r="C326" s="41">
        <v>61</v>
      </c>
      <c r="D326" s="38"/>
      <c r="E326" s="38"/>
      <c r="F326" s="45"/>
      <c r="G326" s="45"/>
      <c r="H326" s="45"/>
    </row>
    <row r="327" spans="1:8">
      <c r="A327" s="31"/>
      <c r="B327" s="31"/>
      <c r="C327" s="41"/>
      <c r="D327" s="38"/>
      <c r="E327" s="38"/>
      <c r="F327" s="45"/>
      <c r="G327" s="45"/>
      <c r="H327" s="45"/>
    </row>
    <row r="328" spans="1:8">
      <c r="A328" s="31"/>
      <c r="B328" s="31"/>
      <c r="C328" s="41"/>
      <c r="D328" s="38"/>
      <c r="E328" s="38"/>
      <c r="F328" s="45"/>
      <c r="G328" s="45"/>
      <c r="H328" s="45"/>
    </row>
    <row r="329" spans="1:8">
      <c r="A329" s="31"/>
      <c r="B329" s="31"/>
      <c r="C329" s="41"/>
      <c r="D329" s="38"/>
      <c r="E329" s="38"/>
      <c r="F329" s="45"/>
      <c r="G329" s="45"/>
      <c r="H329" s="45"/>
    </row>
    <row r="330" spans="1:8">
      <c r="A330" s="31"/>
      <c r="B330" s="31"/>
      <c r="C330" s="41"/>
      <c r="D330" s="38"/>
      <c r="E330" s="38"/>
      <c r="F330" s="45"/>
      <c r="G330" s="45"/>
      <c r="H330" s="45"/>
    </row>
    <row r="331" spans="1:8">
      <c r="A331" s="31"/>
      <c r="B331" s="31"/>
      <c r="C331" s="41"/>
      <c r="D331" s="38"/>
      <c r="E331" s="38"/>
      <c r="F331" s="45"/>
      <c r="G331" s="45"/>
      <c r="H331" s="45"/>
    </row>
    <row r="332" spans="1:8">
      <c r="A332" s="31"/>
      <c r="B332" s="31"/>
      <c r="C332" s="41"/>
      <c r="D332" s="38"/>
      <c r="E332" s="38"/>
      <c r="F332" s="45"/>
      <c r="G332" s="45"/>
      <c r="H332" s="45"/>
    </row>
    <row r="333" spans="1:8">
      <c r="A333" s="31"/>
      <c r="B333" s="31"/>
      <c r="C333" s="41"/>
      <c r="D333" s="38"/>
      <c r="E333" s="38"/>
      <c r="F333" s="45"/>
      <c r="G333" s="45"/>
      <c r="H333" s="45"/>
    </row>
    <row r="334" spans="1:8">
      <c r="A334" s="31"/>
      <c r="B334" s="31"/>
      <c r="C334" s="41"/>
      <c r="D334" s="38"/>
      <c r="E334" s="38"/>
      <c r="F334" s="45"/>
      <c r="G334" s="45"/>
      <c r="H334" s="45"/>
    </row>
    <row r="335" spans="1:8">
      <c r="A335" s="31"/>
      <c r="B335" s="31"/>
      <c r="C335" s="41"/>
      <c r="D335" s="38"/>
      <c r="E335" s="38"/>
      <c r="F335" s="45"/>
      <c r="G335" s="45"/>
      <c r="H335" s="45"/>
    </row>
    <row r="336" spans="1:8">
      <c r="A336" s="31"/>
      <c r="B336" s="31"/>
      <c r="C336" s="41"/>
      <c r="D336" s="38"/>
      <c r="E336" s="38"/>
      <c r="F336" s="45"/>
      <c r="G336" s="45"/>
      <c r="H336" s="45"/>
    </row>
    <row r="337" spans="1:8">
      <c r="A337" s="31"/>
      <c r="B337" s="31"/>
      <c r="C337" s="41"/>
      <c r="D337" s="38"/>
      <c r="E337" s="38"/>
      <c r="F337" s="45"/>
      <c r="G337" s="45"/>
      <c r="H337" s="45"/>
    </row>
    <row r="338" spans="1:8">
      <c r="A338" s="31"/>
      <c r="B338" s="31"/>
      <c r="C338" s="41"/>
      <c r="D338" s="38"/>
      <c r="E338" s="38"/>
      <c r="F338" s="45"/>
      <c r="G338" s="45"/>
      <c r="H338" s="45"/>
    </row>
    <row r="339" spans="1:8">
      <c r="A339" s="31"/>
      <c r="B339" s="31"/>
      <c r="C339" s="41"/>
      <c r="D339" s="38"/>
      <c r="E339" s="38"/>
      <c r="F339" s="45"/>
      <c r="G339" s="45"/>
      <c r="H339" s="45"/>
    </row>
    <row r="340" spans="1:8">
      <c r="A340" s="31"/>
      <c r="B340" s="31"/>
      <c r="C340" s="41"/>
      <c r="D340" s="38"/>
      <c r="E340" s="38"/>
      <c r="F340" s="45"/>
      <c r="G340" s="45"/>
      <c r="H340" s="45"/>
    </row>
    <row r="341" spans="1:8">
      <c r="A341" s="31"/>
      <c r="B341" s="31"/>
      <c r="C341" s="41"/>
      <c r="D341" s="38"/>
      <c r="E341" s="38"/>
      <c r="F341" s="45"/>
      <c r="G341" s="45"/>
      <c r="H341" s="45"/>
    </row>
    <row r="342" spans="1:8">
      <c r="A342" s="31"/>
      <c r="B342" s="31"/>
      <c r="C342" s="41"/>
      <c r="D342" s="38"/>
      <c r="E342" s="38"/>
      <c r="F342" s="45"/>
      <c r="G342" s="45"/>
      <c r="H342" s="45"/>
    </row>
    <row r="343" spans="1:8">
      <c r="A343" s="31"/>
      <c r="B343" s="31"/>
      <c r="C343" s="41"/>
      <c r="D343" s="38"/>
      <c r="E343" s="38"/>
      <c r="F343" s="45"/>
      <c r="G343" s="45"/>
      <c r="H343" s="45"/>
    </row>
    <row r="344" spans="1:8">
      <c r="A344" s="31"/>
      <c r="B344" s="31"/>
      <c r="C344" s="41"/>
      <c r="D344" s="38"/>
      <c r="E344" s="38"/>
      <c r="F344" s="45"/>
      <c r="G344" s="45"/>
      <c r="H344" s="45"/>
    </row>
    <row r="345" spans="1:8">
      <c r="A345" s="31"/>
      <c r="B345" s="31"/>
      <c r="C345" s="41"/>
      <c r="D345" s="38"/>
      <c r="E345" s="38"/>
      <c r="F345" s="45"/>
      <c r="G345" s="45"/>
      <c r="H345" s="45"/>
    </row>
    <row r="346" spans="1:8">
      <c r="A346" s="31"/>
      <c r="B346" s="31"/>
      <c r="C346" s="41"/>
      <c r="D346" s="38"/>
      <c r="E346" s="38"/>
      <c r="F346" s="45"/>
      <c r="G346" s="45"/>
      <c r="H346" s="45"/>
    </row>
    <row r="347" spans="1:8">
      <c r="A347" s="31"/>
      <c r="B347" s="31"/>
      <c r="C347" s="41"/>
      <c r="D347" s="38"/>
      <c r="E347" s="38"/>
      <c r="F347" s="45"/>
      <c r="G347" s="45"/>
      <c r="H347" s="45"/>
    </row>
    <row r="348" spans="1:8">
      <c r="A348" s="31"/>
      <c r="B348" s="31"/>
      <c r="C348" s="41"/>
      <c r="D348" s="38"/>
      <c r="E348" s="38"/>
      <c r="F348" s="45"/>
      <c r="G348" s="45"/>
      <c r="H348" s="45"/>
    </row>
    <row r="349" spans="1:8">
      <c r="A349" s="31"/>
      <c r="B349" s="31"/>
      <c r="C349" s="41"/>
      <c r="D349" s="38"/>
      <c r="E349" s="38"/>
      <c r="F349" s="45"/>
      <c r="G349" s="45"/>
      <c r="H349" s="45"/>
    </row>
    <row r="350" spans="1:8">
      <c r="A350" s="31"/>
      <c r="B350" s="31"/>
      <c r="C350" s="41"/>
      <c r="D350" s="38"/>
      <c r="E350" s="38"/>
      <c r="F350" s="45"/>
      <c r="G350" s="45"/>
      <c r="H350" s="45"/>
    </row>
    <row r="351" spans="1:8">
      <c r="A351" s="31"/>
      <c r="B351" s="31"/>
      <c r="C351" s="41"/>
      <c r="D351" s="38"/>
      <c r="E351" s="38"/>
      <c r="F351" s="45"/>
      <c r="G351" s="45"/>
      <c r="H351" s="45"/>
    </row>
    <row r="352" spans="1:8">
      <c r="A352" s="31"/>
      <c r="B352" s="31"/>
      <c r="C352" s="41"/>
      <c r="D352" s="38"/>
      <c r="E352" s="38"/>
      <c r="F352" s="45"/>
      <c r="G352" s="45"/>
      <c r="H352" s="45"/>
    </row>
    <row r="353" spans="1:8">
      <c r="A353" s="31"/>
      <c r="B353" s="31"/>
      <c r="C353" s="41"/>
      <c r="D353" s="38"/>
      <c r="E353" s="38"/>
      <c r="F353" s="45"/>
      <c r="G353" s="45"/>
      <c r="H353" s="45"/>
    </row>
    <row r="354" spans="1:8">
      <c r="A354" s="31"/>
      <c r="B354" s="31"/>
      <c r="C354" s="41"/>
      <c r="D354" s="38"/>
      <c r="E354" s="38"/>
      <c r="F354" s="45"/>
      <c r="G354" s="45"/>
      <c r="H354" s="45"/>
    </row>
    <row r="355" spans="1:8">
      <c r="A355" s="31"/>
      <c r="B355" s="31"/>
      <c r="C355" s="41"/>
      <c r="D355" s="38"/>
      <c r="E355" s="38"/>
      <c r="F355" s="45"/>
      <c r="G355" s="45"/>
      <c r="H355" s="45"/>
    </row>
    <row r="356" spans="1:8">
      <c r="A356" s="31"/>
      <c r="B356" s="31"/>
      <c r="C356" s="41"/>
      <c r="D356" s="38"/>
      <c r="E356" s="38"/>
      <c r="F356" s="45"/>
      <c r="G356" s="45"/>
      <c r="H356" s="45"/>
    </row>
    <row r="357" spans="1:8">
      <c r="A357" s="31"/>
      <c r="B357" s="31"/>
      <c r="C357" s="41"/>
      <c r="D357" s="38"/>
      <c r="E357" s="38"/>
      <c r="F357" s="45"/>
      <c r="G357" s="45"/>
      <c r="H357" s="45"/>
    </row>
    <row r="358" spans="1:8">
      <c r="A358" s="31"/>
      <c r="B358" s="31"/>
      <c r="C358" s="41"/>
      <c r="D358" s="38"/>
      <c r="E358" s="38"/>
      <c r="F358" s="45"/>
      <c r="G358" s="45"/>
      <c r="H358" s="45"/>
    </row>
    <row r="359" spans="1:8">
      <c r="A359" s="31"/>
      <c r="B359" s="31"/>
      <c r="C359" s="41"/>
      <c r="D359" s="38"/>
      <c r="E359" s="38"/>
      <c r="F359" s="45"/>
      <c r="G359" s="45"/>
      <c r="H359" s="45"/>
    </row>
    <row r="360" spans="1:8">
      <c r="A360" s="31"/>
      <c r="B360" s="31"/>
      <c r="C360" s="41"/>
      <c r="D360" s="38"/>
      <c r="E360" s="38"/>
      <c r="F360" s="45"/>
      <c r="G360" s="45"/>
      <c r="H360" s="45"/>
    </row>
    <row r="361" spans="1:8">
      <c r="A361" s="31"/>
      <c r="B361" s="31"/>
      <c r="C361" s="41"/>
      <c r="D361" s="38"/>
      <c r="E361" s="38"/>
      <c r="F361" s="45"/>
      <c r="G361" s="45"/>
      <c r="H361" s="45"/>
    </row>
    <row r="362" spans="1:8">
      <c r="A362" s="31"/>
      <c r="B362" s="31"/>
      <c r="C362" s="41"/>
      <c r="D362" s="38"/>
      <c r="E362" s="38"/>
      <c r="F362" s="45"/>
      <c r="G362" s="45"/>
      <c r="H362" s="45"/>
    </row>
    <row r="363" spans="1:8">
      <c r="A363" s="31"/>
      <c r="B363" s="31"/>
      <c r="C363" s="41"/>
      <c r="D363" s="38"/>
      <c r="E363" s="38"/>
      <c r="F363" s="45"/>
      <c r="G363" s="45"/>
      <c r="H363" s="45"/>
    </row>
    <row r="364" spans="1:8">
      <c r="A364" s="31"/>
      <c r="B364" s="31"/>
      <c r="C364" s="41"/>
      <c r="D364" s="38"/>
      <c r="E364" s="27">
        <v>0.85</v>
      </c>
      <c r="F364" s="45" t="s">
        <v>24</v>
      </c>
      <c r="G364" s="45" t="s">
        <v>73</v>
      </c>
      <c r="H364" s="45"/>
    </row>
    <row r="365" spans="1:8">
      <c r="A365" s="31"/>
      <c r="B365" s="31"/>
      <c r="C365" s="41"/>
      <c r="D365" s="38"/>
      <c r="E365" s="38"/>
      <c r="F365" s="45"/>
      <c r="G365" s="45"/>
      <c r="H365" s="45"/>
    </row>
    <row r="366" spans="1:8">
      <c r="A366" s="31"/>
      <c r="B366" s="31"/>
      <c r="C366" s="41"/>
      <c r="D366" s="38"/>
      <c r="E366" s="38"/>
      <c r="F366" s="45"/>
      <c r="G366" s="45"/>
      <c r="H366" s="45"/>
    </row>
    <row r="367" spans="1:8">
      <c r="A367" s="31"/>
      <c r="B367" s="31"/>
      <c r="C367" s="41"/>
      <c r="D367" s="38"/>
      <c r="E367" s="38"/>
      <c r="F367" s="45"/>
      <c r="G367" s="45"/>
      <c r="H367" s="45"/>
    </row>
    <row r="368" spans="1:8">
      <c r="A368" s="31"/>
      <c r="B368" s="31"/>
      <c r="C368" s="41"/>
      <c r="D368" s="38"/>
      <c r="E368" s="38"/>
      <c r="F368" s="45"/>
      <c r="G368" s="45"/>
      <c r="H368" s="45"/>
    </row>
    <row r="369" spans="1:8">
      <c r="A369" s="31"/>
      <c r="B369" s="31"/>
      <c r="C369" s="41"/>
      <c r="D369" s="38"/>
      <c r="E369" s="38"/>
      <c r="F369" s="45"/>
      <c r="G369" s="45"/>
      <c r="H369" s="45"/>
    </row>
    <row r="370" spans="1:8">
      <c r="A370" s="31"/>
      <c r="B370" s="31"/>
      <c r="C370" s="41"/>
      <c r="D370" s="38"/>
      <c r="E370" s="38"/>
      <c r="F370" s="45"/>
      <c r="G370" s="45"/>
      <c r="H370" s="45"/>
    </row>
    <row r="371" spans="1:8">
      <c r="A371" s="31"/>
      <c r="B371" s="31"/>
      <c r="C371" s="41"/>
      <c r="D371" s="38"/>
      <c r="E371" s="38"/>
      <c r="F371" s="45"/>
      <c r="G371" s="45"/>
      <c r="H371" s="45"/>
    </row>
    <row r="372" spans="1:8">
      <c r="A372" s="31"/>
      <c r="B372" s="31"/>
      <c r="C372" s="41"/>
      <c r="D372" s="38"/>
      <c r="E372" s="38"/>
      <c r="F372" s="45"/>
      <c r="G372" s="45"/>
      <c r="H372" s="45"/>
    </row>
    <row r="373" spans="1:8">
      <c r="A373" s="31"/>
      <c r="B373" s="31"/>
      <c r="C373" s="41"/>
      <c r="D373" s="38"/>
      <c r="E373" s="38"/>
      <c r="F373" s="45"/>
      <c r="G373" s="45"/>
      <c r="H373" s="45"/>
    </row>
    <row r="374" spans="1:8">
      <c r="A374" s="31"/>
      <c r="B374" s="31"/>
      <c r="C374" s="41"/>
      <c r="D374" s="38"/>
      <c r="E374" s="38"/>
      <c r="F374" s="45"/>
      <c r="G374" s="45"/>
      <c r="H374" s="45"/>
    </row>
    <row r="375" spans="1:8">
      <c r="A375" s="31"/>
      <c r="B375" s="31"/>
      <c r="C375" s="41"/>
      <c r="D375" s="38"/>
      <c r="E375" s="38"/>
      <c r="F375" s="45"/>
      <c r="G375" s="45"/>
      <c r="H375" s="45"/>
    </row>
    <row r="376" spans="1:8">
      <c r="A376" s="31"/>
      <c r="B376" s="31"/>
      <c r="C376" s="41"/>
      <c r="D376" s="38"/>
      <c r="E376" s="38"/>
      <c r="F376" s="45"/>
      <c r="G376" s="45"/>
      <c r="H376" s="45"/>
    </row>
    <row r="377" spans="1:8">
      <c r="A377" s="31"/>
      <c r="B377" s="31"/>
      <c r="C377" s="41"/>
      <c r="D377" s="38"/>
      <c r="E377" s="38"/>
      <c r="F377" s="45"/>
      <c r="G377" s="45"/>
      <c r="H377" s="45"/>
    </row>
    <row r="378" spans="1:8">
      <c r="A378" s="31"/>
      <c r="B378" s="31"/>
      <c r="C378" s="41"/>
      <c r="D378" s="38"/>
      <c r="E378" s="38"/>
      <c r="F378" s="45"/>
      <c r="G378" s="45"/>
      <c r="H378" s="45"/>
    </row>
    <row r="379" spans="1:8">
      <c r="A379" s="31"/>
      <c r="B379" s="31"/>
      <c r="C379" s="41"/>
      <c r="D379" s="38"/>
      <c r="E379" s="38"/>
      <c r="F379" s="45"/>
      <c r="G379" s="45"/>
      <c r="H379" s="45"/>
    </row>
    <row r="380" spans="1:8">
      <c r="A380" s="31"/>
      <c r="B380" s="31"/>
      <c r="C380" s="41"/>
      <c r="D380" s="38"/>
      <c r="E380" s="38"/>
      <c r="F380" s="45"/>
      <c r="G380" s="45"/>
      <c r="H380" s="45"/>
    </row>
    <row r="381" spans="1:8">
      <c r="A381" s="31"/>
      <c r="B381" s="31"/>
      <c r="C381" s="41"/>
      <c r="D381" s="38"/>
      <c r="E381" s="38"/>
      <c r="F381" s="45"/>
      <c r="G381" s="45"/>
      <c r="H381" s="45"/>
    </row>
    <row r="382" spans="1:8">
      <c r="A382" s="31"/>
      <c r="B382" s="31"/>
      <c r="C382" s="41"/>
      <c r="D382" s="38"/>
      <c r="E382" s="38"/>
      <c r="F382" s="45"/>
      <c r="G382" s="45"/>
      <c r="H382" s="45"/>
    </row>
    <row r="383" spans="1:8">
      <c r="A383" s="31"/>
      <c r="B383" s="31"/>
      <c r="C383" s="41"/>
      <c r="D383" s="38"/>
      <c r="E383" s="38"/>
      <c r="F383" s="45"/>
      <c r="G383" s="45"/>
      <c r="H383" s="45"/>
    </row>
    <row r="384" spans="1:8">
      <c r="A384" s="31"/>
      <c r="B384" s="31"/>
      <c r="C384" s="41"/>
      <c r="D384" s="38"/>
      <c r="E384" s="38"/>
      <c r="F384" s="45"/>
      <c r="G384" s="45"/>
      <c r="H384" s="45"/>
    </row>
    <row r="385" spans="1:8">
      <c r="A385" s="31"/>
      <c r="B385" s="31"/>
      <c r="C385" s="41"/>
      <c r="D385" s="38"/>
      <c r="E385" s="38"/>
      <c r="F385" s="45"/>
      <c r="G385" s="45"/>
      <c r="H385" s="45"/>
    </row>
    <row r="386" spans="1:8">
      <c r="A386" s="31"/>
      <c r="B386" s="31"/>
      <c r="C386" s="41"/>
      <c r="D386" s="38"/>
      <c r="E386" s="38"/>
      <c r="F386" s="45"/>
      <c r="G386" s="45"/>
      <c r="H386" s="45"/>
    </row>
    <row r="387" spans="1:8">
      <c r="A387" s="31"/>
      <c r="B387" s="31"/>
      <c r="C387" s="41"/>
      <c r="D387" s="38"/>
      <c r="E387" s="38"/>
      <c r="F387" s="45"/>
      <c r="G387" s="45"/>
      <c r="H387" s="45"/>
    </row>
    <row r="388" spans="1:8">
      <c r="A388" s="31"/>
      <c r="B388" s="31"/>
      <c r="C388" s="41"/>
      <c r="D388" s="38"/>
      <c r="E388" s="38"/>
      <c r="F388" s="45"/>
      <c r="G388" s="45"/>
      <c r="H388" s="45"/>
    </row>
    <row r="389" spans="1:8">
      <c r="A389" s="31"/>
      <c r="B389" s="31"/>
      <c r="C389" s="41"/>
      <c r="D389" s="38"/>
      <c r="E389" s="38"/>
      <c r="F389" s="45"/>
      <c r="G389" s="45"/>
      <c r="H389" s="45"/>
    </row>
    <row r="390" spans="1:8">
      <c r="A390" s="31"/>
      <c r="B390" s="31"/>
      <c r="C390" s="41"/>
      <c r="D390" s="38"/>
      <c r="E390" s="38"/>
      <c r="F390" s="45"/>
      <c r="G390" s="45"/>
      <c r="H390" s="45"/>
    </row>
    <row r="391" spans="1:8">
      <c r="A391" s="31"/>
      <c r="B391" s="31"/>
      <c r="C391" s="41"/>
      <c r="D391" s="38"/>
      <c r="E391" s="38"/>
      <c r="F391" s="45"/>
      <c r="G391" s="45"/>
      <c r="H391" s="45"/>
    </row>
    <row r="392" spans="1:8">
      <c r="A392" s="31"/>
      <c r="B392" s="31"/>
      <c r="C392" s="41"/>
      <c r="D392" s="38"/>
      <c r="E392" s="38"/>
      <c r="F392" s="45"/>
      <c r="G392" s="45"/>
      <c r="H392" s="45"/>
    </row>
    <row r="393" spans="1:8">
      <c r="A393" s="31"/>
      <c r="B393" s="31"/>
      <c r="C393" s="41"/>
      <c r="D393" s="38"/>
      <c r="E393" s="38"/>
      <c r="F393" s="45"/>
      <c r="G393" s="45"/>
      <c r="H393" s="45"/>
    </row>
    <row r="394" spans="1:8">
      <c r="A394" s="31"/>
      <c r="B394" s="31"/>
      <c r="C394" s="41"/>
      <c r="D394" s="38"/>
      <c r="E394" s="38"/>
      <c r="F394" s="45"/>
      <c r="G394" s="45"/>
      <c r="H394" s="45"/>
    </row>
    <row r="395" spans="1:8">
      <c r="A395" s="31"/>
      <c r="B395" s="31"/>
      <c r="C395" s="41"/>
      <c r="D395" s="38"/>
      <c r="E395" s="38"/>
      <c r="F395" s="45"/>
      <c r="G395" s="45"/>
      <c r="H395" s="45"/>
    </row>
    <row r="396" spans="1:8">
      <c r="A396" s="31"/>
      <c r="B396" s="31"/>
      <c r="C396" s="41"/>
      <c r="D396" s="38"/>
      <c r="E396" s="38"/>
      <c r="F396" s="45"/>
      <c r="G396" s="45"/>
      <c r="H396" s="45"/>
    </row>
    <row r="397" spans="1:8">
      <c r="A397" s="31"/>
      <c r="B397" s="31"/>
      <c r="C397" s="41"/>
      <c r="D397" s="38"/>
      <c r="E397" s="38"/>
      <c r="F397" s="45"/>
      <c r="G397" s="45"/>
      <c r="H397" s="45"/>
    </row>
    <row r="398" spans="1:8">
      <c r="A398" s="31"/>
      <c r="B398" s="31"/>
      <c r="C398" s="41"/>
      <c r="D398" s="38"/>
      <c r="E398" s="38"/>
      <c r="F398" s="45"/>
      <c r="G398" s="45"/>
      <c r="H398" s="45"/>
    </row>
    <row r="399" spans="1:8">
      <c r="A399" s="31"/>
      <c r="B399" s="31"/>
      <c r="C399" s="41"/>
      <c r="D399" s="38"/>
      <c r="E399" s="38"/>
      <c r="F399" s="45"/>
      <c r="G399" s="45"/>
      <c r="H399" s="45"/>
    </row>
    <row r="400" spans="1:8">
      <c r="A400" s="31"/>
      <c r="B400" s="31"/>
      <c r="C400" s="41"/>
      <c r="D400" s="38"/>
      <c r="E400" s="38"/>
      <c r="F400" s="45"/>
      <c r="G400" s="45"/>
      <c r="H400" s="45"/>
    </row>
    <row r="401" spans="1:8">
      <c r="A401" s="31"/>
      <c r="B401" s="31"/>
      <c r="C401" s="41"/>
      <c r="D401" s="38"/>
      <c r="E401" s="38"/>
      <c r="F401" s="45"/>
      <c r="G401" s="45"/>
      <c r="H401" s="45"/>
    </row>
    <row r="402" spans="1:8">
      <c r="A402" s="31"/>
      <c r="B402" s="31"/>
      <c r="C402" s="41"/>
      <c r="D402" s="38"/>
      <c r="E402" s="38"/>
      <c r="F402" s="45"/>
      <c r="G402" s="45"/>
      <c r="H402" s="45"/>
    </row>
    <row r="403" spans="1:8">
      <c r="A403" s="31"/>
      <c r="B403" s="31"/>
      <c r="C403" s="41"/>
      <c r="D403" s="38"/>
      <c r="E403" s="38"/>
      <c r="F403" s="45"/>
      <c r="G403" s="45"/>
      <c r="H403" s="45"/>
    </row>
    <row r="404" spans="1:8">
      <c r="A404" s="31"/>
      <c r="B404" s="31"/>
      <c r="C404" s="41"/>
      <c r="D404" s="38"/>
      <c r="E404" s="38"/>
      <c r="F404" s="45"/>
      <c r="G404" s="45"/>
      <c r="H404" s="45"/>
    </row>
    <row r="405" spans="1:8">
      <c r="A405" s="31"/>
      <c r="B405" s="31"/>
      <c r="C405" s="41"/>
      <c r="D405" s="38"/>
      <c r="E405" s="38"/>
      <c r="F405" s="45"/>
      <c r="G405" s="45"/>
      <c r="H405" s="45"/>
    </row>
    <row r="406" spans="1:8">
      <c r="A406" s="31"/>
      <c r="B406" s="31"/>
      <c r="C406" s="41"/>
      <c r="D406" s="38"/>
      <c r="E406" s="38"/>
      <c r="F406" s="45"/>
      <c r="G406" s="45"/>
      <c r="H406" s="45"/>
    </row>
    <row r="407" spans="1:8">
      <c r="A407" s="31"/>
      <c r="B407" s="31"/>
      <c r="C407" s="41"/>
      <c r="D407" s="38"/>
      <c r="E407" s="38"/>
      <c r="F407" s="45"/>
      <c r="G407" s="45"/>
      <c r="H407" s="45"/>
    </row>
    <row r="408" spans="1:8">
      <c r="A408" s="31"/>
      <c r="B408" s="31"/>
      <c r="C408" s="41"/>
      <c r="D408" s="38"/>
      <c r="E408" s="38"/>
      <c r="F408" s="45"/>
      <c r="G408" s="45"/>
      <c r="H408" s="45"/>
    </row>
    <row r="409" spans="1:8">
      <c r="A409" s="31"/>
      <c r="B409" s="31"/>
      <c r="C409" s="41"/>
      <c r="D409" s="38"/>
      <c r="E409" s="38"/>
      <c r="F409" s="45"/>
      <c r="G409" s="45"/>
      <c r="H409" s="45"/>
    </row>
    <row r="410" spans="1:8">
      <c r="A410" s="31"/>
      <c r="B410" s="31"/>
      <c r="C410" s="41"/>
      <c r="D410" s="38"/>
      <c r="E410" s="38"/>
      <c r="F410" s="45"/>
      <c r="G410" s="45"/>
      <c r="H410" s="45"/>
    </row>
    <row r="411" spans="1:8">
      <c r="A411" s="31"/>
      <c r="B411" s="31"/>
      <c r="C411" s="41"/>
      <c r="D411" s="38"/>
      <c r="E411" s="38"/>
      <c r="F411" s="45"/>
      <c r="G411" s="45"/>
      <c r="H411" s="45"/>
    </row>
    <row r="412" spans="1:8">
      <c r="A412" s="31"/>
      <c r="B412" s="31"/>
      <c r="C412" s="41"/>
      <c r="D412" s="38"/>
      <c r="E412" s="38"/>
      <c r="F412" s="45"/>
      <c r="G412" s="45"/>
      <c r="H412" s="45"/>
    </row>
    <row r="413" spans="1:8">
      <c r="A413" s="31"/>
      <c r="B413" s="31"/>
      <c r="C413" s="41"/>
      <c r="D413" s="38"/>
      <c r="E413" s="38"/>
      <c r="F413" s="45"/>
      <c r="G413" s="45"/>
      <c r="H413" s="45"/>
    </row>
    <row r="414" spans="1:8">
      <c r="A414" s="31"/>
      <c r="B414" s="31"/>
      <c r="C414" s="41"/>
      <c r="D414" s="38"/>
      <c r="E414" s="38"/>
      <c r="F414" s="45"/>
      <c r="G414" s="45"/>
      <c r="H414" s="45"/>
    </row>
    <row r="415" spans="1:8">
      <c r="A415" s="31"/>
      <c r="B415" s="31"/>
      <c r="C415" s="41"/>
      <c r="D415" s="38"/>
      <c r="E415" s="38"/>
      <c r="F415" s="45"/>
      <c r="G415" s="45"/>
      <c r="H415" s="45"/>
    </row>
    <row r="416" spans="1:8">
      <c r="A416" s="31"/>
      <c r="B416" s="31"/>
      <c r="C416" s="41"/>
      <c r="D416" s="38"/>
      <c r="E416" s="38"/>
      <c r="F416" s="45"/>
      <c r="G416" s="45"/>
      <c r="H416" s="45"/>
    </row>
    <row r="417" spans="1:8">
      <c r="A417" s="31"/>
      <c r="B417" s="31"/>
      <c r="C417" s="41"/>
      <c r="D417" s="38"/>
      <c r="E417" s="38"/>
      <c r="F417" s="45"/>
      <c r="G417" s="45"/>
      <c r="H417" s="45"/>
    </row>
    <row r="418" spans="1:8">
      <c r="A418" s="31"/>
      <c r="B418" s="31"/>
      <c r="C418" s="41"/>
      <c r="D418" s="38"/>
      <c r="E418" s="38"/>
      <c r="F418" s="45"/>
      <c r="G418" s="45"/>
      <c r="H418" s="45"/>
    </row>
    <row r="419" spans="1:8">
      <c r="A419" s="31"/>
      <c r="B419" s="31"/>
      <c r="C419" s="41"/>
      <c r="D419" s="38"/>
      <c r="E419" s="38"/>
      <c r="F419" s="45"/>
      <c r="G419" s="45"/>
      <c r="H419" s="45"/>
    </row>
    <row r="420" spans="1:8">
      <c r="A420" s="31"/>
      <c r="B420" s="31"/>
      <c r="C420" s="41"/>
      <c r="D420" s="38"/>
      <c r="E420" s="38"/>
      <c r="F420" s="45"/>
      <c r="G420" s="45"/>
      <c r="H420" s="45"/>
    </row>
    <row r="421" spans="1:8">
      <c r="A421" s="31"/>
      <c r="B421" s="31"/>
      <c r="C421" s="41"/>
      <c r="D421" s="38"/>
      <c r="E421" s="38"/>
      <c r="F421" s="45"/>
      <c r="G421" s="45"/>
      <c r="H421" s="45"/>
    </row>
    <row r="422" spans="1:8">
      <c r="A422" s="31"/>
      <c r="B422" s="31"/>
      <c r="C422" s="41"/>
      <c r="D422" s="38"/>
      <c r="E422" s="38"/>
      <c r="F422" s="45"/>
      <c r="G422" s="45"/>
      <c r="H422" s="45"/>
    </row>
    <row r="423" spans="1:8">
      <c r="A423" s="31"/>
      <c r="B423" s="31"/>
      <c r="C423" s="41"/>
      <c r="D423" s="38"/>
      <c r="E423" s="38"/>
      <c r="F423" s="45"/>
      <c r="G423" s="45"/>
      <c r="H423" s="45"/>
    </row>
    <row r="424" spans="1:8">
      <c r="A424" s="31"/>
      <c r="B424" s="34"/>
      <c r="C424" s="35"/>
      <c r="D424" s="34"/>
      <c r="E424" s="33"/>
      <c r="F424" s="45"/>
      <c r="G424" s="45"/>
      <c r="H424" s="45"/>
    </row>
    <row r="425" spans="1:8">
      <c r="A425" s="31"/>
      <c r="B425" s="31"/>
      <c r="C425" s="41"/>
      <c r="D425" s="38"/>
      <c r="E425" s="38"/>
      <c r="F425" s="45"/>
      <c r="G425" s="45"/>
      <c r="H425" s="45"/>
    </row>
    <row r="426" spans="1:8">
      <c r="A426" s="31"/>
      <c r="B426" s="31" t="s">
        <v>74</v>
      </c>
      <c r="C426" s="41">
        <v>19</v>
      </c>
      <c r="D426" s="38"/>
      <c r="E426" s="38"/>
      <c r="F426" s="45"/>
      <c r="G426" s="56" t="s">
        <v>70</v>
      </c>
      <c r="H426" s="45"/>
    </row>
    <row r="427" spans="1:8">
      <c r="A427" s="31"/>
      <c r="B427" s="31"/>
      <c r="C427" s="41"/>
      <c r="D427" s="38"/>
      <c r="E427" s="27">
        <v>0.60750000000000004</v>
      </c>
      <c r="F427" s="45" t="s">
        <v>24</v>
      </c>
      <c r="G427" s="45" t="s">
        <v>71</v>
      </c>
      <c r="H427" s="45"/>
    </row>
    <row r="428" spans="1:8">
      <c r="A428" s="31"/>
      <c r="B428" s="31"/>
      <c r="C428" s="41"/>
      <c r="D428" s="38"/>
      <c r="E428" s="38"/>
      <c r="F428" s="45"/>
      <c r="G428" s="45"/>
      <c r="H428" s="45"/>
    </row>
    <row r="429" spans="1:8">
      <c r="A429" s="31"/>
      <c r="B429" s="31"/>
      <c r="C429" s="41"/>
      <c r="D429" s="38"/>
      <c r="E429" s="38"/>
      <c r="F429" s="45"/>
      <c r="G429" s="45"/>
      <c r="H429" s="45"/>
    </row>
    <row r="430" spans="1:8">
      <c r="A430" s="31"/>
      <c r="B430" s="31"/>
      <c r="C430" s="41"/>
      <c r="D430" s="38"/>
      <c r="E430" s="38"/>
      <c r="F430" s="45"/>
      <c r="G430" s="45"/>
      <c r="H430" s="45"/>
    </row>
    <row r="431" spans="1:8">
      <c r="A431" s="31"/>
      <c r="B431" s="31"/>
      <c r="C431" s="41"/>
      <c r="D431" s="38"/>
      <c r="E431" s="38"/>
      <c r="F431" s="45"/>
      <c r="G431" s="45"/>
      <c r="H431" s="45"/>
    </row>
    <row r="432" spans="1:8">
      <c r="A432" s="31"/>
      <c r="B432" s="31"/>
      <c r="C432" s="41"/>
      <c r="D432" s="38"/>
      <c r="E432" s="38"/>
      <c r="F432" s="45"/>
      <c r="G432" s="45"/>
      <c r="H432" s="45"/>
    </row>
    <row r="433" spans="1:8">
      <c r="A433" s="31"/>
      <c r="B433" s="31"/>
      <c r="C433" s="41"/>
      <c r="D433" s="38"/>
      <c r="E433" s="38"/>
      <c r="F433" s="45"/>
      <c r="G433" s="45"/>
      <c r="H433" s="45"/>
    </row>
    <row r="434" spans="1:8">
      <c r="A434" s="31"/>
      <c r="B434" s="31"/>
      <c r="C434" s="41"/>
      <c r="D434" s="38"/>
      <c r="E434" s="38"/>
      <c r="F434" s="45"/>
      <c r="G434" s="45"/>
      <c r="H434" s="45"/>
    </row>
    <row r="435" spans="1:8">
      <c r="A435" s="31"/>
      <c r="B435" s="31"/>
      <c r="C435" s="41"/>
      <c r="D435" s="38"/>
      <c r="E435" s="38"/>
      <c r="F435" s="45"/>
      <c r="G435" s="45"/>
      <c r="H435" s="45"/>
    </row>
    <row r="436" spans="1:8">
      <c r="A436" s="31"/>
      <c r="B436" s="31"/>
      <c r="C436" s="41"/>
      <c r="D436" s="38"/>
      <c r="E436" s="38"/>
      <c r="F436" s="45"/>
      <c r="G436" s="45"/>
      <c r="H436" s="45"/>
    </row>
    <row r="437" spans="1:8">
      <c r="A437" s="31"/>
      <c r="B437" s="31"/>
      <c r="C437" s="41"/>
      <c r="D437" s="38"/>
      <c r="E437" s="38"/>
      <c r="F437" s="45"/>
      <c r="G437" s="45"/>
      <c r="H437" s="45"/>
    </row>
    <row r="438" spans="1:8">
      <c r="A438" s="31"/>
      <c r="B438" s="31"/>
      <c r="C438" s="41"/>
      <c r="D438" s="38"/>
      <c r="E438" s="38"/>
      <c r="F438" s="45"/>
      <c r="G438" s="45"/>
      <c r="H438" s="45"/>
    </row>
    <row r="439" spans="1:8">
      <c r="A439" s="31"/>
      <c r="B439" s="31"/>
      <c r="C439" s="41"/>
      <c r="D439" s="38"/>
      <c r="E439" s="38"/>
      <c r="F439" s="45"/>
      <c r="G439" s="45"/>
      <c r="H439" s="45"/>
    </row>
    <row r="440" spans="1:8">
      <c r="A440" s="31"/>
      <c r="B440" s="34"/>
      <c r="C440" s="35"/>
      <c r="D440" s="34"/>
      <c r="E440" s="33"/>
      <c r="F440" s="45"/>
      <c r="G440" s="45"/>
      <c r="H440" s="45"/>
    </row>
    <row r="441" spans="1:8">
      <c r="A441" s="31"/>
      <c r="B441" s="28" t="s">
        <v>109</v>
      </c>
      <c r="C441" s="41"/>
      <c r="D441" s="38"/>
      <c r="E441" s="38"/>
      <c r="F441" s="45"/>
      <c r="G441" s="56" t="s">
        <v>110</v>
      </c>
      <c r="H441" s="45"/>
    </row>
    <row r="442" spans="1:8">
      <c r="A442" s="31"/>
      <c r="B442" s="38"/>
      <c r="C442" s="41">
        <v>18</v>
      </c>
      <c r="D442" s="38"/>
      <c r="E442" s="38"/>
      <c r="F442" s="45"/>
      <c r="G442" s="56" t="s">
        <v>70</v>
      </c>
      <c r="H442" s="45"/>
    </row>
    <row r="443" spans="1:8">
      <c r="A443" s="31"/>
      <c r="B443" s="38"/>
      <c r="C443" s="41"/>
      <c r="D443" s="38"/>
      <c r="E443" s="27">
        <v>0.59</v>
      </c>
      <c r="F443" s="45" t="s">
        <v>24</v>
      </c>
      <c r="G443" s="45" t="s">
        <v>71</v>
      </c>
      <c r="H443" s="45"/>
    </row>
    <row r="444" spans="1:8">
      <c r="A444" s="31"/>
      <c r="B444" s="38"/>
      <c r="C444" s="41"/>
      <c r="D444" s="38"/>
      <c r="E444" s="39">
        <v>2</v>
      </c>
      <c r="F444" s="45" t="s">
        <v>75</v>
      </c>
      <c r="G444" s="37" t="s">
        <v>76</v>
      </c>
      <c r="H444" s="45"/>
    </row>
    <row r="445" spans="1:8">
      <c r="A445" s="31"/>
      <c r="B445" s="38"/>
      <c r="C445" s="41"/>
      <c r="D445" s="38"/>
      <c r="E445" s="39">
        <v>30</v>
      </c>
      <c r="F445" s="45" t="s">
        <v>75</v>
      </c>
      <c r="G445" s="37" t="s">
        <v>40</v>
      </c>
      <c r="H445" s="45"/>
    </row>
    <row r="446" spans="1:8">
      <c r="A446" s="31"/>
      <c r="B446" s="31"/>
      <c r="C446" s="41"/>
      <c r="D446" s="38"/>
      <c r="E446" s="39">
        <v>23182</v>
      </c>
      <c r="F446" s="45" t="s">
        <v>77</v>
      </c>
      <c r="G446" s="37" t="s">
        <v>78</v>
      </c>
      <c r="H446" s="45"/>
    </row>
    <row r="447" spans="1:8">
      <c r="A447" s="31"/>
      <c r="B447" s="38"/>
      <c r="C447" s="41"/>
      <c r="D447" s="38"/>
      <c r="E447" s="39">
        <v>2727</v>
      </c>
      <c r="F447" s="45" t="s">
        <v>77</v>
      </c>
      <c r="G447" s="37" t="s">
        <v>79</v>
      </c>
      <c r="H447" s="45"/>
    </row>
    <row r="448" spans="1:8">
      <c r="A448" s="31"/>
      <c r="B448" s="31"/>
      <c r="C448" s="41"/>
      <c r="D448" s="38"/>
      <c r="E448" s="39">
        <v>0.1</v>
      </c>
      <c r="F448" s="45" t="s">
        <v>80</v>
      </c>
      <c r="G448" s="37" t="s">
        <v>81</v>
      </c>
      <c r="H448" s="45"/>
    </row>
    <row r="449" spans="1:8">
      <c r="A449" s="31"/>
      <c r="B449" s="31"/>
      <c r="C449" s="41"/>
      <c r="D449" s="38"/>
      <c r="E449" s="39" t="s">
        <v>82</v>
      </c>
      <c r="F449" s="45" t="s">
        <v>24</v>
      </c>
      <c r="G449" s="37" t="s">
        <v>83</v>
      </c>
      <c r="H449" s="45"/>
    </row>
    <row r="450" spans="1:8">
      <c r="A450" s="31"/>
      <c r="B450" s="31"/>
      <c r="C450" s="41"/>
      <c r="D450" s="38"/>
      <c r="E450" s="39">
        <v>16.5</v>
      </c>
      <c r="F450" s="45" t="s">
        <v>84</v>
      </c>
      <c r="G450" s="37" t="s">
        <v>85</v>
      </c>
      <c r="H450" s="45"/>
    </row>
    <row r="451" spans="1:8">
      <c r="A451" s="31"/>
      <c r="B451" s="31"/>
      <c r="C451" s="41"/>
      <c r="D451" s="38"/>
      <c r="E451" s="39">
        <v>640</v>
      </c>
      <c r="F451" s="45" t="s">
        <v>84</v>
      </c>
      <c r="G451" s="37" t="s">
        <v>86</v>
      </c>
      <c r="H451" s="45"/>
    </row>
    <row r="452" spans="1:8">
      <c r="A452" s="31"/>
      <c r="B452" s="31"/>
      <c r="C452" s="41"/>
      <c r="D452" s="38"/>
      <c r="E452" s="36">
        <v>2.1999999999999999E-2</v>
      </c>
      <c r="F452" s="45" t="s">
        <v>24</v>
      </c>
      <c r="G452" s="45" t="s">
        <v>48</v>
      </c>
      <c r="H452" s="45"/>
    </row>
    <row r="453" spans="1:8">
      <c r="A453" s="31"/>
      <c r="B453" s="31"/>
      <c r="C453" s="41"/>
      <c r="D453" s="38"/>
      <c r="E453" s="39" t="s">
        <v>88</v>
      </c>
      <c r="F453" s="45" t="s">
        <v>80</v>
      </c>
      <c r="G453" s="45" t="s">
        <v>87</v>
      </c>
      <c r="H453" s="45"/>
    </row>
    <row r="454" spans="1:8">
      <c r="A454" s="31"/>
      <c r="B454" s="31"/>
      <c r="C454" s="41"/>
      <c r="D454" s="38"/>
      <c r="E454" s="38">
        <v>1</v>
      </c>
      <c r="F454" s="90" t="s">
        <v>24</v>
      </c>
      <c r="G454" s="90" t="s">
        <v>125</v>
      </c>
      <c r="H454" s="45"/>
    </row>
    <row r="455" spans="1:8">
      <c r="A455" s="31"/>
      <c r="B455" s="31"/>
      <c r="C455" s="41"/>
      <c r="D455" s="38"/>
      <c r="E455" s="38">
        <v>850</v>
      </c>
      <c r="F455" s="90" t="s">
        <v>13</v>
      </c>
      <c r="G455" s="90" t="s">
        <v>127</v>
      </c>
      <c r="H455" s="45"/>
    </row>
    <row r="456" spans="1:8">
      <c r="A456" s="31"/>
      <c r="B456" s="31"/>
      <c r="C456" s="41"/>
      <c r="D456" s="38"/>
      <c r="E456" s="38"/>
      <c r="F456" s="45"/>
      <c r="G456" s="45"/>
      <c r="H456" s="45"/>
    </row>
    <row r="457" spans="1:8">
      <c r="A457" s="31"/>
      <c r="B457" s="31"/>
      <c r="C457" s="41"/>
      <c r="D457" s="38"/>
      <c r="E457" s="38"/>
      <c r="F457" s="45"/>
      <c r="G457" s="45"/>
      <c r="H457" s="45"/>
    </row>
    <row r="458" spans="1:8">
      <c r="A458" s="31"/>
      <c r="B458" s="31"/>
      <c r="C458" s="41"/>
      <c r="D458" s="38"/>
      <c r="E458" s="38"/>
      <c r="F458" s="45"/>
      <c r="G458" s="45"/>
      <c r="H458" s="45"/>
    </row>
    <row r="459" spans="1:8">
      <c r="A459" s="31"/>
      <c r="B459" s="31"/>
      <c r="C459" s="41"/>
      <c r="D459" s="38"/>
      <c r="E459" s="38"/>
      <c r="F459" s="45"/>
      <c r="G459" s="45"/>
      <c r="H459" s="45"/>
    </row>
    <row r="460" spans="1:8">
      <c r="A460" s="31"/>
      <c r="B460" s="31"/>
      <c r="C460" s="41"/>
      <c r="D460" s="38"/>
      <c r="E460" s="38"/>
      <c r="F460" s="45"/>
      <c r="G460" s="45"/>
      <c r="H460" s="45"/>
    </row>
    <row r="461" spans="1:8">
      <c r="A461" s="31"/>
      <c r="B461" s="31"/>
      <c r="C461" s="41"/>
      <c r="D461" s="38"/>
      <c r="E461" s="38"/>
      <c r="F461" s="45"/>
      <c r="G461" s="45"/>
      <c r="H461" s="45"/>
    </row>
    <row r="462" spans="1:8">
      <c r="A462" s="31"/>
      <c r="B462" s="31"/>
      <c r="C462" s="41"/>
      <c r="D462" s="38"/>
      <c r="E462" s="38"/>
      <c r="F462" s="45"/>
      <c r="G462" s="45"/>
      <c r="H462" s="45"/>
    </row>
    <row r="463" spans="1:8">
      <c r="A463" s="31"/>
      <c r="B463" s="31"/>
      <c r="C463" s="41"/>
      <c r="D463" s="38"/>
      <c r="E463" s="38"/>
      <c r="F463" s="45"/>
      <c r="G463" s="45"/>
      <c r="H463" s="45"/>
    </row>
    <row r="464" spans="1:8">
      <c r="A464" s="31"/>
      <c r="B464" s="31"/>
      <c r="C464" s="41"/>
      <c r="D464" s="38"/>
      <c r="E464" s="38"/>
      <c r="F464" s="45"/>
      <c r="G464" s="45"/>
      <c r="H464" s="45"/>
    </row>
    <row r="465" spans="1:8">
      <c r="A465" s="31"/>
      <c r="B465" s="31"/>
      <c r="C465" s="41"/>
      <c r="D465" s="38"/>
      <c r="E465" s="38"/>
      <c r="F465" s="45"/>
      <c r="G465" s="45"/>
      <c r="H465" s="45"/>
    </row>
    <row r="466" spans="1:8">
      <c r="A466" s="31"/>
      <c r="B466" s="31"/>
      <c r="C466" s="41"/>
      <c r="D466" s="38"/>
      <c r="E466" s="38"/>
      <c r="F466" s="45"/>
      <c r="G466" s="45"/>
      <c r="H466" s="45"/>
    </row>
    <row r="467" spans="1:8">
      <c r="A467" s="31"/>
      <c r="B467" s="31"/>
      <c r="C467" s="41"/>
      <c r="D467" s="38"/>
      <c r="E467" s="38"/>
      <c r="F467" s="45"/>
      <c r="G467" s="45"/>
      <c r="H467" s="45"/>
    </row>
    <row r="468" spans="1:8">
      <c r="A468" s="31"/>
      <c r="B468" s="31"/>
      <c r="C468" s="41"/>
      <c r="D468" s="38"/>
      <c r="E468" s="38"/>
      <c r="F468" s="45"/>
      <c r="G468" s="45"/>
      <c r="H468" s="45"/>
    </row>
    <row r="469" spans="1:8">
      <c r="A469" s="31"/>
      <c r="B469" s="31"/>
      <c r="C469" s="41"/>
      <c r="D469" s="38"/>
      <c r="E469" s="38"/>
      <c r="F469" s="45"/>
      <c r="G469" s="45"/>
      <c r="H469" s="45"/>
    </row>
    <row r="470" spans="1:8">
      <c r="A470" s="31"/>
      <c r="B470" s="31"/>
      <c r="C470" s="41"/>
      <c r="D470" s="38"/>
      <c r="E470" s="38"/>
      <c r="F470" s="45"/>
      <c r="G470" s="45"/>
      <c r="H470" s="45"/>
    </row>
    <row r="471" spans="1:8">
      <c r="A471" s="31"/>
      <c r="B471" s="31"/>
      <c r="C471" s="41"/>
      <c r="D471" s="38"/>
      <c r="E471" s="38"/>
      <c r="F471" s="45"/>
      <c r="G471" s="45"/>
      <c r="H471" s="45"/>
    </row>
    <row r="472" spans="1:8">
      <c r="A472" s="31"/>
      <c r="B472" s="31"/>
      <c r="C472" s="41"/>
      <c r="D472" s="38"/>
      <c r="E472" s="38"/>
      <c r="F472" s="45"/>
      <c r="G472" s="45"/>
      <c r="H472" s="45"/>
    </row>
    <row r="473" spans="1:8">
      <c r="A473" s="31"/>
      <c r="B473" s="31"/>
      <c r="C473" s="41"/>
      <c r="D473" s="38"/>
      <c r="E473" s="38"/>
      <c r="F473" s="45"/>
      <c r="G473" s="45"/>
      <c r="H473" s="45"/>
    </row>
    <row r="474" spans="1:8">
      <c r="A474" s="31"/>
      <c r="B474" s="31"/>
      <c r="C474" s="41"/>
      <c r="D474" s="38"/>
      <c r="E474" s="38"/>
      <c r="F474" s="45"/>
      <c r="G474" s="45"/>
      <c r="H474" s="45"/>
    </row>
    <row r="475" spans="1:8">
      <c r="A475" s="31"/>
      <c r="B475" s="31"/>
      <c r="C475" s="41"/>
      <c r="D475" s="38"/>
      <c r="E475" s="38"/>
      <c r="F475" s="45"/>
      <c r="G475" s="45"/>
      <c r="H475" s="45"/>
    </row>
    <row r="476" spans="1:8">
      <c r="A476" s="31"/>
      <c r="B476" s="31"/>
      <c r="C476" s="41"/>
      <c r="D476" s="38"/>
      <c r="E476" s="38"/>
      <c r="F476" s="45"/>
      <c r="G476" s="45"/>
      <c r="H476" s="45"/>
    </row>
    <row r="477" spans="1:8">
      <c r="A477" s="31"/>
      <c r="B477" s="31"/>
      <c r="C477" s="41"/>
      <c r="D477" s="38"/>
      <c r="E477" s="38"/>
      <c r="F477" s="45"/>
      <c r="G477" s="45"/>
      <c r="H477" s="45"/>
    </row>
    <row r="478" spans="1:8">
      <c r="A478" s="31"/>
      <c r="B478" s="31"/>
      <c r="C478" s="41"/>
      <c r="D478" s="38"/>
      <c r="E478" s="38"/>
      <c r="F478" s="45"/>
      <c r="G478" s="45"/>
      <c r="H478" s="45"/>
    </row>
    <row r="479" spans="1:8">
      <c r="A479" s="31"/>
      <c r="B479" s="31"/>
      <c r="C479" s="41"/>
      <c r="D479" s="38"/>
      <c r="E479" s="38"/>
      <c r="F479" s="45"/>
      <c r="G479" s="45"/>
      <c r="H479" s="45"/>
    </row>
    <row r="480" spans="1:8">
      <c r="A480" s="31"/>
      <c r="B480" s="31"/>
      <c r="C480" s="41"/>
      <c r="D480" s="38"/>
      <c r="E480" s="38"/>
      <c r="F480" s="45"/>
      <c r="G480" s="45"/>
      <c r="H480" s="45"/>
    </row>
    <row r="481" spans="1:10">
      <c r="A481" s="31"/>
      <c r="B481" s="31"/>
      <c r="C481" s="41"/>
      <c r="D481" s="38"/>
      <c r="E481" s="38"/>
      <c r="F481" s="45"/>
      <c r="G481" s="45"/>
      <c r="H481" s="45"/>
    </row>
    <row r="482" spans="1:10">
      <c r="A482" s="31"/>
      <c r="B482" s="31"/>
      <c r="C482" s="41"/>
      <c r="D482" s="38"/>
      <c r="E482" s="38"/>
      <c r="F482" s="45"/>
      <c r="G482" s="45"/>
      <c r="H482" s="45"/>
    </row>
    <row r="483" spans="1:10">
      <c r="A483" s="31"/>
      <c r="B483" s="31"/>
      <c r="C483" s="41"/>
      <c r="D483" s="38"/>
      <c r="E483" s="38"/>
      <c r="F483" s="45"/>
      <c r="G483" s="56" t="s">
        <v>111</v>
      </c>
      <c r="H483" s="45"/>
    </row>
    <row r="484" spans="1:10">
      <c r="A484" s="31"/>
      <c r="B484" s="31"/>
      <c r="C484" s="41">
        <v>19</v>
      </c>
      <c r="D484" s="38"/>
      <c r="E484" s="38"/>
      <c r="F484" s="45"/>
      <c r="G484" s="56" t="s">
        <v>72</v>
      </c>
      <c r="H484" s="45"/>
    </row>
    <row r="485" spans="1:10">
      <c r="A485" s="31"/>
      <c r="B485" s="31"/>
      <c r="C485" s="41"/>
      <c r="D485" s="38"/>
      <c r="E485" s="27">
        <v>0.48299999999999998</v>
      </c>
      <c r="F485" s="45" t="s">
        <v>24</v>
      </c>
      <c r="G485" s="45" t="s">
        <v>71</v>
      </c>
      <c r="H485" s="45"/>
    </row>
    <row r="486" spans="1:10">
      <c r="D486" s="45"/>
      <c r="E486" s="39">
        <v>5</v>
      </c>
      <c r="F486" s="45" t="s">
        <v>75</v>
      </c>
      <c r="G486" s="37" t="s">
        <v>76</v>
      </c>
      <c r="H486" s="45"/>
    </row>
    <row r="487" spans="1:10">
      <c r="D487" s="45"/>
      <c r="E487" s="39">
        <v>30</v>
      </c>
      <c r="F487" s="45" t="s">
        <v>75</v>
      </c>
      <c r="G487" s="37" t="s">
        <v>40</v>
      </c>
      <c r="H487" s="45"/>
    </row>
    <row r="488" spans="1:10">
      <c r="D488" s="38"/>
      <c r="E488" s="39">
        <v>39600</v>
      </c>
      <c r="F488" s="45" t="s">
        <v>77</v>
      </c>
      <c r="G488" s="37" t="s">
        <v>78</v>
      </c>
      <c r="H488" s="46"/>
      <c r="I488" s="50"/>
      <c r="J488" s="31"/>
    </row>
    <row r="489" spans="1:10">
      <c r="D489" s="38"/>
      <c r="E489" s="39">
        <v>4400</v>
      </c>
      <c r="F489" s="45" t="s">
        <v>77</v>
      </c>
      <c r="G489" s="37" t="s">
        <v>79</v>
      </c>
      <c r="H489" s="51"/>
      <c r="I489" s="55"/>
      <c r="J489" s="31"/>
    </row>
    <row r="490" spans="1:10">
      <c r="D490" s="38"/>
      <c r="E490" s="39">
        <v>0.6</v>
      </c>
      <c r="F490" s="45" t="s">
        <v>80</v>
      </c>
      <c r="G490" s="37" t="s">
        <v>81</v>
      </c>
      <c r="H490" s="57"/>
      <c r="I490" s="52"/>
      <c r="J490" s="31"/>
    </row>
    <row r="491" spans="1:10">
      <c r="D491" s="38"/>
      <c r="E491" s="39" t="s">
        <v>82</v>
      </c>
      <c r="F491" s="45" t="s">
        <v>24</v>
      </c>
      <c r="G491" s="37" t="s">
        <v>83</v>
      </c>
      <c r="H491" s="57"/>
      <c r="I491" s="52"/>
      <c r="J491" s="31"/>
    </row>
    <row r="492" spans="1:10">
      <c r="D492" s="38"/>
      <c r="E492" s="39">
        <v>25.9</v>
      </c>
      <c r="F492" s="45" t="s">
        <v>84</v>
      </c>
      <c r="G492" s="37" t="s">
        <v>85</v>
      </c>
      <c r="H492" s="53"/>
      <c r="I492" s="53"/>
      <c r="J492" s="31"/>
    </row>
    <row r="493" spans="1:10">
      <c r="D493" s="38"/>
      <c r="E493" s="39">
        <v>1575</v>
      </c>
      <c r="F493" s="45" t="s">
        <v>84</v>
      </c>
      <c r="G493" s="37" t="s">
        <v>86</v>
      </c>
      <c r="H493" s="48"/>
      <c r="I493" s="48"/>
      <c r="J493" s="31"/>
    </row>
    <row r="494" spans="1:10">
      <c r="D494" s="38"/>
      <c r="E494" s="36">
        <v>2.1999999999999999E-2</v>
      </c>
      <c r="F494" s="45" t="s">
        <v>24</v>
      </c>
      <c r="G494" s="45" t="s">
        <v>48</v>
      </c>
      <c r="H494" s="53"/>
      <c r="I494" s="53"/>
      <c r="J494" s="31"/>
    </row>
    <row r="495" spans="1:10">
      <c r="D495" s="38"/>
      <c r="E495" s="39">
        <v>3.8</v>
      </c>
      <c r="F495" s="45" t="s">
        <v>80</v>
      </c>
      <c r="G495" s="45" t="s">
        <v>87</v>
      </c>
      <c r="H495" s="49"/>
      <c r="I495" s="49"/>
      <c r="J495" s="44"/>
    </row>
    <row r="496" spans="1:10">
      <c r="D496" s="38"/>
      <c r="E496" s="38"/>
      <c r="F496" s="38"/>
      <c r="G496" s="38"/>
      <c r="H496" s="49"/>
      <c r="I496" s="49"/>
      <c r="J496" s="44"/>
    </row>
    <row r="497" spans="4:10">
      <c r="D497" s="38"/>
      <c r="E497" s="38"/>
      <c r="F497" s="38"/>
      <c r="G497" s="38"/>
      <c r="H497" s="47"/>
      <c r="I497" s="47"/>
      <c r="J497" s="44"/>
    </row>
    <row r="498" spans="4:10">
      <c r="D498" s="38"/>
      <c r="E498" s="45"/>
      <c r="F498" s="45"/>
      <c r="G498" s="45"/>
      <c r="H498" s="47"/>
      <c r="I498" s="47"/>
      <c r="J498" s="44"/>
    </row>
    <row r="499" spans="4:10">
      <c r="D499" s="38"/>
      <c r="E499" s="45"/>
      <c r="F499" s="45"/>
      <c r="G499" s="45"/>
      <c r="H499" s="38"/>
      <c r="I499" s="38"/>
      <c r="J499" s="31"/>
    </row>
    <row r="500" spans="4:10">
      <c r="D500" s="45"/>
      <c r="E500" s="45"/>
      <c r="F500" s="45"/>
      <c r="G500" s="45"/>
      <c r="H500" s="45"/>
      <c r="I500" s="45"/>
    </row>
    <row r="501" spans="4:10">
      <c r="D501" s="45"/>
      <c r="E501" s="45"/>
      <c r="F501" s="45"/>
      <c r="G501" s="45"/>
      <c r="H501" s="45"/>
      <c r="I501" s="45"/>
    </row>
    <row r="502" spans="4:10">
      <c r="D502" s="45"/>
      <c r="E502" s="45"/>
      <c r="F502" s="45"/>
      <c r="G502" s="45"/>
      <c r="H502" s="45"/>
      <c r="I502" s="45"/>
    </row>
    <row r="503" spans="4:10">
      <c r="D503" s="45"/>
      <c r="E503" s="45"/>
      <c r="F503" s="45"/>
      <c r="G503" s="45"/>
      <c r="H503" s="45"/>
      <c r="I503" s="45"/>
    </row>
    <row r="504" spans="4:10">
      <c r="D504" s="45"/>
      <c r="E504" s="45"/>
      <c r="F504" s="45"/>
      <c r="G504" s="45"/>
      <c r="H504" s="45"/>
      <c r="I504" s="45"/>
    </row>
    <row r="505" spans="4:10">
      <c r="D505" s="45"/>
      <c r="E505" s="45"/>
      <c r="F505" s="45"/>
      <c r="G505" s="45"/>
      <c r="H505" s="45"/>
    </row>
    <row r="506" spans="4:10">
      <c r="D506" s="45"/>
      <c r="E506" s="45"/>
      <c r="F506" s="45"/>
      <c r="G506" s="45"/>
      <c r="H506" s="45"/>
    </row>
    <row r="507" spans="4:10">
      <c r="D507" s="45"/>
      <c r="E507" s="45"/>
      <c r="F507" s="45"/>
      <c r="G507" s="45"/>
      <c r="H507" s="45"/>
    </row>
    <row r="508" spans="4:10">
      <c r="D508" s="45"/>
      <c r="E508" s="45"/>
      <c r="F508" s="45"/>
      <c r="G508" s="45"/>
      <c r="H508" s="45"/>
    </row>
    <row r="509" spans="4:10">
      <c r="D509" s="45"/>
      <c r="E509" s="45"/>
      <c r="F509" s="45"/>
      <c r="G509" s="45"/>
      <c r="H509" s="45"/>
    </row>
    <row r="510" spans="4:10">
      <c r="D510" s="45"/>
      <c r="E510" s="45"/>
      <c r="F510" s="45"/>
      <c r="G510" s="45"/>
      <c r="H510" s="45"/>
    </row>
    <row r="511" spans="4:10">
      <c r="D511" s="45"/>
      <c r="E511" s="45"/>
      <c r="F511" s="45"/>
      <c r="G511" s="45"/>
      <c r="H511" s="45"/>
    </row>
    <row r="512" spans="4:10">
      <c r="D512" s="45"/>
      <c r="E512" s="45"/>
      <c r="F512" s="45"/>
      <c r="G512" s="45"/>
      <c r="H512" s="45"/>
    </row>
    <row r="513" spans="4:8">
      <c r="D513" s="45"/>
      <c r="E513" s="45"/>
      <c r="F513" s="45"/>
      <c r="G513" s="45"/>
      <c r="H513" s="45"/>
    </row>
    <row r="514" spans="4:8">
      <c r="D514" s="45"/>
      <c r="E514" s="45"/>
      <c r="F514" s="45"/>
      <c r="G514" s="45"/>
      <c r="H514" s="45"/>
    </row>
    <row r="515" spans="4:8">
      <c r="D515" s="45"/>
      <c r="E515" s="45"/>
      <c r="F515" s="45"/>
      <c r="G515" s="45"/>
      <c r="H515" s="45"/>
    </row>
    <row r="516" spans="4:8">
      <c r="D516" s="45"/>
      <c r="E516" s="45"/>
      <c r="F516" s="45"/>
      <c r="G516" s="45"/>
      <c r="H516" s="45"/>
    </row>
    <row r="517" spans="4:8">
      <c r="D517" s="45"/>
      <c r="E517" s="45"/>
      <c r="F517" s="45"/>
      <c r="G517" s="45"/>
      <c r="H517" s="45"/>
    </row>
    <row r="518" spans="4:8">
      <c r="D518" s="45"/>
      <c r="E518" s="45"/>
      <c r="F518" s="45"/>
      <c r="G518" s="45"/>
      <c r="H518" s="45"/>
    </row>
    <row r="519" spans="4:8">
      <c r="D519" s="45"/>
      <c r="E519" s="45"/>
      <c r="F519" s="45"/>
      <c r="G519" s="45"/>
      <c r="H519" s="45"/>
    </row>
    <row r="520" spans="4:8">
      <c r="D520" s="45"/>
      <c r="E520" s="45"/>
      <c r="F520" s="45"/>
      <c r="G520" s="45"/>
      <c r="H520" s="45"/>
    </row>
    <row r="521" spans="4:8">
      <c r="D521" s="45"/>
      <c r="E521" s="45"/>
      <c r="F521" s="45"/>
      <c r="G521" s="45"/>
      <c r="H521" s="45"/>
    </row>
    <row r="522" spans="4:8">
      <c r="D522" s="45"/>
      <c r="E522" s="45"/>
      <c r="F522" s="45"/>
      <c r="G522" s="45"/>
      <c r="H522" s="45"/>
    </row>
    <row r="523" spans="4:8">
      <c r="D523" s="45"/>
      <c r="E523" s="45"/>
      <c r="F523" s="45"/>
      <c r="G523" s="45"/>
      <c r="H523" s="45"/>
    </row>
    <row r="524" spans="4:8">
      <c r="D524" s="45"/>
      <c r="E524" s="45"/>
      <c r="F524" s="45"/>
      <c r="G524" s="45"/>
      <c r="H524" s="45"/>
    </row>
    <row r="525" spans="4:8">
      <c r="D525" s="45"/>
      <c r="E525" s="45"/>
      <c r="F525" s="45"/>
      <c r="G525" s="45"/>
      <c r="H525" s="45"/>
    </row>
    <row r="526" spans="4:8">
      <c r="D526" s="45"/>
      <c r="E526" s="45"/>
      <c r="F526" s="45"/>
      <c r="G526" s="45"/>
      <c r="H526" s="45"/>
    </row>
    <row r="527" spans="4:8">
      <c r="D527" s="45"/>
      <c r="E527" s="45"/>
      <c r="F527" s="45"/>
      <c r="G527" s="45"/>
      <c r="H527" s="45"/>
    </row>
    <row r="528" spans="4:8">
      <c r="D528" s="45"/>
      <c r="E528" s="45"/>
      <c r="F528" s="45"/>
      <c r="G528" s="45"/>
      <c r="H528" s="45"/>
    </row>
    <row r="529" spans="2:8">
      <c r="B529" s="34"/>
      <c r="C529" s="35"/>
      <c r="D529" s="34"/>
      <c r="E529" s="33"/>
      <c r="F529" s="45"/>
      <c r="G529" s="45"/>
      <c r="H529" s="45"/>
    </row>
    <row r="530" spans="2:8">
      <c r="B530" s="419" t="s">
        <v>100</v>
      </c>
      <c r="D530" s="45"/>
      <c r="E530" s="45"/>
      <c r="F530" s="45"/>
      <c r="G530" s="45"/>
      <c r="H530" s="45"/>
    </row>
    <row r="531" spans="2:8">
      <c r="B531" s="419"/>
      <c r="D531" s="45"/>
      <c r="E531" s="45"/>
      <c r="F531" s="45"/>
      <c r="G531" s="56" t="s">
        <v>70</v>
      </c>
      <c r="H531" s="45"/>
    </row>
    <row r="532" spans="2:8">
      <c r="C532" s="54">
        <v>17</v>
      </c>
      <c r="D532" s="45"/>
      <c r="E532" s="45"/>
      <c r="F532" s="45"/>
      <c r="G532" s="45" t="s">
        <v>101</v>
      </c>
      <c r="H532" s="45"/>
    </row>
    <row r="533" spans="2:8">
      <c r="D533" s="45"/>
      <c r="E533" s="45">
        <v>711</v>
      </c>
      <c r="F533" s="45" t="s">
        <v>99</v>
      </c>
      <c r="G533" s="45" t="s">
        <v>102</v>
      </c>
      <c r="H533" s="45"/>
    </row>
    <row r="534" spans="2:8">
      <c r="D534" s="45"/>
      <c r="E534" s="45">
        <v>1.18</v>
      </c>
      <c r="F534" s="45" t="s">
        <v>107</v>
      </c>
      <c r="G534" s="45" t="s">
        <v>103</v>
      </c>
      <c r="H534" s="45"/>
    </row>
    <row r="535" spans="2:8">
      <c r="D535" s="45"/>
      <c r="E535" s="45">
        <v>7823890</v>
      </c>
      <c r="F535" s="45" t="s">
        <v>105</v>
      </c>
      <c r="G535" s="45" t="s">
        <v>93</v>
      </c>
      <c r="H535" s="45"/>
    </row>
    <row r="536" spans="2:8">
      <c r="D536" s="45"/>
      <c r="E536" s="45">
        <f>E535/570</f>
        <v>13726.122807017544</v>
      </c>
      <c r="F536" s="45" t="s">
        <v>106</v>
      </c>
      <c r="G536" s="45" t="s">
        <v>93</v>
      </c>
      <c r="H536" s="45"/>
    </row>
    <row r="537" spans="2:8">
      <c r="D537" s="45"/>
      <c r="E537" s="45">
        <v>570</v>
      </c>
      <c r="F537" s="90" t="s">
        <v>13</v>
      </c>
      <c r="G537" s="90" t="s">
        <v>128</v>
      </c>
      <c r="H537" s="45"/>
    </row>
    <row r="538" spans="2:8" s="85" customFormat="1">
      <c r="C538" s="89"/>
      <c r="D538" s="90"/>
      <c r="E538" s="90">
        <v>0.50800000000000001</v>
      </c>
      <c r="F538" s="90" t="s">
        <v>24</v>
      </c>
      <c r="G538" s="90" t="s">
        <v>71</v>
      </c>
      <c r="H538" s="90"/>
    </row>
    <row r="539" spans="2:8">
      <c r="D539" s="45"/>
      <c r="E539" s="45"/>
      <c r="F539" s="45"/>
      <c r="G539" s="45"/>
      <c r="H539" s="45"/>
    </row>
    <row r="540" spans="2:8">
      <c r="D540" s="45"/>
      <c r="E540" s="45"/>
      <c r="F540" s="45"/>
      <c r="G540" s="56" t="s">
        <v>72</v>
      </c>
      <c r="H540" s="45"/>
    </row>
    <row r="541" spans="2:8">
      <c r="D541" s="45"/>
      <c r="E541" s="45"/>
      <c r="F541" s="45"/>
      <c r="G541" s="45" t="s">
        <v>101</v>
      </c>
      <c r="H541" s="45"/>
    </row>
    <row r="542" spans="2:8">
      <c r="D542" s="45"/>
      <c r="E542" s="45">
        <v>1447</v>
      </c>
      <c r="F542" s="45" t="s">
        <v>99</v>
      </c>
      <c r="G542" s="45" t="s">
        <v>102</v>
      </c>
      <c r="H542" s="45"/>
    </row>
    <row r="543" spans="2:8">
      <c r="D543" s="45"/>
      <c r="E543" s="45">
        <v>2.2999999999999998</v>
      </c>
      <c r="F543" s="45" t="s">
        <v>107</v>
      </c>
      <c r="G543" s="45" t="s">
        <v>103</v>
      </c>
      <c r="H543" s="45"/>
    </row>
    <row r="544" spans="2:8">
      <c r="D544" s="45"/>
      <c r="E544" s="45">
        <v>11620570</v>
      </c>
      <c r="F544" s="45" t="s">
        <v>105</v>
      </c>
      <c r="G544" s="45" t="s">
        <v>93</v>
      </c>
      <c r="H544" s="45"/>
    </row>
    <row r="545" spans="4:8">
      <c r="D545" s="45"/>
      <c r="E545" s="45">
        <f>E544/520</f>
        <v>22347.25</v>
      </c>
      <c r="F545" s="45" t="s">
        <v>106</v>
      </c>
      <c r="G545" s="45" t="s">
        <v>104</v>
      </c>
      <c r="H545" s="45"/>
    </row>
    <row r="546" spans="4:8">
      <c r="D546" s="45"/>
      <c r="E546" s="45"/>
      <c r="F546" s="90" t="s">
        <v>13</v>
      </c>
      <c r="G546" s="90" t="s">
        <v>128</v>
      </c>
      <c r="H546" s="45"/>
    </row>
    <row r="547" spans="4:8">
      <c r="D547" s="45"/>
      <c r="E547" s="45"/>
      <c r="F547" s="45"/>
      <c r="G547" s="45"/>
      <c r="H547" s="45"/>
    </row>
    <row r="548" spans="4:8">
      <c r="D548" s="45"/>
      <c r="E548" s="45"/>
      <c r="F548" s="45"/>
      <c r="G548" s="45"/>
      <c r="H548" s="45"/>
    </row>
    <row r="549" spans="4:8">
      <c r="D549" s="45"/>
      <c r="E549" s="45"/>
      <c r="F549" s="45"/>
      <c r="G549" s="45"/>
      <c r="H549" s="45"/>
    </row>
    <row r="550" spans="4:8">
      <c r="D550" s="45"/>
      <c r="E550" s="45"/>
      <c r="F550" s="45"/>
      <c r="G550" s="45"/>
      <c r="H550" s="45"/>
    </row>
    <row r="551" spans="4:8">
      <c r="D551" s="45"/>
      <c r="E551" s="45"/>
      <c r="F551" s="45"/>
      <c r="G551" s="45"/>
      <c r="H551" s="45"/>
    </row>
    <row r="552" spans="4:8">
      <c r="D552" s="45"/>
      <c r="E552" s="45"/>
      <c r="F552" s="45"/>
      <c r="G552" s="45"/>
      <c r="H552" s="45"/>
    </row>
    <row r="553" spans="4:8">
      <c r="D553" s="45"/>
      <c r="E553" s="45"/>
      <c r="F553" s="45"/>
      <c r="G553" s="45"/>
      <c r="H553" s="45"/>
    </row>
    <row r="554" spans="4:8">
      <c r="D554" s="45"/>
      <c r="E554" s="45"/>
      <c r="F554" s="45"/>
      <c r="G554" s="45"/>
      <c r="H554" s="45"/>
    </row>
    <row r="555" spans="4:8">
      <c r="D555" s="45"/>
      <c r="E555" s="45"/>
      <c r="F555" s="45"/>
      <c r="G555" s="45"/>
      <c r="H555" s="45"/>
    </row>
    <row r="556" spans="4:8">
      <c r="D556" s="45"/>
      <c r="E556" s="45"/>
      <c r="F556" s="45"/>
      <c r="G556" s="45"/>
      <c r="H556" s="45"/>
    </row>
    <row r="557" spans="4:8">
      <c r="D557" s="45"/>
      <c r="E557" s="45"/>
      <c r="F557" s="45"/>
      <c r="G557" s="45"/>
      <c r="H557" s="45"/>
    </row>
    <row r="558" spans="4:8">
      <c r="D558" s="45"/>
      <c r="E558" s="45"/>
      <c r="F558" s="45"/>
      <c r="G558" s="45"/>
      <c r="H558" s="45"/>
    </row>
    <row r="559" spans="4:8">
      <c r="D559" s="45"/>
      <c r="E559" s="45"/>
      <c r="F559" s="45"/>
      <c r="G559" s="45"/>
      <c r="H559" s="45"/>
    </row>
    <row r="560" spans="4:8">
      <c r="D560" s="45"/>
      <c r="E560" s="45"/>
      <c r="F560" s="45"/>
      <c r="G560" s="45"/>
      <c r="H560" s="45"/>
    </row>
    <row r="561" spans="2:8">
      <c r="D561" s="45"/>
      <c r="E561" s="45"/>
      <c r="F561" s="45"/>
      <c r="G561" s="45"/>
      <c r="H561" s="45"/>
    </row>
    <row r="562" spans="2:8">
      <c r="D562" s="45"/>
      <c r="E562" s="45"/>
      <c r="F562" s="45"/>
      <c r="G562" s="45"/>
      <c r="H562" s="45"/>
    </row>
    <row r="563" spans="2:8">
      <c r="D563" s="45"/>
      <c r="E563" s="45"/>
      <c r="F563" s="45"/>
      <c r="G563" s="45"/>
      <c r="H563" s="45"/>
    </row>
    <row r="564" spans="2:8">
      <c r="D564" s="45"/>
      <c r="E564" s="45"/>
      <c r="F564" s="45"/>
      <c r="G564" s="45"/>
      <c r="H564" s="45"/>
    </row>
    <row r="565" spans="2:8">
      <c r="D565" s="45"/>
      <c r="E565" s="45"/>
      <c r="F565" s="45"/>
      <c r="G565" s="45"/>
      <c r="H565" s="45"/>
    </row>
    <row r="566" spans="2:8">
      <c r="D566" s="45"/>
      <c r="E566" s="45"/>
      <c r="F566" s="45"/>
      <c r="G566" s="45"/>
      <c r="H566" s="45"/>
    </row>
    <row r="567" spans="2:8">
      <c r="D567" s="45"/>
      <c r="E567" s="45"/>
      <c r="F567" s="45"/>
      <c r="G567" s="45"/>
      <c r="H567" s="45"/>
    </row>
    <row r="568" spans="2:8">
      <c r="D568" s="45"/>
      <c r="E568" s="45"/>
      <c r="F568" s="45"/>
      <c r="G568" s="45"/>
      <c r="H568" s="45"/>
    </row>
    <row r="569" spans="2:8">
      <c r="D569" s="45"/>
      <c r="E569" s="45"/>
      <c r="F569" s="45"/>
      <c r="G569" s="45"/>
      <c r="H569" s="45"/>
    </row>
    <row r="570" spans="2:8">
      <c r="D570" s="45"/>
      <c r="E570" s="45"/>
      <c r="F570" s="45"/>
      <c r="G570" s="45"/>
      <c r="H570" s="45"/>
    </row>
    <row r="571" spans="2:8">
      <c r="D571" s="45"/>
      <c r="E571" s="45"/>
      <c r="F571" s="45"/>
      <c r="G571" s="45"/>
      <c r="H571" s="45"/>
    </row>
    <row r="572" spans="2:8">
      <c r="D572" s="45"/>
      <c r="E572" s="45"/>
      <c r="F572" s="45"/>
      <c r="G572" s="45"/>
      <c r="H572" s="45"/>
    </row>
    <row r="573" spans="2:8">
      <c r="D573" s="45"/>
      <c r="E573" s="45"/>
      <c r="F573" s="45"/>
      <c r="G573" s="45"/>
      <c r="H573" s="45"/>
    </row>
    <row r="574" spans="2:8">
      <c r="D574" s="45"/>
      <c r="E574" s="45"/>
      <c r="F574" s="45"/>
      <c r="G574" s="45"/>
      <c r="H574" s="45"/>
    </row>
    <row r="575" spans="2:8">
      <c r="D575" s="45"/>
      <c r="E575" s="45"/>
      <c r="F575" s="45"/>
      <c r="G575" s="45"/>
      <c r="H575" s="45"/>
    </row>
    <row r="576" spans="2:8">
      <c r="B576" s="34"/>
      <c r="C576" s="35"/>
      <c r="D576" s="34"/>
      <c r="E576" s="33"/>
      <c r="F576" s="45"/>
      <c r="G576" s="45"/>
      <c r="H576" s="45"/>
    </row>
    <row r="577" spans="2:8">
      <c r="D577" s="45"/>
      <c r="E577" s="45"/>
      <c r="F577" s="45"/>
      <c r="G577" s="45"/>
      <c r="H577" s="45"/>
    </row>
    <row r="578" spans="2:8">
      <c r="D578" s="45"/>
      <c r="E578" s="45"/>
      <c r="F578" s="45"/>
      <c r="G578" s="45"/>
      <c r="H578" s="45"/>
    </row>
    <row r="579" spans="2:8">
      <c r="D579" s="45"/>
      <c r="E579" s="45"/>
      <c r="F579" s="45"/>
      <c r="G579" s="45"/>
      <c r="H579" s="45"/>
    </row>
    <row r="580" spans="2:8">
      <c r="D580" s="45"/>
      <c r="E580" s="45"/>
      <c r="F580" s="45"/>
      <c r="G580" s="45"/>
      <c r="H580" s="45"/>
    </row>
    <row r="581" spans="2:8">
      <c r="B581" s="30" t="s">
        <v>108</v>
      </c>
      <c r="D581" s="45"/>
      <c r="E581" s="45"/>
      <c r="F581" s="45"/>
      <c r="G581" s="45"/>
      <c r="H581" s="45"/>
    </row>
    <row r="582" spans="2:8">
      <c r="D582" s="45"/>
      <c r="E582" s="45"/>
      <c r="F582" s="45"/>
      <c r="G582" s="45"/>
      <c r="H582" s="45"/>
    </row>
    <row r="583" spans="2:8">
      <c r="D583" s="45"/>
      <c r="E583" s="45"/>
      <c r="F583" s="45"/>
      <c r="G583" s="45"/>
      <c r="H583" s="45"/>
    </row>
    <row r="584" spans="2:8">
      <c r="D584" s="45"/>
      <c r="E584" s="45"/>
      <c r="F584" s="45"/>
      <c r="G584" s="45"/>
      <c r="H584" s="45"/>
    </row>
    <row r="585" spans="2:8">
      <c r="D585" s="45"/>
      <c r="E585" s="45"/>
      <c r="F585" s="45"/>
      <c r="G585" s="45"/>
      <c r="H585" s="45"/>
    </row>
    <row r="586" spans="2:8">
      <c r="D586" s="45"/>
      <c r="E586" s="45"/>
      <c r="F586" s="45"/>
      <c r="G586" s="45"/>
      <c r="H586" s="45"/>
    </row>
    <row r="587" spans="2:8">
      <c r="D587" s="45"/>
      <c r="E587" s="45"/>
      <c r="F587" s="45"/>
      <c r="G587" s="45"/>
      <c r="H587" s="45"/>
    </row>
    <row r="588" spans="2:8">
      <c r="D588" s="45"/>
      <c r="E588" s="45"/>
      <c r="F588" s="45"/>
      <c r="G588" s="45"/>
      <c r="H588" s="45"/>
    </row>
    <row r="589" spans="2:8">
      <c r="D589" s="45"/>
      <c r="E589" s="45"/>
      <c r="F589" s="45"/>
      <c r="G589" s="45"/>
      <c r="H589" s="45"/>
    </row>
    <row r="590" spans="2:8">
      <c r="D590" s="45"/>
      <c r="E590" s="45"/>
      <c r="F590" s="45"/>
      <c r="G590" s="45"/>
      <c r="H590" s="45"/>
    </row>
    <row r="591" spans="2:8">
      <c r="D591" s="45"/>
      <c r="E591" s="45"/>
      <c r="F591" s="45"/>
      <c r="G591" s="45"/>
      <c r="H591" s="45"/>
    </row>
    <row r="592" spans="2:8">
      <c r="D592" s="45"/>
      <c r="E592" s="45"/>
      <c r="F592" s="45"/>
      <c r="G592" s="45"/>
      <c r="H592" s="45"/>
    </row>
    <row r="593" spans="4:8">
      <c r="D593" s="45"/>
      <c r="E593" s="45"/>
      <c r="F593" s="45"/>
      <c r="G593" s="45"/>
      <c r="H593" s="45"/>
    </row>
    <row r="594" spans="4:8">
      <c r="D594" s="45"/>
      <c r="E594" s="45"/>
      <c r="F594" s="45"/>
      <c r="G594" s="45"/>
      <c r="H594" s="45"/>
    </row>
    <row r="595" spans="4:8">
      <c r="D595" s="45"/>
      <c r="E595" s="45"/>
      <c r="F595" s="45"/>
      <c r="G595" s="45"/>
      <c r="H595" s="45"/>
    </row>
    <row r="596" spans="4:8">
      <c r="D596" s="45"/>
      <c r="E596" s="45"/>
      <c r="F596" s="45"/>
      <c r="G596" s="45"/>
      <c r="H596" s="45"/>
    </row>
    <row r="597" spans="4:8">
      <c r="D597" s="45"/>
      <c r="E597" s="45"/>
      <c r="F597" s="45"/>
      <c r="G597" s="45"/>
      <c r="H597" s="45"/>
    </row>
    <row r="598" spans="4:8">
      <c r="D598" s="45"/>
      <c r="E598" s="45"/>
      <c r="F598" s="45"/>
      <c r="G598" s="45"/>
      <c r="H598" s="45"/>
    </row>
    <row r="599" spans="4:8">
      <c r="D599" s="45"/>
      <c r="E599" s="45"/>
      <c r="F599" s="45"/>
      <c r="G599" s="45"/>
      <c r="H599" s="45"/>
    </row>
    <row r="600" spans="4:8">
      <c r="D600" s="45"/>
      <c r="E600" s="45"/>
      <c r="F600" s="45"/>
      <c r="G600" s="45"/>
      <c r="H600" s="45"/>
    </row>
    <row r="601" spans="4:8">
      <c r="D601" s="45"/>
      <c r="E601" s="45"/>
      <c r="F601" s="45"/>
      <c r="G601" s="45"/>
      <c r="H601" s="45"/>
    </row>
    <row r="602" spans="4:8">
      <c r="D602" s="45"/>
      <c r="E602" s="45"/>
      <c r="F602" s="45"/>
      <c r="G602" s="45"/>
      <c r="H602" s="45"/>
    </row>
    <row r="603" spans="4:8">
      <c r="D603" s="45"/>
      <c r="E603" s="45"/>
      <c r="F603" s="45"/>
      <c r="G603" s="45"/>
      <c r="H603" s="45"/>
    </row>
    <row r="604" spans="4:8">
      <c r="D604" s="45"/>
      <c r="E604" s="45"/>
      <c r="F604" s="45"/>
      <c r="G604" s="45"/>
      <c r="H604" s="45"/>
    </row>
    <row r="605" spans="4:8">
      <c r="D605" s="45"/>
      <c r="E605" s="45"/>
      <c r="F605" s="45"/>
      <c r="G605" s="45"/>
      <c r="H605" s="45"/>
    </row>
    <row r="606" spans="4:8">
      <c r="D606" s="45"/>
      <c r="E606" s="45"/>
      <c r="F606" s="45"/>
      <c r="G606" s="45"/>
      <c r="H606" s="45"/>
    </row>
    <row r="607" spans="4:8">
      <c r="D607" s="45"/>
      <c r="E607" s="45"/>
      <c r="F607" s="45"/>
      <c r="G607" s="45"/>
      <c r="H607" s="45"/>
    </row>
    <row r="608" spans="4:8">
      <c r="D608" s="45"/>
      <c r="E608" s="45"/>
      <c r="F608" s="45"/>
      <c r="G608" s="45"/>
      <c r="H608" s="45"/>
    </row>
    <row r="609" spans="4:8">
      <c r="D609" s="45"/>
      <c r="E609" s="45"/>
      <c r="F609" s="45"/>
      <c r="G609" s="45"/>
      <c r="H609" s="45"/>
    </row>
    <row r="610" spans="4:8">
      <c r="D610" s="45"/>
      <c r="E610" s="45"/>
      <c r="F610" s="45"/>
      <c r="G610" s="45"/>
      <c r="H610" s="45"/>
    </row>
    <row r="611" spans="4:8">
      <c r="D611" s="45"/>
      <c r="E611" s="45"/>
      <c r="F611" s="45"/>
      <c r="G611" s="45"/>
      <c r="H611" s="45"/>
    </row>
    <row r="612" spans="4:8">
      <c r="D612" s="45"/>
      <c r="E612" s="45"/>
      <c r="F612" s="45"/>
      <c r="G612" s="45"/>
      <c r="H612" s="45"/>
    </row>
    <row r="613" spans="4:8">
      <c r="D613" s="45"/>
      <c r="E613" s="45"/>
      <c r="F613" s="45"/>
      <c r="G613" s="45"/>
      <c r="H613" s="45"/>
    </row>
    <row r="614" spans="4:8">
      <c r="D614" s="45"/>
      <c r="E614" s="45"/>
      <c r="F614" s="45"/>
      <c r="G614" s="45"/>
      <c r="H614" s="45"/>
    </row>
    <row r="615" spans="4:8">
      <c r="D615" s="45"/>
      <c r="E615" s="45"/>
      <c r="F615" s="45"/>
      <c r="G615" s="45"/>
      <c r="H615" s="45"/>
    </row>
    <row r="616" spans="4:8">
      <c r="D616" s="45"/>
      <c r="E616" s="45"/>
      <c r="F616" s="45"/>
      <c r="G616" s="45"/>
      <c r="H616" s="45"/>
    </row>
    <row r="617" spans="4:8">
      <c r="D617" s="45"/>
      <c r="E617" s="45"/>
      <c r="F617" s="45"/>
      <c r="G617" s="45"/>
      <c r="H617" s="45"/>
    </row>
    <row r="618" spans="4:8">
      <c r="D618" s="45"/>
      <c r="E618" s="45"/>
      <c r="F618" s="45"/>
      <c r="G618" s="45"/>
      <c r="H618" s="45"/>
    </row>
    <row r="619" spans="4:8">
      <c r="D619" s="45"/>
      <c r="E619" s="45"/>
      <c r="F619" s="45"/>
      <c r="G619" s="45"/>
      <c r="H619" s="45"/>
    </row>
    <row r="620" spans="4:8">
      <c r="D620" s="45"/>
      <c r="E620" s="45"/>
      <c r="F620" s="45"/>
      <c r="G620" s="45"/>
      <c r="H620" s="45"/>
    </row>
    <row r="621" spans="4:8">
      <c r="D621" s="45"/>
      <c r="E621" s="45"/>
      <c r="F621" s="45"/>
      <c r="G621" s="45"/>
      <c r="H621" s="45"/>
    </row>
    <row r="622" spans="4:8">
      <c r="D622" s="45"/>
      <c r="E622" s="45"/>
      <c r="F622" s="45"/>
      <c r="G622" s="45"/>
      <c r="H622" s="45"/>
    </row>
    <row r="623" spans="4:8">
      <c r="D623" s="45"/>
      <c r="E623" s="45"/>
      <c r="F623" s="45"/>
      <c r="G623" s="45"/>
      <c r="H623" s="45"/>
    </row>
    <row r="624" spans="4:8">
      <c r="D624" s="45"/>
      <c r="E624" s="45"/>
      <c r="F624" s="45"/>
      <c r="G624" s="45"/>
      <c r="H624" s="45"/>
    </row>
    <row r="625" spans="4:8">
      <c r="D625" s="45"/>
      <c r="E625" s="45"/>
      <c r="F625" s="45"/>
      <c r="G625" s="45"/>
      <c r="H625" s="45"/>
    </row>
    <row r="626" spans="4:8">
      <c r="D626" s="45"/>
      <c r="E626" s="45"/>
      <c r="F626" s="45"/>
      <c r="G626" s="45"/>
      <c r="H626" s="45"/>
    </row>
    <row r="627" spans="4:8">
      <c r="D627" s="45"/>
      <c r="E627" s="45"/>
      <c r="F627" s="45"/>
      <c r="G627" s="45"/>
      <c r="H627" s="45"/>
    </row>
    <row r="628" spans="4:8">
      <c r="D628" s="45"/>
      <c r="E628" s="45"/>
      <c r="F628" s="45"/>
      <c r="G628" s="45"/>
      <c r="H628" s="45"/>
    </row>
    <row r="629" spans="4:8">
      <c r="D629" s="45"/>
      <c r="E629" s="45"/>
      <c r="F629" s="45"/>
      <c r="G629" s="45"/>
      <c r="H629" s="45"/>
    </row>
    <row r="630" spans="4:8">
      <c r="D630" s="45"/>
      <c r="E630" s="45"/>
      <c r="F630" s="45"/>
      <c r="G630" s="45"/>
      <c r="H630" s="45"/>
    </row>
    <row r="631" spans="4:8">
      <c r="D631" s="45"/>
      <c r="E631" s="45"/>
      <c r="F631" s="45"/>
      <c r="G631" s="45"/>
      <c r="H631" s="45"/>
    </row>
    <row r="632" spans="4:8">
      <c r="D632" s="45"/>
      <c r="E632" s="45"/>
      <c r="F632" s="45"/>
      <c r="G632" s="45"/>
      <c r="H632" s="45"/>
    </row>
    <row r="633" spans="4:8">
      <c r="D633" s="45"/>
      <c r="E633" s="45"/>
      <c r="F633" s="45"/>
      <c r="G633" s="45"/>
      <c r="H633" s="45"/>
    </row>
    <row r="634" spans="4:8">
      <c r="D634" s="45"/>
      <c r="E634" s="45"/>
      <c r="F634" s="45"/>
      <c r="G634" s="45"/>
      <c r="H634" s="45"/>
    </row>
    <row r="635" spans="4:8">
      <c r="D635" s="45"/>
      <c r="E635" s="45"/>
      <c r="F635" s="45"/>
      <c r="G635" s="45"/>
      <c r="H635" s="45"/>
    </row>
    <row r="636" spans="4:8">
      <c r="D636" s="45"/>
      <c r="E636" s="45"/>
      <c r="F636" s="45"/>
      <c r="G636" s="45"/>
      <c r="H636" s="45"/>
    </row>
    <row r="637" spans="4:8">
      <c r="D637" s="45"/>
      <c r="E637" s="45"/>
      <c r="F637" s="45"/>
      <c r="G637" s="45"/>
      <c r="H637" s="45"/>
    </row>
    <row r="638" spans="4:8">
      <c r="D638" s="45"/>
      <c r="E638" s="45"/>
      <c r="F638" s="45"/>
      <c r="G638" s="45"/>
      <c r="H638" s="45"/>
    </row>
    <row r="639" spans="4:8">
      <c r="D639" s="45"/>
      <c r="E639" s="45"/>
      <c r="F639" s="45"/>
      <c r="G639" s="45"/>
      <c r="H639" s="45"/>
    </row>
    <row r="640" spans="4:8">
      <c r="D640" s="45"/>
      <c r="E640" s="45"/>
      <c r="F640" s="45"/>
      <c r="G640" s="45"/>
      <c r="H640" s="45"/>
    </row>
    <row r="641" spans="2:8">
      <c r="D641" s="45"/>
      <c r="E641" s="45"/>
      <c r="F641" s="45"/>
      <c r="G641" s="45"/>
      <c r="H641" s="45"/>
    </row>
    <row r="642" spans="2:8">
      <c r="B642" s="34"/>
      <c r="C642" s="35"/>
      <c r="D642" s="34"/>
      <c r="E642" s="33"/>
      <c r="F642" s="45"/>
      <c r="G642" s="45"/>
      <c r="H642" s="45"/>
    </row>
    <row r="643" spans="2:8">
      <c r="B643" s="30" t="s">
        <v>119</v>
      </c>
      <c r="D643" s="45"/>
      <c r="E643" s="45"/>
      <c r="F643" s="45"/>
      <c r="G643" s="56" t="s">
        <v>118</v>
      </c>
      <c r="H643" s="45"/>
    </row>
    <row r="644" spans="2:8">
      <c r="C644" s="54" t="s">
        <v>120</v>
      </c>
      <c r="D644" s="45"/>
      <c r="E644" s="45"/>
      <c r="F644" s="45"/>
      <c r="G644" s="45" t="s">
        <v>101</v>
      </c>
      <c r="H644" s="45"/>
    </row>
    <row r="645" spans="2:8">
      <c r="D645" s="45"/>
      <c r="E645" s="45">
        <v>1003</v>
      </c>
      <c r="F645" s="45" t="s">
        <v>99</v>
      </c>
      <c r="G645" s="45" t="s">
        <v>102</v>
      </c>
      <c r="H645" s="45"/>
    </row>
    <row r="646" spans="2:8">
      <c r="D646" s="45"/>
      <c r="E646" s="45">
        <v>3.11</v>
      </c>
      <c r="F646" s="45" t="s">
        <v>107</v>
      </c>
      <c r="G646" s="45" t="s">
        <v>103</v>
      </c>
      <c r="H646" s="45"/>
    </row>
    <row r="647" spans="2:8">
      <c r="D647" s="45"/>
      <c r="E647" s="45">
        <v>14.62</v>
      </c>
      <c r="F647" s="45" t="s">
        <v>99</v>
      </c>
      <c r="G647" s="66" t="s">
        <v>121</v>
      </c>
      <c r="H647" s="45"/>
    </row>
    <row r="648" spans="2:8">
      <c r="D648" s="45"/>
      <c r="E648" s="45">
        <v>400</v>
      </c>
      <c r="F648" s="90" t="s">
        <v>13</v>
      </c>
      <c r="G648" s="90" t="s">
        <v>139</v>
      </c>
      <c r="H648" s="45"/>
    </row>
    <row r="649" spans="2:8">
      <c r="D649" s="45"/>
      <c r="E649" s="45"/>
      <c r="F649" s="45"/>
      <c r="G649" s="90" t="s">
        <v>145</v>
      </c>
      <c r="H649" s="45"/>
    </row>
    <row r="650" spans="2:8">
      <c r="D650" s="45"/>
      <c r="E650" s="45"/>
      <c r="F650" s="45"/>
      <c r="G650" s="45"/>
      <c r="H650" s="45"/>
    </row>
    <row r="651" spans="2:8">
      <c r="D651" s="45"/>
      <c r="E651" s="45"/>
      <c r="F651" s="45"/>
      <c r="G651" s="45"/>
      <c r="H651" s="45"/>
    </row>
    <row r="652" spans="2:8">
      <c r="D652" s="45"/>
      <c r="E652" s="45"/>
      <c r="F652" s="45"/>
      <c r="G652" s="45"/>
      <c r="H652" s="45"/>
    </row>
    <row r="653" spans="2:8">
      <c r="D653" s="45"/>
      <c r="E653" s="45"/>
      <c r="F653" s="45"/>
      <c r="G653" s="45"/>
      <c r="H653" s="45"/>
    </row>
    <row r="654" spans="2:8">
      <c r="D654" s="45"/>
      <c r="E654" s="45"/>
      <c r="F654" s="45"/>
      <c r="G654" s="45"/>
      <c r="H654" s="45"/>
    </row>
    <row r="655" spans="2:8">
      <c r="D655" s="45"/>
      <c r="E655" s="45"/>
      <c r="F655" s="45"/>
      <c r="G655" s="45"/>
      <c r="H655" s="45"/>
    </row>
    <row r="656" spans="2:8">
      <c r="D656" s="45"/>
      <c r="E656" s="45"/>
      <c r="F656" s="45"/>
      <c r="G656" s="45"/>
      <c r="H656" s="45"/>
    </row>
    <row r="657" spans="4:8">
      <c r="D657" s="45"/>
      <c r="E657" s="45"/>
      <c r="F657" s="45"/>
      <c r="G657" s="45"/>
      <c r="H657" s="45"/>
    </row>
    <row r="658" spans="4:8">
      <c r="D658" s="45"/>
      <c r="E658" s="45"/>
      <c r="F658" s="45"/>
      <c r="G658" s="45"/>
      <c r="H658" s="45"/>
    </row>
    <row r="659" spans="4:8">
      <c r="D659" s="45"/>
      <c r="E659" s="45"/>
      <c r="F659" s="45"/>
      <c r="G659" s="45"/>
      <c r="H659" s="45"/>
    </row>
    <row r="660" spans="4:8">
      <c r="D660" s="45"/>
      <c r="E660" s="45"/>
      <c r="F660" s="45"/>
      <c r="G660" s="45"/>
      <c r="H660" s="45"/>
    </row>
    <row r="661" spans="4:8">
      <c r="D661" s="45"/>
      <c r="E661" s="45"/>
      <c r="F661" s="45"/>
      <c r="G661" s="45"/>
      <c r="H661" s="45"/>
    </row>
    <row r="662" spans="4:8">
      <c r="D662" s="45"/>
      <c r="E662" s="45"/>
      <c r="F662" s="45"/>
      <c r="G662" s="45"/>
      <c r="H662" s="45"/>
    </row>
    <row r="663" spans="4:8">
      <c r="D663" s="45"/>
      <c r="E663" s="45"/>
      <c r="F663" s="45"/>
      <c r="G663" s="45"/>
      <c r="H663" s="45"/>
    </row>
    <row r="664" spans="4:8">
      <c r="D664" s="45"/>
      <c r="E664" s="45"/>
      <c r="F664" s="45"/>
      <c r="G664" s="45"/>
      <c r="H664" s="45"/>
    </row>
    <row r="665" spans="4:8">
      <c r="D665" s="45"/>
      <c r="E665" s="45"/>
      <c r="F665" s="45"/>
      <c r="G665" s="45"/>
      <c r="H665" s="45"/>
    </row>
    <row r="666" spans="4:8">
      <c r="D666" s="45"/>
      <c r="E666" s="45"/>
      <c r="F666" s="45"/>
      <c r="G666" s="45"/>
      <c r="H666" s="45"/>
    </row>
    <row r="667" spans="4:8">
      <c r="D667" s="45"/>
      <c r="E667" s="45"/>
      <c r="F667" s="45"/>
      <c r="G667" s="45"/>
      <c r="H667" s="45"/>
    </row>
    <row r="668" spans="4:8">
      <c r="D668" s="45"/>
      <c r="E668" s="45"/>
      <c r="F668" s="45"/>
      <c r="G668" s="45"/>
      <c r="H668" s="45"/>
    </row>
    <row r="669" spans="4:8">
      <c r="D669" s="45"/>
      <c r="E669" s="45"/>
      <c r="F669" s="45"/>
      <c r="G669" s="45"/>
      <c r="H669" s="45"/>
    </row>
    <row r="670" spans="4:8">
      <c r="D670" s="45"/>
      <c r="E670" s="45"/>
      <c r="F670" s="45"/>
      <c r="G670" s="45"/>
      <c r="H670" s="45"/>
    </row>
    <row r="671" spans="4:8">
      <c r="D671" s="45"/>
      <c r="E671" s="45"/>
      <c r="F671" s="45"/>
      <c r="G671" s="45"/>
      <c r="H671" s="45"/>
    </row>
    <row r="672" spans="4:8">
      <c r="D672" s="45"/>
      <c r="E672" s="45"/>
      <c r="F672" s="45"/>
      <c r="G672" s="45"/>
      <c r="H672" s="45"/>
    </row>
    <row r="673" spans="2:8">
      <c r="D673" s="45"/>
      <c r="E673" s="45"/>
      <c r="F673" s="45"/>
      <c r="G673" s="45"/>
      <c r="H673" s="45"/>
    </row>
    <row r="674" spans="2:8">
      <c r="D674" s="45"/>
      <c r="E674" s="45"/>
      <c r="F674" s="45"/>
      <c r="G674" s="45"/>
      <c r="H674" s="45"/>
    </row>
    <row r="675" spans="2:8">
      <c r="D675" s="45"/>
      <c r="E675" s="45"/>
      <c r="F675" s="45"/>
      <c r="G675" s="45"/>
      <c r="H675" s="45"/>
    </row>
    <row r="676" spans="2:8">
      <c r="D676" s="45"/>
      <c r="E676" s="45"/>
      <c r="F676" s="45"/>
      <c r="G676" s="45"/>
      <c r="H676" s="45"/>
    </row>
    <row r="677" spans="2:8">
      <c r="D677" s="45"/>
      <c r="E677" s="45"/>
      <c r="F677" s="45"/>
      <c r="G677" s="45"/>
      <c r="H677" s="45"/>
    </row>
    <row r="678" spans="2:8" s="85" customFormat="1">
      <c r="B678" s="34"/>
      <c r="C678" s="35"/>
      <c r="D678" s="34"/>
      <c r="E678" s="33"/>
      <c r="F678" s="90"/>
      <c r="G678" s="90"/>
      <c r="H678" s="90"/>
    </row>
    <row r="679" spans="2:8">
      <c r="B679" s="85" t="s">
        <v>152</v>
      </c>
      <c r="D679" s="90" t="s">
        <v>154</v>
      </c>
      <c r="E679" s="45"/>
      <c r="F679" s="45"/>
      <c r="G679" s="45"/>
      <c r="H679" s="45"/>
    </row>
    <row r="680" spans="2:8">
      <c r="D680" s="90" t="s">
        <v>155</v>
      </c>
      <c r="E680" s="45"/>
      <c r="F680" s="45"/>
      <c r="G680" s="45"/>
      <c r="H680" s="45"/>
    </row>
    <row r="681" spans="2:8">
      <c r="D681" s="90" t="s">
        <v>156</v>
      </c>
      <c r="E681" s="45"/>
      <c r="F681" s="45"/>
      <c r="G681" s="45"/>
      <c r="H681" s="45"/>
    </row>
    <row r="682" spans="2:8">
      <c r="D682" s="90" t="s">
        <v>157</v>
      </c>
      <c r="E682" s="45"/>
      <c r="F682" s="45"/>
      <c r="G682" s="45"/>
      <c r="H682" s="45"/>
    </row>
    <row r="683" spans="2:8">
      <c r="D683" s="90" t="s">
        <v>158</v>
      </c>
      <c r="E683" s="45"/>
      <c r="F683" s="45"/>
      <c r="G683" s="45"/>
      <c r="H683" s="45"/>
    </row>
    <row r="684" spans="2:8">
      <c r="D684" s="90" t="s">
        <v>159</v>
      </c>
      <c r="E684" s="45"/>
      <c r="F684" s="45"/>
      <c r="G684" s="45"/>
      <c r="H684" s="45"/>
    </row>
    <row r="685" spans="2:8">
      <c r="D685" s="90" t="s">
        <v>160</v>
      </c>
      <c r="E685" s="45"/>
      <c r="F685" s="45"/>
      <c r="G685" s="45"/>
      <c r="H685" s="45"/>
    </row>
    <row r="686" spans="2:8">
      <c r="D686" s="90" t="s">
        <v>161</v>
      </c>
      <c r="E686" s="45"/>
      <c r="F686" s="45"/>
      <c r="G686" s="45"/>
      <c r="H686" s="45"/>
    </row>
    <row r="687" spans="2:8">
      <c r="D687" s="90" t="s">
        <v>162</v>
      </c>
      <c r="E687" s="45"/>
      <c r="F687" s="45"/>
      <c r="G687" s="45"/>
      <c r="H687" s="45"/>
    </row>
    <row r="688" spans="2:8">
      <c r="D688" s="90" t="s">
        <v>163</v>
      </c>
      <c r="E688" s="45"/>
      <c r="F688" s="45"/>
      <c r="G688" s="45"/>
      <c r="H688" s="45"/>
    </row>
    <row r="689" spans="2:8">
      <c r="D689" s="45"/>
      <c r="E689" s="45"/>
      <c r="F689" s="45"/>
      <c r="G689" s="45"/>
      <c r="H689" s="45"/>
    </row>
    <row r="690" spans="2:8">
      <c r="B690" s="34"/>
      <c r="C690" s="35"/>
      <c r="D690" s="34"/>
      <c r="E690" s="33"/>
      <c r="F690" s="45"/>
      <c r="G690" s="45"/>
      <c r="H690" s="45"/>
    </row>
    <row r="691" spans="2:8">
      <c r="B691" s="85" t="s">
        <v>242</v>
      </c>
      <c r="C691" s="54">
        <v>48</v>
      </c>
      <c r="D691" s="422" t="s">
        <v>243</v>
      </c>
      <c r="E691" s="45"/>
      <c r="F691" s="45"/>
      <c r="G691" s="45"/>
      <c r="H691" s="45"/>
    </row>
    <row r="692" spans="2:8">
      <c r="D692" s="422"/>
      <c r="E692" s="45"/>
      <c r="F692" s="45"/>
      <c r="G692" s="45"/>
      <c r="H692" s="45"/>
    </row>
    <row r="693" spans="2:8">
      <c r="D693" s="422"/>
      <c r="E693" s="45"/>
      <c r="F693" s="45"/>
      <c r="G693" s="45"/>
      <c r="H693" s="45"/>
    </row>
    <row r="694" spans="2:8">
      <c r="D694" s="422"/>
      <c r="E694" s="45"/>
      <c r="F694" s="45"/>
      <c r="G694" s="45"/>
      <c r="H694" s="45"/>
    </row>
    <row r="695" spans="2:8">
      <c r="D695" s="422"/>
      <c r="E695" s="45"/>
      <c r="F695" s="45"/>
      <c r="G695" s="45"/>
      <c r="H695" s="45"/>
    </row>
    <row r="696" spans="2:8">
      <c r="D696" s="45"/>
      <c r="E696" s="45"/>
      <c r="F696" s="45"/>
      <c r="G696" s="45"/>
      <c r="H696" s="45"/>
    </row>
    <row r="697" spans="2:8">
      <c r="D697" s="422" t="s">
        <v>244</v>
      </c>
      <c r="E697" s="45"/>
      <c r="F697" s="45"/>
      <c r="G697" s="45"/>
      <c r="H697" s="45"/>
    </row>
    <row r="698" spans="2:8">
      <c r="D698" s="422"/>
      <c r="E698" s="45"/>
      <c r="F698" s="45"/>
      <c r="G698" s="45"/>
      <c r="H698" s="45"/>
    </row>
    <row r="699" spans="2:8">
      <c r="D699" s="422"/>
      <c r="E699" s="45"/>
      <c r="F699" s="45"/>
      <c r="G699" s="45"/>
      <c r="H699" s="45"/>
    </row>
    <row r="700" spans="2:8">
      <c r="D700" s="422"/>
      <c r="E700" s="45"/>
      <c r="F700" s="45"/>
      <c r="G700" s="45"/>
      <c r="H700" s="45"/>
    </row>
    <row r="701" spans="2:8" s="85" customFormat="1">
      <c r="C701" s="89"/>
      <c r="D701" s="422"/>
      <c r="E701" s="90"/>
      <c r="F701" s="90"/>
      <c r="G701" s="90"/>
      <c r="H701" s="90"/>
    </row>
    <row r="702" spans="2:8">
      <c r="D702" s="422"/>
      <c r="E702" s="45"/>
      <c r="F702" s="45"/>
      <c r="G702" s="45"/>
      <c r="H702" s="45"/>
    </row>
    <row r="703" spans="2:8">
      <c r="D703" s="422"/>
      <c r="E703" s="45"/>
      <c r="F703" s="45"/>
      <c r="G703" s="45"/>
      <c r="H703" s="45"/>
    </row>
    <row r="704" spans="2:8">
      <c r="D704" s="422"/>
      <c r="E704" s="45"/>
      <c r="F704" s="45"/>
      <c r="G704" s="45"/>
      <c r="H704" s="45"/>
    </row>
    <row r="705" spans="3:8">
      <c r="D705" s="45"/>
      <c r="E705" s="45"/>
      <c r="F705" s="45"/>
      <c r="G705" s="45"/>
      <c r="H705" s="45"/>
    </row>
    <row r="706" spans="3:8">
      <c r="C706" s="54">
        <v>75</v>
      </c>
      <c r="D706" s="45"/>
      <c r="E706" s="45"/>
      <c r="F706" s="45"/>
      <c r="G706" s="45"/>
      <c r="H706" s="45"/>
    </row>
    <row r="707" spans="3:8">
      <c r="D707" s="45"/>
      <c r="E707" s="45"/>
      <c r="F707" s="45"/>
      <c r="G707" s="45"/>
      <c r="H707" s="45"/>
    </row>
    <row r="708" spans="3:8">
      <c r="D708" s="45"/>
      <c r="E708" s="45"/>
      <c r="F708" s="45"/>
      <c r="G708" s="45"/>
      <c r="H708" s="45"/>
    </row>
    <row r="709" spans="3:8">
      <c r="D709" s="45"/>
      <c r="E709" s="45"/>
      <c r="F709" s="45"/>
      <c r="G709" s="45"/>
      <c r="H709" s="45"/>
    </row>
    <row r="710" spans="3:8">
      <c r="D710" s="45"/>
      <c r="E710" s="45"/>
      <c r="F710" s="45"/>
      <c r="G710" s="45"/>
      <c r="H710" s="45"/>
    </row>
    <row r="711" spans="3:8">
      <c r="D711" s="45"/>
      <c r="E711" s="45"/>
      <c r="F711" s="45"/>
      <c r="G711" s="45"/>
      <c r="H711" s="45"/>
    </row>
    <row r="712" spans="3:8">
      <c r="D712" s="45"/>
      <c r="E712" s="45"/>
      <c r="F712" s="45"/>
      <c r="G712" s="45"/>
      <c r="H712" s="45"/>
    </row>
    <row r="713" spans="3:8">
      <c r="D713" s="45"/>
      <c r="E713" s="45"/>
      <c r="F713" s="45"/>
      <c r="G713" s="45"/>
      <c r="H713" s="45"/>
    </row>
    <row r="714" spans="3:8">
      <c r="D714" s="45"/>
      <c r="E714" s="45"/>
      <c r="F714" s="45"/>
      <c r="G714" s="45"/>
      <c r="H714" s="45"/>
    </row>
    <row r="715" spans="3:8">
      <c r="D715" s="45"/>
      <c r="E715" s="45"/>
      <c r="F715" s="45"/>
      <c r="G715" s="45"/>
      <c r="H715" s="45"/>
    </row>
    <row r="716" spans="3:8">
      <c r="D716" s="45"/>
      <c r="E716" s="45"/>
      <c r="F716" s="45"/>
      <c r="G716" s="45"/>
      <c r="H716" s="45"/>
    </row>
    <row r="717" spans="3:8">
      <c r="D717" s="45"/>
      <c r="E717" s="45"/>
      <c r="F717" s="45"/>
      <c r="G717" s="45"/>
      <c r="H717" s="45"/>
    </row>
    <row r="718" spans="3:8">
      <c r="D718" s="45"/>
      <c r="E718" s="45"/>
      <c r="F718" s="45"/>
      <c r="G718" s="45"/>
      <c r="H718" s="45"/>
    </row>
    <row r="719" spans="3:8">
      <c r="D719" s="45"/>
      <c r="E719" s="45"/>
      <c r="F719" s="45"/>
      <c r="G719" s="45"/>
      <c r="H719" s="45"/>
    </row>
    <row r="720" spans="3:8">
      <c r="D720" s="45"/>
      <c r="E720" s="45"/>
      <c r="F720" s="45"/>
      <c r="G720" s="45"/>
      <c r="H720" s="45"/>
    </row>
    <row r="721" spans="4:8">
      <c r="D721" s="45"/>
      <c r="E721" s="45"/>
      <c r="F721" s="45"/>
      <c r="G721" s="45"/>
      <c r="H721" s="45"/>
    </row>
    <row r="722" spans="4:8">
      <c r="D722" s="45"/>
      <c r="E722" s="45"/>
      <c r="F722" s="45"/>
      <c r="G722" s="45"/>
      <c r="H722" s="45"/>
    </row>
    <row r="723" spans="4:8">
      <c r="D723" s="45"/>
      <c r="E723" s="45"/>
      <c r="F723" s="45"/>
      <c r="G723" s="45"/>
      <c r="H723" s="45"/>
    </row>
    <row r="724" spans="4:8">
      <c r="D724" s="45"/>
      <c r="E724" s="45"/>
      <c r="F724" s="45"/>
      <c r="G724" s="45"/>
      <c r="H724" s="45"/>
    </row>
    <row r="725" spans="4:8">
      <c r="D725" s="45"/>
      <c r="E725" s="45"/>
      <c r="F725" s="45"/>
      <c r="G725" s="45"/>
      <c r="H725" s="45"/>
    </row>
    <row r="726" spans="4:8">
      <c r="D726" s="45"/>
      <c r="E726" s="45"/>
      <c r="F726" s="45"/>
      <c r="G726" s="45"/>
      <c r="H726" s="45"/>
    </row>
    <row r="727" spans="4:8">
      <c r="D727" s="45"/>
      <c r="E727" s="45"/>
      <c r="F727" s="45"/>
      <c r="G727" s="45"/>
      <c r="H727" s="45"/>
    </row>
    <row r="728" spans="4:8">
      <c r="D728" s="45"/>
      <c r="E728" s="45"/>
      <c r="F728" s="45"/>
      <c r="G728" s="45"/>
      <c r="H728" s="45"/>
    </row>
    <row r="729" spans="4:8">
      <c r="D729" s="45"/>
      <c r="E729" s="45"/>
      <c r="F729" s="45"/>
      <c r="G729" s="45"/>
      <c r="H729" s="45"/>
    </row>
    <row r="730" spans="4:8">
      <c r="D730" s="45"/>
      <c r="E730" s="45"/>
      <c r="F730" s="45"/>
      <c r="G730" s="45"/>
      <c r="H730" s="45"/>
    </row>
    <row r="731" spans="4:8">
      <c r="D731" s="45"/>
      <c r="E731" s="45"/>
      <c r="F731" s="45"/>
      <c r="G731" s="45"/>
      <c r="H731" s="45"/>
    </row>
    <row r="732" spans="4:8">
      <c r="D732" s="45"/>
      <c r="E732" s="45"/>
      <c r="F732" s="45"/>
      <c r="G732" s="45"/>
      <c r="H732" s="45"/>
    </row>
    <row r="733" spans="4:8">
      <c r="D733" s="45"/>
      <c r="E733" s="45"/>
      <c r="F733" s="45"/>
      <c r="G733" s="45"/>
      <c r="H733" s="45"/>
    </row>
    <row r="734" spans="4:8">
      <c r="D734" s="45"/>
      <c r="E734" s="45"/>
      <c r="F734" s="45"/>
      <c r="G734" s="45"/>
      <c r="H734" s="45"/>
    </row>
    <row r="735" spans="4:8">
      <c r="D735" s="45"/>
      <c r="E735" s="45"/>
      <c r="F735" s="45"/>
      <c r="G735" s="45"/>
      <c r="H735" s="45"/>
    </row>
    <row r="736" spans="4:8">
      <c r="D736" s="45"/>
      <c r="E736" s="45"/>
      <c r="F736" s="45"/>
      <c r="H736" s="45"/>
    </row>
    <row r="737" spans="2:8">
      <c r="D737" s="45"/>
      <c r="E737" s="45"/>
      <c r="F737" s="45"/>
      <c r="H737" s="45"/>
    </row>
    <row r="738" spans="2:8">
      <c r="D738" s="45"/>
      <c r="H738" s="45"/>
    </row>
    <row r="739" spans="2:8">
      <c r="B739" s="34"/>
      <c r="C739" s="35"/>
      <c r="D739" s="34"/>
      <c r="E739" s="33"/>
      <c r="H739" s="45"/>
    </row>
    <row r="740" spans="2:8">
      <c r="B740" s="416" t="s">
        <v>246</v>
      </c>
      <c r="C740" s="329"/>
      <c r="D740" s="328"/>
    </row>
    <row r="741" spans="2:8">
      <c r="B741" s="416"/>
      <c r="C741" s="329">
        <v>2</v>
      </c>
      <c r="D741" s="328"/>
      <c r="E741" s="331"/>
      <c r="F741" s="328"/>
      <c r="G741" s="332" t="s">
        <v>70</v>
      </c>
    </row>
    <row r="742" spans="2:8">
      <c r="B742" s="330"/>
      <c r="C742" s="329"/>
      <c r="D742" s="328"/>
      <c r="E742" s="333">
        <v>750000</v>
      </c>
      <c r="F742" s="328" t="s">
        <v>247</v>
      </c>
      <c r="G742" s="328" t="s">
        <v>248</v>
      </c>
    </row>
    <row r="743" spans="2:8">
      <c r="B743" s="328"/>
      <c r="C743" s="329"/>
      <c r="D743" s="328"/>
      <c r="E743" s="333">
        <v>15000</v>
      </c>
      <c r="F743" s="328" t="s">
        <v>247</v>
      </c>
      <c r="G743" s="328" t="s">
        <v>249</v>
      </c>
    </row>
    <row r="744" spans="2:8">
      <c r="B744" s="328"/>
      <c r="C744" s="329"/>
      <c r="D744" s="328"/>
      <c r="E744" s="331">
        <v>1</v>
      </c>
      <c r="F744" s="328" t="s">
        <v>250</v>
      </c>
      <c r="G744" s="328" t="s">
        <v>251</v>
      </c>
    </row>
    <row r="745" spans="2:8">
      <c r="B745" s="328"/>
      <c r="C745" s="329"/>
      <c r="D745" s="328"/>
      <c r="E745" s="331">
        <v>5</v>
      </c>
      <c r="F745" s="328" t="s">
        <v>252</v>
      </c>
      <c r="G745" s="328" t="s">
        <v>19</v>
      </c>
    </row>
    <row r="746" spans="2:8">
      <c r="B746" s="328"/>
      <c r="C746" s="329"/>
      <c r="D746" s="328"/>
      <c r="E746" s="331">
        <v>30</v>
      </c>
      <c r="F746" s="328" t="s">
        <v>252</v>
      </c>
      <c r="G746" s="328" t="s">
        <v>124</v>
      </c>
    </row>
    <row r="747" spans="2:8">
      <c r="B747" s="328"/>
      <c r="C747" s="329"/>
      <c r="D747" s="328"/>
      <c r="E747" s="30">
        <v>7.0000000000000007E-2</v>
      </c>
      <c r="F747" s="85" t="s">
        <v>24</v>
      </c>
      <c r="G747" s="85" t="s">
        <v>255</v>
      </c>
    </row>
    <row r="748" spans="2:8">
      <c r="B748" s="328"/>
      <c r="C748" s="329"/>
      <c r="D748" s="328"/>
    </row>
    <row r="749" spans="2:8">
      <c r="B749" s="328"/>
      <c r="C749" s="329"/>
      <c r="D749" s="328"/>
    </row>
    <row r="750" spans="2:8">
      <c r="B750" s="328"/>
      <c r="C750" s="329"/>
      <c r="D750" s="328"/>
    </row>
    <row r="751" spans="2:8">
      <c r="B751" s="328"/>
      <c r="C751" s="329"/>
      <c r="D751" s="328"/>
    </row>
    <row r="752" spans="2:8">
      <c r="B752" s="328"/>
      <c r="C752" s="329"/>
      <c r="D752" s="328"/>
    </row>
    <row r="753" spans="2:4">
      <c r="B753" s="328"/>
      <c r="C753" s="329"/>
      <c r="D753" s="328"/>
    </row>
    <row r="754" spans="2:4">
      <c r="B754" s="328"/>
      <c r="C754" s="329"/>
      <c r="D754" s="328"/>
    </row>
    <row r="755" spans="2:4">
      <c r="B755" s="328"/>
      <c r="C755" s="329"/>
      <c r="D755" s="328"/>
    </row>
    <row r="756" spans="2:4">
      <c r="B756" s="328"/>
      <c r="C756" s="329"/>
      <c r="D756" s="328"/>
    </row>
    <row r="757" spans="2:4">
      <c r="B757" s="328"/>
      <c r="C757" s="329"/>
      <c r="D757" s="328"/>
    </row>
    <row r="758" spans="2:4">
      <c r="B758" s="328"/>
      <c r="C758" s="329"/>
      <c r="D758" s="328"/>
    </row>
    <row r="759" spans="2:4">
      <c r="B759" s="328"/>
      <c r="C759" s="329"/>
      <c r="D759" s="328"/>
    </row>
    <row r="760" spans="2:4">
      <c r="B760" s="328"/>
      <c r="C760" s="329"/>
      <c r="D760" s="328"/>
    </row>
    <row r="761" spans="2:4">
      <c r="B761" s="328"/>
      <c r="C761" s="329"/>
      <c r="D761" s="328"/>
    </row>
    <row r="762" spans="2:4">
      <c r="B762" s="328"/>
      <c r="C762" s="329"/>
      <c r="D762" s="328"/>
    </row>
    <row r="763" spans="2:4">
      <c r="B763" s="328"/>
      <c r="C763" s="329"/>
      <c r="D763" s="328"/>
    </row>
    <row r="764" spans="2:4">
      <c r="B764" s="328"/>
      <c r="C764" s="329"/>
      <c r="D764" s="328"/>
    </row>
    <row r="765" spans="2:4">
      <c r="B765" s="328"/>
      <c r="C765" s="329"/>
      <c r="D765" s="328"/>
    </row>
    <row r="766" spans="2:4">
      <c r="B766" s="328"/>
      <c r="C766" s="329"/>
      <c r="D766" s="328"/>
    </row>
    <row r="767" spans="2:4">
      <c r="B767" s="328"/>
      <c r="C767" s="329"/>
      <c r="D767" s="328"/>
    </row>
    <row r="768" spans="2:4">
      <c r="B768" s="328"/>
      <c r="C768" s="329"/>
      <c r="D768" s="328"/>
    </row>
    <row r="769" spans="2:4">
      <c r="B769" s="328"/>
      <c r="C769" s="329"/>
      <c r="D769" s="328"/>
    </row>
    <row r="770" spans="2:4">
      <c r="B770" s="328"/>
      <c r="C770" s="329"/>
      <c r="D770" s="328"/>
    </row>
    <row r="771" spans="2:4">
      <c r="B771" s="328"/>
      <c r="C771" s="329"/>
      <c r="D771" s="328"/>
    </row>
    <row r="772" spans="2:4">
      <c r="B772" s="328"/>
      <c r="C772" s="329"/>
      <c r="D772" s="328"/>
    </row>
    <row r="773" spans="2:4">
      <c r="B773" s="328"/>
      <c r="C773" s="329">
        <v>30</v>
      </c>
      <c r="D773" s="328"/>
    </row>
    <row r="774" spans="2:4">
      <c r="B774" s="328"/>
      <c r="C774" s="329"/>
      <c r="D774" s="328"/>
    </row>
    <row r="775" spans="2:4">
      <c r="B775" s="328"/>
      <c r="C775" s="329"/>
      <c r="D775" s="328"/>
    </row>
    <row r="776" spans="2:4">
      <c r="B776" s="328"/>
      <c r="C776" s="329"/>
      <c r="D776" s="328"/>
    </row>
    <row r="777" spans="2:4">
      <c r="B777" s="328"/>
      <c r="C777" s="329"/>
      <c r="D777" s="328"/>
    </row>
    <row r="778" spans="2:4">
      <c r="B778" s="328"/>
      <c r="C778" s="329"/>
      <c r="D778" s="328"/>
    </row>
    <row r="779" spans="2:4">
      <c r="B779" s="328"/>
      <c r="C779" s="329"/>
      <c r="D779" s="328"/>
    </row>
    <row r="780" spans="2:4">
      <c r="B780" s="328"/>
      <c r="C780" s="329"/>
      <c r="D780" s="328"/>
    </row>
    <row r="781" spans="2:4">
      <c r="B781" s="328"/>
      <c r="C781" s="329"/>
      <c r="D781" s="328"/>
    </row>
    <row r="782" spans="2:4">
      <c r="B782" s="328"/>
      <c r="C782" s="329"/>
      <c r="D782" s="328"/>
    </row>
    <row r="783" spans="2:4">
      <c r="B783" s="328"/>
      <c r="C783" s="329"/>
      <c r="D783" s="328"/>
    </row>
    <row r="784" spans="2:4">
      <c r="B784" s="328"/>
      <c r="C784" s="329"/>
      <c r="D784" s="328"/>
    </row>
    <row r="785" spans="2:4">
      <c r="B785" s="328"/>
      <c r="C785" s="329"/>
      <c r="D785" s="328"/>
    </row>
    <row r="786" spans="2:4">
      <c r="B786" s="328"/>
      <c r="C786" s="329"/>
      <c r="D786" s="328"/>
    </row>
    <row r="787" spans="2:4">
      <c r="B787" s="328"/>
      <c r="C787" s="329"/>
      <c r="D787" s="328"/>
    </row>
    <row r="788" spans="2:4">
      <c r="B788" s="328"/>
      <c r="C788" s="329"/>
      <c r="D788" s="328"/>
    </row>
    <row r="789" spans="2:4">
      <c r="B789" s="328"/>
      <c r="C789" s="329"/>
      <c r="D789" s="328"/>
    </row>
    <row r="790" spans="2:4">
      <c r="B790" s="328"/>
      <c r="C790" s="329"/>
      <c r="D790" s="328"/>
    </row>
    <row r="791" spans="2:4">
      <c r="B791" s="328"/>
      <c r="C791" s="329"/>
      <c r="D791" s="328"/>
    </row>
    <row r="792" spans="2:4">
      <c r="B792" s="328"/>
      <c r="C792" s="329"/>
      <c r="D792" s="328"/>
    </row>
    <row r="793" spans="2:4">
      <c r="B793" s="328"/>
      <c r="C793" s="329"/>
      <c r="D793" s="328"/>
    </row>
    <row r="794" spans="2:4">
      <c r="B794" s="328"/>
      <c r="C794" s="329"/>
      <c r="D794" s="328"/>
    </row>
    <row r="795" spans="2:4">
      <c r="B795" s="328"/>
      <c r="C795" s="329"/>
      <c r="D795" s="328"/>
    </row>
    <row r="796" spans="2:4">
      <c r="B796" s="328"/>
      <c r="C796" s="329"/>
      <c r="D796" s="328"/>
    </row>
    <row r="797" spans="2:4">
      <c r="B797" s="328"/>
      <c r="C797" s="329"/>
      <c r="D797" s="328"/>
    </row>
    <row r="798" spans="2:4">
      <c r="B798" s="328"/>
      <c r="C798" s="329"/>
      <c r="D798" s="328"/>
    </row>
    <row r="799" spans="2:4">
      <c r="B799" s="328"/>
      <c r="C799" s="329"/>
      <c r="D799" s="328"/>
    </row>
    <row r="800" spans="2:4">
      <c r="B800" s="328"/>
      <c r="C800" s="329"/>
      <c r="D800" s="328"/>
    </row>
    <row r="801" spans="2:4">
      <c r="B801" s="328"/>
      <c r="C801" s="329"/>
      <c r="D801" s="328"/>
    </row>
    <row r="802" spans="2:4">
      <c r="B802" s="328"/>
      <c r="C802" s="329"/>
      <c r="D802" s="328"/>
    </row>
    <row r="803" spans="2:4">
      <c r="B803" s="328"/>
      <c r="C803" s="329"/>
      <c r="D803" s="328"/>
    </row>
    <row r="804" spans="2:4">
      <c r="B804" s="328"/>
      <c r="C804" s="329"/>
      <c r="D804" s="328"/>
    </row>
    <row r="805" spans="2:4">
      <c r="B805" s="328"/>
      <c r="C805" s="329"/>
      <c r="D805" s="328"/>
    </row>
    <row r="806" spans="2:4">
      <c r="B806" s="328"/>
      <c r="C806" s="329"/>
      <c r="D806" s="328"/>
    </row>
    <row r="807" spans="2:4">
      <c r="B807" s="328"/>
      <c r="C807" s="329"/>
      <c r="D807" s="328"/>
    </row>
    <row r="808" spans="2:4">
      <c r="B808" s="328"/>
      <c r="C808" s="329">
        <v>31</v>
      </c>
      <c r="D808" s="328"/>
    </row>
    <row r="809" spans="2:4">
      <c r="B809" s="328"/>
      <c r="C809" s="329"/>
      <c r="D809" s="328"/>
    </row>
    <row r="810" spans="2:4">
      <c r="B810" s="328"/>
      <c r="C810" s="329"/>
      <c r="D810" s="328"/>
    </row>
    <row r="811" spans="2:4">
      <c r="B811" s="328"/>
      <c r="C811" s="329"/>
      <c r="D811" s="328"/>
    </row>
    <row r="812" spans="2:4">
      <c r="B812" s="328"/>
      <c r="C812" s="329"/>
      <c r="D812" s="328"/>
    </row>
    <row r="813" spans="2:4">
      <c r="B813" s="328"/>
      <c r="C813" s="329"/>
      <c r="D813" s="328"/>
    </row>
    <row r="814" spans="2:4">
      <c r="B814" s="328"/>
      <c r="C814" s="329"/>
      <c r="D814" s="328"/>
    </row>
    <row r="815" spans="2:4">
      <c r="B815" s="328"/>
      <c r="C815" s="329"/>
      <c r="D815" s="328"/>
    </row>
    <row r="816" spans="2:4">
      <c r="B816" s="328"/>
      <c r="C816" s="329"/>
      <c r="D816" s="328"/>
    </row>
    <row r="817" spans="2:4">
      <c r="B817" s="328"/>
      <c r="C817" s="329"/>
      <c r="D817" s="328"/>
    </row>
    <row r="818" spans="2:4">
      <c r="B818" s="328"/>
      <c r="C818" s="329"/>
      <c r="D818" s="328"/>
    </row>
    <row r="819" spans="2:4">
      <c r="B819" s="328"/>
      <c r="C819" s="329"/>
      <c r="D819" s="328"/>
    </row>
    <row r="820" spans="2:4">
      <c r="B820" s="328"/>
      <c r="C820" s="329"/>
      <c r="D820" s="328"/>
    </row>
    <row r="821" spans="2:4">
      <c r="B821" s="328"/>
      <c r="C821" s="329"/>
      <c r="D821" s="328"/>
    </row>
    <row r="822" spans="2:4">
      <c r="B822" s="328"/>
      <c r="C822" s="329"/>
      <c r="D822" s="328"/>
    </row>
    <row r="823" spans="2:4">
      <c r="B823" s="328"/>
      <c r="C823" s="329"/>
      <c r="D823" s="328"/>
    </row>
    <row r="824" spans="2:4">
      <c r="B824" s="328"/>
      <c r="C824" s="329"/>
      <c r="D824" s="328"/>
    </row>
    <row r="825" spans="2:4">
      <c r="B825" s="328"/>
      <c r="C825" s="329"/>
      <c r="D825" s="328"/>
    </row>
    <row r="826" spans="2:4">
      <c r="B826" s="328"/>
      <c r="C826" s="329"/>
      <c r="D826" s="328"/>
    </row>
    <row r="827" spans="2:4">
      <c r="B827" s="328"/>
      <c r="C827" s="329"/>
      <c r="D827" s="328"/>
    </row>
    <row r="828" spans="2:4">
      <c r="B828" s="328"/>
      <c r="C828" s="329"/>
      <c r="D828" s="328"/>
    </row>
    <row r="829" spans="2:4">
      <c r="B829" s="328"/>
      <c r="C829" s="329"/>
      <c r="D829" s="328"/>
    </row>
    <row r="830" spans="2:4">
      <c r="B830" s="328"/>
      <c r="C830" s="329"/>
      <c r="D830" s="328"/>
    </row>
    <row r="831" spans="2:4">
      <c r="B831" s="328"/>
      <c r="C831" s="329"/>
      <c r="D831" s="328"/>
    </row>
    <row r="832" spans="2:4">
      <c r="B832" s="328"/>
      <c r="C832" s="329"/>
      <c r="D832" s="328"/>
    </row>
    <row r="833" spans="2:4">
      <c r="B833" s="328"/>
      <c r="C833" s="329"/>
      <c r="D833" s="328"/>
    </row>
    <row r="834" spans="2:4">
      <c r="B834" s="328"/>
      <c r="C834" s="329"/>
      <c r="D834" s="328"/>
    </row>
    <row r="835" spans="2:4">
      <c r="B835" s="328"/>
      <c r="C835" s="329"/>
      <c r="D835" s="328"/>
    </row>
    <row r="836" spans="2:4">
      <c r="B836" s="328"/>
      <c r="C836" s="329"/>
      <c r="D836" s="328"/>
    </row>
    <row r="837" spans="2:4">
      <c r="B837" s="328"/>
      <c r="C837" s="329"/>
      <c r="D837" s="328"/>
    </row>
    <row r="838" spans="2:4">
      <c r="B838" s="328"/>
      <c r="C838" s="329"/>
      <c r="D838" s="328"/>
    </row>
    <row r="839" spans="2:4">
      <c r="B839" s="328"/>
      <c r="C839" s="329"/>
      <c r="D839" s="328"/>
    </row>
    <row r="840" spans="2:4">
      <c r="B840" s="328"/>
      <c r="C840" s="329"/>
      <c r="D840" s="328"/>
    </row>
    <row r="841" spans="2:4">
      <c r="B841" s="328"/>
      <c r="C841" s="329"/>
      <c r="D841" s="328"/>
    </row>
    <row r="842" spans="2:4">
      <c r="B842" s="328"/>
      <c r="C842" s="329"/>
      <c r="D842" s="328"/>
    </row>
    <row r="843" spans="2:4">
      <c r="B843" s="328"/>
      <c r="C843" s="329"/>
      <c r="D843" s="328"/>
    </row>
    <row r="844" spans="2:4">
      <c r="B844" s="328"/>
      <c r="C844" s="329">
        <v>32</v>
      </c>
      <c r="D844" s="328"/>
    </row>
    <row r="845" spans="2:4">
      <c r="B845" s="328"/>
      <c r="C845" s="329"/>
      <c r="D845" s="328"/>
    </row>
    <row r="846" spans="2:4">
      <c r="B846" s="328"/>
      <c r="C846" s="329"/>
      <c r="D846" s="328"/>
    </row>
    <row r="847" spans="2:4">
      <c r="B847" s="328"/>
      <c r="C847" s="329"/>
      <c r="D847" s="328"/>
    </row>
    <row r="848" spans="2:4">
      <c r="B848" s="328"/>
      <c r="C848" s="329"/>
      <c r="D848" s="328"/>
    </row>
    <row r="849" spans="2:4">
      <c r="B849" s="328"/>
      <c r="C849" s="329"/>
      <c r="D849" s="328"/>
    </row>
    <row r="850" spans="2:4">
      <c r="B850" s="328"/>
      <c r="C850" s="329"/>
      <c r="D850" s="328"/>
    </row>
    <row r="851" spans="2:4">
      <c r="B851" s="328"/>
      <c r="C851" s="329"/>
      <c r="D851" s="328"/>
    </row>
    <row r="852" spans="2:4">
      <c r="B852" s="328"/>
      <c r="C852" s="329"/>
      <c r="D852" s="328"/>
    </row>
    <row r="853" spans="2:4">
      <c r="B853" s="328"/>
      <c r="C853" s="329"/>
      <c r="D853" s="328"/>
    </row>
    <row r="854" spans="2:4">
      <c r="B854" s="328"/>
      <c r="C854" s="329"/>
      <c r="D854" s="328"/>
    </row>
    <row r="855" spans="2:4">
      <c r="B855" s="328"/>
      <c r="C855" s="329"/>
      <c r="D855" s="328"/>
    </row>
    <row r="856" spans="2:4">
      <c r="B856" s="328"/>
      <c r="C856" s="329"/>
      <c r="D856" s="328"/>
    </row>
    <row r="857" spans="2:4">
      <c r="B857" s="328"/>
      <c r="C857" s="329"/>
      <c r="D857" s="328"/>
    </row>
    <row r="858" spans="2:4">
      <c r="B858" s="328"/>
      <c r="C858" s="329"/>
      <c r="D858" s="328"/>
    </row>
    <row r="859" spans="2:4">
      <c r="B859" s="328"/>
      <c r="C859" s="329"/>
      <c r="D859" s="328"/>
    </row>
    <row r="860" spans="2:4">
      <c r="B860" s="328"/>
      <c r="C860" s="329"/>
      <c r="D860" s="328"/>
    </row>
    <row r="861" spans="2:4">
      <c r="B861" s="328"/>
      <c r="C861" s="329"/>
      <c r="D861" s="328"/>
    </row>
    <row r="862" spans="2:4">
      <c r="B862" s="328"/>
      <c r="C862" s="329"/>
      <c r="D862" s="328"/>
    </row>
    <row r="863" spans="2:4">
      <c r="B863" s="328"/>
      <c r="C863" s="329"/>
      <c r="D863" s="328"/>
    </row>
    <row r="864" spans="2:4">
      <c r="B864" s="328"/>
      <c r="C864" s="329"/>
      <c r="D864" s="328"/>
    </row>
    <row r="865" spans="2:7">
      <c r="B865" s="328"/>
      <c r="C865" s="329"/>
      <c r="D865" s="328"/>
    </row>
    <row r="866" spans="2:7">
      <c r="B866" s="328"/>
      <c r="C866" s="329"/>
      <c r="D866" s="328"/>
    </row>
    <row r="867" spans="2:7">
      <c r="B867" s="328"/>
      <c r="C867" s="329"/>
      <c r="D867" s="328"/>
    </row>
    <row r="868" spans="2:7">
      <c r="B868" s="328"/>
      <c r="C868" s="329"/>
      <c r="D868" s="328"/>
    </row>
    <row r="869" spans="2:7">
      <c r="B869" s="328"/>
      <c r="C869" s="329"/>
      <c r="D869" s="328"/>
    </row>
    <row r="870" spans="2:7">
      <c r="B870" s="328"/>
      <c r="C870" s="329"/>
      <c r="D870" s="328"/>
    </row>
    <row r="871" spans="2:7">
      <c r="B871" s="328"/>
      <c r="C871" s="329"/>
      <c r="D871" s="328"/>
    </row>
    <row r="872" spans="2:7">
      <c r="B872" s="328"/>
      <c r="C872" s="329"/>
      <c r="D872" s="328"/>
    </row>
    <row r="873" spans="2:7">
      <c r="B873" s="328"/>
      <c r="C873" s="329"/>
      <c r="D873" s="328"/>
    </row>
    <row r="874" spans="2:7">
      <c r="B874" s="328"/>
      <c r="C874" s="329"/>
      <c r="D874" s="328"/>
    </row>
    <row r="875" spans="2:7">
      <c r="B875" s="328"/>
      <c r="C875" s="329"/>
      <c r="D875" s="328"/>
    </row>
    <row r="876" spans="2:7">
      <c r="B876" s="328"/>
      <c r="C876" s="329"/>
      <c r="D876" s="328"/>
    </row>
    <row r="877" spans="2:7">
      <c r="B877" s="328"/>
      <c r="C877" s="329">
        <v>33</v>
      </c>
      <c r="D877" s="338" t="s">
        <v>254</v>
      </c>
    </row>
    <row r="878" spans="2:7">
      <c r="B878" s="34"/>
      <c r="C878" s="35"/>
      <c r="D878" s="34"/>
      <c r="E878" s="33"/>
    </row>
    <row r="879" spans="2:7">
      <c r="B879" s="85" t="s">
        <v>279</v>
      </c>
      <c r="D879" s="353" t="s">
        <v>201</v>
      </c>
    </row>
    <row r="880" spans="2:7">
      <c r="D880" s="415" t="s">
        <v>278</v>
      </c>
      <c r="E880" s="360">
        <f>700000000/870</f>
        <v>804597.70114942524</v>
      </c>
      <c r="F880" s="85" t="s">
        <v>281</v>
      </c>
      <c r="G880" s="85" t="s">
        <v>92</v>
      </c>
    </row>
    <row r="881" spans="4:4">
      <c r="D881" s="415"/>
    </row>
    <row r="882" spans="4:4">
      <c r="D882" s="415"/>
    </row>
  </sheetData>
  <mergeCells count="7">
    <mergeCell ref="D880:D882"/>
    <mergeCell ref="B740:B741"/>
    <mergeCell ref="D219:D221"/>
    <mergeCell ref="B530:B531"/>
    <mergeCell ref="B59:B60"/>
    <mergeCell ref="D691:D695"/>
    <mergeCell ref="D697:D704"/>
  </mergeCells>
  <pageMargins left="0.75" right="0.75" top="1" bottom="1" header="0.5" footer="0.5"/>
  <pageSetup paperSize="9" orientation="portrait" horizontalDpi="4294967292" verticalDpi="4294967292" r:id="rId1"/>
  <drawing r:id="rId2"/>
  <legacyDrawing r:id="rId3"/>
</worksheet>
</file>

<file path=xl/worksheets/sheet5.xml><?xml version="1.0" encoding="utf-8"?>
<worksheet xmlns="http://schemas.openxmlformats.org/spreadsheetml/2006/main" xmlns:r="http://schemas.openxmlformats.org/officeDocument/2006/relationships">
  <dimension ref="A1:Q49"/>
  <sheetViews>
    <sheetView zoomScale="85" zoomScaleNormal="85" zoomScalePageLayoutView="130" workbookViewId="0">
      <pane xSplit="4" ySplit="1" topLeftCell="E6" activePane="bottomRight" state="frozen"/>
      <selection pane="topRight" activeCell="E1" sqref="E1"/>
      <selection pane="bottomLeft" activeCell="A5" sqref="A5"/>
      <selection pane="bottomRight" activeCell="N47" sqref="N47:N48"/>
    </sheetView>
  </sheetViews>
  <sheetFormatPr defaultColWidth="8.77734375" defaultRowHeight="15" outlineLevelCol="1"/>
  <cols>
    <col min="1" max="1" width="8.77734375" style="1"/>
    <col min="2" max="2" width="7.88671875" style="1" customWidth="1"/>
    <col min="3" max="3" width="40.6640625" style="1" bestFit="1" customWidth="1"/>
    <col min="4" max="4" width="11.77734375" style="1" bestFit="1" customWidth="1"/>
    <col min="5" max="5" width="6.21875" style="1" bestFit="1" customWidth="1"/>
    <col min="6" max="6" width="6" style="63" bestFit="1" customWidth="1"/>
    <col min="7" max="8" width="4.88671875" style="1" bestFit="1" customWidth="1"/>
    <col min="9" max="9" width="6.77734375" style="23" bestFit="1" customWidth="1"/>
    <col min="10" max="10" width="7.33203125" style="1" bestFit="1" customWidth="1"/>
    <col min="11" max="11" width="5.21875" style="1" bestFit="1" customWidth="1"/>
    <col min="12" max="12" width="6.33203125" style="83" bestFit="1" customWidth="1"/>
    <col min="13" max="13" width="7.6640625" style="83" bestFit="1" customWidth="1"/>
    <col min="14" max="14" width="38.5546875" style="1" bestFit="1" customWidth="1" outlineLevel="1"/>
    <col min="15" max="16384" width="8.77734375" style="1"/>
  </cols>
  <sheetData>
    <row r="1" spans="1:16" ht="19.5">
      <c r="A1" s="100" t="s">
        <v>37</v>
      </c>
      <c r="B1" s="101"/>
      <c r="C1" s="101"/>
      <c r="D1" s="101"/>
      <c r="E1" s="101"/>
      <c r="F1" s="101"/>
      <c r="G1" s="101"/>
      <c r="H1" s="101"/>
      <c r="I1" s="101"/>
      <c r="J1" s="101"/>
      <c r="K1" s="101"/>
      <c r="L1" s="101"/>
      <c r="M1" s="101"/>
    </row>
    <row r="2" spans="1:16" ht="19.5">
      <c r="A2" s="100"/>
      <c r="B2" s="101"/>
      <c r="C2" s="101"/>
      <c r="D2" s="102"/>
      <c r="E2" s="423" t="s">
        <v>43</v>
      </c>
      <c r="F2" s="423"/>
      <c r="G2" s="423"/>
      <c r="H2" s="423"/>
      <c r="I2" s="423"/>
      <c r="J2" s="423"/>
      <c r="K2" s="423"/>
      <c r="L2" s="424"/>
      <c r="M2" s="424"/>
      <c r="N2" s="423"/>
    </row>
    <row r="3" spans="1:16">
      <c r="A3" s="103"/>
      <c r="B3" s="104"/>
      <c r="C3" s="103"/>
      <c r="D3" s="105"/>
      <c r="E3" s="106"/>
      <c r="F3" s="106"/>
      <c r="G3" s="106"/>
      <c r="H3" s="106"/>
      <c r="I3" s="107" t="s">
        <v>168</v>
      </c>
      <c r="J3" s="107"/>
      <c r="K3" s="107"/>
      <c r="L3" s="335"/>
      <c r="M3" s="335"/>
      <c r="N3" s="107"/>
    </row>
    <row r="4" spans="1:16">
      <c r="A4" s="103"/>
      <c r="B4" s="104"/>
      <c r="C4" s="103"/>
      <c r="D4" s="108" t="s">
        <v>169</v>
      </c>
      <c r="E4" s="109" t="s">
        <v>134</v>
      </c>
      <c r="F4" s="109" t="s">
        <v>135</v>
      </c>
      <c r="G4" s="109" t="s">
        <v>170</v>
      </c>
      <c r="H4" s="109" t="s">
        <v>171</v>
      </c>
      <c r="I4" s="110" t="s">
        <v>201</v>
      </c>
      <c r="J4" s="110" t="s">
        <v>203</v>
      </c>
      <c r="K4" s="110" t="s">
        <v>204</v>
      </c>
      <c r="L4" s="336" t="s">
        <v>253</v>
      </c>
      <c r="M4" s="336" t="s">
        <v>277</v>
      </c>
      <c r="N4" s="110" t="s">
        <v>165</v>
      </c>
    </row>
    <row r="5" spans="1:16">
      <c r="A5" s="111"/>
      <c r="B5" s="112"/>
      <c r="C5" s="111"/>
      <c r="D5" s="113" t="s">
        <v>172</v>
      </c>
      <c r="E5" s="114"/>
      <c r="F5" s="115"/>
      <c r="G5" s="115"/>
      <c r="H5" s="115"/>
      <c r="I5" s="115"/>
      <c r="J5" s="115"/>
      <c r="K5" s="115"/>
      <c r="L5" s="115"/>
      <c r="M5" s="115"/>
      <c r="N5" s="115"/>
    </row>
    <row r="6" spans="1:16">
      <c r="A6" s="101"/>
      <c r="B6" s="116" t="s">
        <v>173</v>
      </c>
      <c r="C6" s="116"/>
      <c r="D6" s="117"/>
      <c r="E6" s="118"/>
      <c r="F6" s="119"/>
      <c r="G6" s="119"/>
      <c r="H6" s="119"/>
      <c r="I6" s="119"/>
      <c r="J6" s="119"/>
      <c r="K6" s="119"/>
      <c r="L6" s="119"/>
      <c r="M6" s="119"/>
      <c r="N6" s="119"/>
    </row>
    <row r="7" spans="1:16">
      <c r="A7" s="101"/>
      <c r="B7" s="101"/>
      <c r="C7" s="186" t="s">
        <v>46</v>
      </c>
      <c r="D7" s="121"/>
      <c r="E7" s="122"/>
      <c r="F7" s="123"/>
      <c r="G7" s="123"/>
      <c r="H7" s="123"/>
      <c r="I7" s="123"/>
      <c r="J7" s="123"/>
      <c r="K7" s="123"/>
      <c r="L7" s="123"/>
      <c r="M7" s="123"/>
      <c r="N7" s="123"/>
    </row>
    <row r="8" spans="1:16">
      <c r="A8" s="101"/>
      <c r="B8" s="101"/>
      <c r="C8" s="124" t="s">
        <v>136</v>
      </c>
      <c r="D8" s="125" t="s">
        <v>138</v>
      </c>
      <c r="E8" s="238">
        <f>F8</f>
        <v>800</v>
      </c>
      <c r="F8" s="126">
        <v>800</v>
      </c>
      <c r="G8" s="127"/>
      <c r="H8" s="126"/>
      <c r="I8" s="126"/>
      <c r="J8" s="126">
        <f>Notes!E321</f>
        <v>870</v>
      </c>
      <c r="K8" s="238">
        <v>800</v>
      </c>
      <c r="L8" s="238">
        <v>801</v>
      </c>
      <c r="M8" s="349"/>
      <c r="N8" s="242" t="s">
        <v>217</v>
      </c>
      <c r="O8" s="189"/>
    </row>
    <row r="9" spans="1:16">
      <c r="A9" s="101"/>
      <c r="B9" s="101"/>
      <c r="C9" s="128" t="s">
        <v>41</v>
      </c>
      <c r="D9" s="129" t="s">
        <v>24</v>
      </c>
      <c r="E9" s="134">
        <f t="shared" ref="E9:E10" si="0">F9</f>
        <v>0.98</v>
      </c>
      <c r="F9" s="134">
        <v>0.98</v>
      </c>
      <c r="G9" s="127"/>
      <c r="H9" s="134"/>
      <c r="I9" s="134"/>
      <c r="J9" s="239">
        <v>0.98</v>
      </c>
      <c r="K9" s="239">
        <v>0.98</v>
      </c>
      <c r="L9" s="239">
        <v>1.98</v>
      </c>
      <c r="M9" s="350"/>
      <c r="N9" s="241" t="s">
        <v>225</v>
      </c>
      <c r="O9" s="189"/>
    </row>
    <row r="10" spans="1:16">
      <c r="A10" s="101"/>
      <c r="B10" s="101"/>
      <c r="C10" s="124" t="s">
        <v>137</v>
      </c>
      <c r="D10" s="125" t="s">
        <v>138</v>
      </c>
      <c r="E10" s="238">
        <f t="shared" si="0"/>
        <v>784</v>
      </c>
      <c r="F10" s="132">
        <f>F8*F9</f>
        <v>784</v>
      </c>
      <c r="G10" s="127"/>
      <c r="H10" s="132"/>
      <c r="I10" s="132"/>
      <c r="J10" s="132">
        <f>J8*J9</f>
        <v>852.6</v>
      </c>
      <c r="K10" s="132">
        <f t="shared" ref="K10:L10" si="1">K8*K9</f>
        <v>784</v>
      </c>
      <c r="L10" s="132">
        <f t="shared" si="1"/>
        <v>1585.98</v>
      </c>
      <c r="M10" s="351"/>
      <c r="N10" s="241" t="s">
        <v>224</v>
      </c>
      <c r="O10" s="189"/>
    </row>
    <row r="11" spans="1:16">
      <c r="A11" s="133"/>
      <c r="B11" s="133"/>
      <c r="C11" s="128" t="s">
        <v>47</v>
      </c>
      <c r="D11" s="129" t="s">
        <v>24</v>
      </c>
      <c r="E11" s="130">
        <v>0.6</v>
      </c>
      <c r="F11" s="130">
        <v>0.57999999999999996</v>
      </c>
      <c r="G11" s="127">
        <f t="shared" ref="G11" si="2">(E11/F11)-1</f>
        <v>3.4482758620689724E-2</v>
      </c>
      <c r="H11" s="134"/>
      <c r="I11" s="130">
        <f>Notes!$E$427</f>
        <v>0.60750000000000004</v>
      </c>
      <c r="J11" s="130">
        <f>Notes!E295</f>
        <v>0.59</v>
      </c>
      <c r="K11" s="130">
        <f>Notes!E60</f>
        <v>0.57999999999999996</v>
      </c>
      <c r="L11" s="337">
        <v>0.57999999999999996</v>
      </c>
      <c r="M11" s="337"/>
      <c r="N11" s="242" t="s">
        <v>219</v>
      </c>
      <c r="O11" s="189"/>
      <c r="P11" s="65"/>
    </row>
    <row r="12" spans="1:16">
      <c r="A12" s="135"/>
      <c r="B12" s="135"/>
      <c r="C12" s="136" t="s">
        <v>174</v>
      </c>
      <c r="D12" s="137" t="s">
        <v>24</v>
      </c>
      <c r="E12" s="239">
        <f>F12</f>
        <v>0.53504566210045668</v>
      </c>
      <c r="F12" s="182">
        <f>F13/hours_in_year</f>
        <v>0.53504566210045668</v>
      </c>
      <c r="G12" s="127"/>
      <c r="H12" s="134"/>
      <c r="I12" s="138"/>
      <c r="J12" s="139">
        <f>Notes!E364</f>
        <v>0.85</v>
      </c>
      <c r="K12" s="139">
        <f>Notes!E65</f>
        <v>0.85</v>
      </c>
      <c r="L12" s="182">
        <f>L13/hours_in_year</f>
        <v>0.53504566210045668</v>
      </c>
      <c r="M12" s="182"/>
      <c r="N12" s="242" t="s">
        <v>218</v>
      </c>
      <c r="O12" s="189"/>
    </row>
    <row r="13" spans="1:16">
      <c r="A13" s="101"/>
      <c r="B13" s="101"/>
      <c r="C13" s="124" t="s">
        <v>175</v>
      </c>
      <c r="D13" s="125" t="s">
        <v>176</v>
      </c>
      <c r="E13" s="160">
        <f t="shared" ref="E13:E14" si="3">F13</f>
        <v>4687</v>
      </c>
      <c r="F13" s="187">
        <v>4687</v>
      </c>
      <c r="G13" s="127"/>
      <c r="H13" s="132"/>
      <c r="I13" s="140"/>
      <c r="J13" s="185">
        <f>J12*hours_in_year</f>
        <v>7446</v>
      </c>
      <c r="K13" s="185">
        <f>K12*hours_in_year</f>
        <v>7446</v>
      </c>
      <c r="L13" s="238">
        <v>4687</v>
      </c>
      <c r="M13" s="238"/>
      <c r="N13" s="242" t="s">
        <v>219</v>
      </c>
      <c r="O13" s="189"/>
    </row>
    <row r="14" spans="1:16">
      <c r="A14" s="101"/>
      <c r="B14" s="101"/>
      <c r="C14" s="124" t="s">
        <v>177</v>
      </c>
      <c r="D14" s="125" t="s">
        <v>178</v>
      </c>
      <c r="E14" s="160">
        <f t="shared" si="3"/>
        <v>3674.6080000000002</v>
      </c>
      <c r="F14" s="132">
        <f>F10*F13*MW_to_GW</f>
        <v>3674.6080000000002</v>
      </c>
      <c r="G14" s="127"/>
      <c r="H14" s="132"/>
      <c r="I14" s="132"/>
      <c r="J14" s="132">
        <f>J13*J10*MW_to_GW</f>
        <v>6348.459600000001</v>
      </c>
      <c r="K14" s="132">
        <f>K13*K10*MW_to_GW</f>
        <v>5837.6639999999998</v>
      </c>
      <c r="L14" s="132">
        <f>L13*L10*MW_to_GW</f>
        <v>7433.4882600000001</v>
      </c>
      <c r="M14" s="132"/>
      <c r="N14" s="242" t="s">
        <v>220</v>
      </c>
      <c r="O14" s="189"/>
    </row>
    <row r="15" spans="1:16">
      <c r="A15" s="101"/>
      <c r="B15" s="101"/>
      <c r="C15" s="186" t="s">
        <v>49</v>
      </c>
      <c r="D15" s="141"/>
      <c r="E15" s="142"/>
      <c r="F15" s="142"/>
      <c r="G15" s="143"/>
      <c r="H15" s="142"/>
      <c r="I15" s="142"/>
      <c r="J15" s="142"/>
      <c r="K15" s="142"/>
      <c r="L15" s="142"/>
      <c r="M15" s="142"/>
      <c r="N15" s="242"/>
      <c r="O15" s="189"/>
    </row>
    <row r="16" spans="1:16">
      <c r="A16" s="144"/>
      <c r="B16" s="144"/>
      <c r="C16" s="145" t="s">
        <v>19</v>
      </c>
      <c r="D16" s="146" t="s">
        <v>20</v>
      </c>
      <c r="E16" s="240">
        <v>2.5</v>
      </c>
      <c r="F16" s="147">
        <v>2.5</v>
      </c>
      <c r="G16" s="127"/>
      <c r="H16" s="134"/>
      <c r="I16" s="147"/>
      <c r="J16" s="240">
        <v>2.5</v>
      </c>
      <c r="K16" s="240">
        <v>2.5</v>
      </c>
      <c r="L16" s="339">
        <f>Notes!E745</f>
        <v>5</v>
      </c>
      <c r="M16" s="339"/>
      <c r="N16" s="242" t="s">
        <v>222</v>
      </c>
      <c r="O16" s="189"/>
    </row>
    <row r="17" spans="1:15">
      <c r="A17" s="101"/>
      <c r="B17" s="101"/>
      <c r="C17" s="148" t="s">
        <v>179</v>
      </c>
      <c r="D17" s="149" t="s">
        <v>24</v>
      </c>
      <c r="E17" s="239">
        <v>0.1</v>
      </c>
      <c r="F17" s="134">
        <v>0.1</v>
      </c>
      <c r="G17" s="127"/>
      <c r="H17" s="134"/>
      <c r="I17" s="134"/>
      <c r="J17" s="239">
        <v>0.1</v>
      </c>
      <c r="K17" s="239">
        <v>0.1</v>
      </c>
      <c r="L17" s="139">
        <f>Notes!E747</f>
        <v>7.0000000000000007E-2</v>
      </c>
      <c r="M17" s="139"/>
      <c r="N17" s="242" t="s">
        <v>221</v>
      </c>
      <c r="O17" s="189"/>
    </row>
    <row r="18" spans="1:15" ht="15.75">
      <c r="A18" s="150"/>
      <c r="B18" s="150"/>
      <c r="C18" s="124" t="s">
        <v>40</v>
      </c>
      <c r="D18" s="125" t="s">
        <v>20</v>
      </c>
      <c r="E18" s="238">
        <v>30</v>
      </c>
      <c r="F18" s="126">
        <v>30</v>
      </c>
      <c r="G18" s="127"/>
      <c r="H18" s="134"/>
      <c r="I18" s="126"/>
      <c r="J18" s="238">
        <v>30</v>
      </c>
      <c r="K18" s="238">
        <v>30</v>
      </c>
      <c r="L18" s="140">
        <f>Notes!E746</f>
        <v>30</v>
      </c>
      <c r="M18" s="140"/>
      <c r="N18" s="242" t="s">
        <v>223</v>
      </c>
      <c r="O18" s="189"/>
    </row>
    <row r="19" spans="1:15" ht="15.75">
      <c r="A19" s="150"/>
      <c r="B19" s="150"/>
      <c r="C19" s="124" t="s">
        <v>180</v>
      </c>
      <c r="D19" s="125" t="s">
        <v>181</v>
      </c>
      <c r="E19" s="238">
        <v>0</v>
      </c>
      <c r="F19" s="126">
        <v>0</v>
      </c>
      <c r="G19" s="127"/>
      <c r="H19" s="134"/>
      <c r="I19" s="126"/>
      <c r="J19" s="238">
        <v>0</v>
      </c>
      <c r="K19" s="238">
        <v>0</v>
      </c>
      <c r="L19" s="238">
        <v>0</v>
      </c>
      <c r="M19" s="238"/>
      <c r="N19" s="242" t="s">
        <v>219</v>
      </c>
      <c r="O19" s="189"/>
    </row>
    <row r="20" spans="1:15">
      <c r="A20" s="101"/>
      <c r="B20" s="116" t="s">
        <v>182</v>
      </c>
      <c r="C20" s="116"/>
      <c r="D20" s="151"/>
      <c r="E20" s="152"/>
      <c r="F20" s="152"/>
      <c r="G20" s="153"/>
      <c r="H20" s="152"/>
      <c r="I20" s="152"/>
      <c r="J20" s="152"/>
      <c r="K20" s="152"/>
      <c r="L20" s="152"/>
      <c r="M20" s="152"/>
      <c r="N20" s="188"/>
      <c r="O20" s="189"/>
    </row>
    <row r="21" spans="1:15">
      <c r="A21" s="101"/>
      <c r="B21" s="101"/>
      <c r="C21" s="186" t="s">
        <v>92</v>
      </c>
      <c r="D21" s="141"/>
      <c r="E21" s="142"/>
      <c r="F21" s="142"/>
      <c r="G21" s="143"/>
      <c r="H21" s="142"/>
      <c r="I21" s="142"/>
      <c r="J21" s="142"/>
      <c r="K21" s="142"/>
      <c r="L21" s="142"/>
      <c r="M21" s="142"/>
      <c r="N21" s="188"/>
      <c r="O21" s="189"/>
    </row>
    <row r="22" spans="1:15">
      <c r="A22" s="101"/>
      <c r="B22" s="101"/>
      <c r="C22" s="154" t="s">
        <v>183</v>
      </c>
      <c r="D22" s="155" t="s">
        <v>50</v>
      </c>
      <c r="E22" s="156">
        <f>AVERAGE(J22,K22,L22,M22)</f>
        <v>759340.16278735641</v>
      </c>
      <c r="F22" s="156">
        <v>540531.25</v>
      </c>
      <c r="G22" s="127">
        <f>(E22/F22)-1</f>
        <v>0.40480344621584119</v>
      </c>
      <c r="H22" s="134">
        <f>STDEV(J22,K22,L22,M22)/AVERAGE(J22,K22,L22,M22)</f>
        <v>8.0931521556971628E-2</v>
      </c>
      <c r="I22" s="160"/>
      <c r="J22" s="160">
        <f>J23</f>
        <v>806762.95</v>
      </c>
      <c r="K22" s="160">
        <f>K23</f>
        <v>676000</v>
      </c>
      <c r="L22" s="160">
        <f>Notes!E742</f>
        <v>750000</v>
      </c>
      <c r="M22" s="160">
        <f>Notes!E880</f>
        <v>804597.70114942524</v>
      </c>
      <c r="N22" s="348" t="s">
        <v>219</v>
      </c>
      <c r="O22" s="189"/>
    </row>
    <row r="23" spans="1:15">
      <c r="A23" s="158"/>
      <c r="B23" s="158"/>
      <c r="C23" s="159" t="s">
        <v>115</v>
      </c>
      <c r="D23" s="155" t="s">
        <v>164</v>
      </c>
      <c r="E23" s="160"/>
      <c r="F23" s="160"/>
      <c r="G23" s="127"/>
      <c r="H23" s="160"/>
      <c r="I23" s="160"/>
      <c r="J23" s="160">
        <f>Notes!E320/kW_to_MW*exchange_rate_iea</f>
        <v>806762.95</v>
      </c>
      <c r="K23" s="160">
        <f>Notes!E61/kW_to_MW</f>
        <v>676000</v>
      </c>
      <c r="L23" s="160"/>
      <c r="M23" s="160"/>
      <c r="N23" s="188"/>
      <c r="O23" s="189"/>
    </row>
    <row r="24" spans="1:15">
      <c r="A24" s="158"/>
      <c r="B24" s="158"/>
      <c r="C24" s="161" t="s">
        <v>114</v>
      </c>
      <c r="D24" s="155" t="s">
        <v>164</v>
      </c>
      <c r="E24" s="160"/>
      <c r="F24" s="160"/>
      <c r="G24" s="127"/>
      <c r="H24" s="160"/>
      <c r="I24" s="160"/>
      <c r="J24" s="160"/>
      <c r="K24" s="160"/>
      <c r="L24" s="160"/>
      <c r="M24" s="160"/>
      <c r="N24" s="188"/>
      <c r="O24" s="189"/>
    </row>
    <row r="25" spans="1:15">
      <c r="A25" s="101"/>
      <c r="B25" s="101"/>
      <c r="C25" s="162" t="s">
        <v>184</v>
      </c>
      <c r="D25" s="155" t="s">
        <v>164</v>
      </c>
      <c r="E25" s="160"/>
      <c r="F25" s="160"/>
      <c r="G25" s="127"/>
      <c r="H25" s="160"/>
      <c r="I25" s="160"/>
      <c r="J25" s="160"/>
      <c r="K25" s="160"/>
      <c r="L25" s="160"/>
      <c r="M25" s="160"/>
      <c r="N25" s="188"/>
      <c r="O25" s="189"/>
    </row>
    <row r="26" spans="1:15">
      <c r="A26" s="158"/>
      <c r="B26" s="158"/>
      <c r="C26" s="163" t="s">
        <v>113</v>
      </c>
      <c r="D26" s="164" t="s">
        <v>50</v>
      </c>
      <c r="E26" s="160"/>
      <c r="F26" s="160"/>
      <c r="G26" s="127"/>
      <c r="H26" s="160"/>
      <c r="I26" s="160"/>
      <c r="J26" s="160"/>
      <c r="K26" s="160"/>
      <c r="L26" s="160"/>
      <c r="M26" s="160"/>
      <c r="N26" s="188"/>
      <c r="O26" s="189"/>
    </row>
    <row r="27" spans="1:15">
      <c r="A27" s="158"/>
      <c r="B27" s="158"/>
      <c r="C27" s="163" t="s">
        <v>185</v>
      </c>
      <c r="D27" s="164" t="s">
        <v>50</v>
      </c>
      <c r="E27" s="160"/>
      <c r="F27" s="160"/>
      <c r="G27" s="127"/>
      <c r="H27" s="134"/>
      <c r="I27" s="160"/>
      <c r="J27" s="160"/>
      <c r="K27" s="160"/>
      <c r="L27" s="160"/>
      <c r="M27" s="160"/>
      <c r="N27" s="188"/>
      <c r="O27" s="189"/>
    </row>
    <row r="28" spans="1:15">
      <c r="A28" s="101"/>
      <c r="B28" s="101"/>
      <c r="C28" s="163" t="s">
        <v>112</v>
      </c>
      <c r="D28" s="164" t="s">
        <v>50</v>
      </c>
      <c r="E28" s="160"/>
      <c r="F28" s="160"/>
      <c r="G28" s="127"/>
      <c r="H28" s="160"/>
      <c r="I28" s="160"/>
      <c r="J28" s="160"/>
      <c r="K28" s="160"/>
      <c r="L28" s="160"/>
      <c r="M28" s="160"/>
      <c r="N28" s="188"/>
      <c r="O28" s="189"/>
    </row>
    <row r="29" spans="1:15">
      <c r="A29" s="165"/>
      <c r="B29" s="101"/>
      <c r="C29" s="166" t="s">
        <v>16</v>
      </c>
      <c r="D29" s="155" t="s">
        <v>129</v>
      </c>
      <c r="E29" s="160">
        <v>0</v>
      </c>
      <c r="F29" s="160">
        <v>0</v>
      </c>
      <c r="G29" s="127"/>
      <c r="H29" s="160"/>
      <c r="I29" s="157"/>
      <c r="J29" s="157">
        <v>0</v>
      </c>
      <c r="K29" s="157">
        <v>0</v>
      </c>
      <c r="L29" s="157"/>
      <c r="M29" s="157"/>
      <c r="N29" s="242" t="s">
        <v>219</v>
      </c>
      <c r="O29" s="189"/>
    </row>
    <row r="30" spans="1:15">
      <c r="A30" s="101"/>
      <c r="B30" s="101"/>
      <c r="C30" s="120" t="s">
        <v>186</v>
      </c>
      <c r="D30" s="141"/>
      <c r="E30" s="142"/>
      <c r="F30" s="142"/>
      <c r="G30" s="143"/>
      <c r="H30" s="142"/>
      <c r="I30" s="142"/>
      <c r="J30" s="142"/>
      <c r="K30" s="142"/>
      <c r="L30" s="142"/>
      <c r="M30" s="142"/>
      <c r="N30" s="188"/>
      <c r="O30" s="189"/>
    </row>
    <row r="31" spans="1:15">
      <c r="A31" s="101"/>
      <c r="B31" s="101"/>
      <c r="C31" s="167" t="s">
        <v>187</v>
      </c>
      <c r="D31" s="155" t="s">
        <v>188</v>
      </c>
      <c r="E31" s="168">
        <f>AVERAGE(J31,K31,L31)</f>
        <v>11333.333333333334</v>
      </c>
      <c r="F31" s="169">
        <v>6096.9551101025299</v>
      </c>
      <c r="G31" s="127">
        <f>(E31/F31)-1</f>
        <v>0.85885136575045995</v>
      </c>
      <c r="H31" s="134">
        <f>STDEV(K31,L31)/AVERAGE(K31,L31)</f>
        <v>0.16637806616154061</v>
      </c>
      <c r="I31" s="160"/>
      <c r="J31" s="160">
        <v>0</v>
      </c>
      <c r="K31" s="160">
        <f>Notes!E62/kW_to_MW</f>
        <v>19000</v>
      </c>
      <c r="L31" s="160">
        <f>Notes!E743</f>
        <v>15000</v>
      </c>
      <c r="M31" s="160"/>
      <c r="N31" s="348" t="s">
        <v>219</v>
      </c>
      <c r="O31" s="189"/>
    </row>
    <row r="32" spans="1:15">
      <c r="A32" s="101"/>
      <c r="B32" s="101"/>
      <c r="C32" s="170" t="s">
        <v>51</v>
      </c>
      <c r="D32" s="155" t="s">
        <v>188</v>
      </c>
      <c r="E32" s="160"/>
      <c r="F32" s="160"/>
      <c r="G32" s="127"/>
      <c r="H32" s="160"/>
      <c r="I32" s="160"/>
      <c r="J32" s="160"/>
      <c r="K32" s="160"/>
      <c r="L32" s="160"/>
      <c r="M32" s="160"/>
      <c r="N32" s="188"/>
      <c r="O32" s="189"/>
    </row>
    <row r="33" spans="1:17">
      <c r="A33" s="101"/>
      <c r="B33" s="101"/>
      <c r="C33" s="170" t="s">
        <v>52</v>
      </c>
      <c r="D33" s="155" t="s">
        <v>188</v>
      </c>
      <c r="E33" s="160"/>
      <c r="F33" s="160"/>
      <c r="G33" s="127"/>
      <c r="H33" s="160"/>
      <c r="I33" s="160"/>
      <c r="J33" s="160"/>
      <c r="K33" s="160"/>
      <c r="L33" s="160"/>
      <c r="M33" s="160"/>
      <c r="N33" s="188"/>
      <c r="O33" s="189"/>
    </row>
    <row r="34" spans="1:17">
      <c r="A34" s="101"/>
      <c r="B34" s="101"/>
      <c r="C34" s="170" t="s">
        <v>189</v>
      </c>
      <c r="D34" s="155" t="s">
        <v>188</v>
      </c>
      <c r="E34" s="160"/>
      <c r="F34" s="160"/>
      <c r="G34" s="127"/>
      <c r="H34" s="160"/>
      <c r="I34" s="160"/>
      <c r="J34" s="160"/>
      <c r="K34" s="160"/>
      <c r="L34" s="160"/>
      <c r="M34" s="160"/>
      <c r="N34" s="188"/>
      <c r="O34" s="189"/>
    </row>
    <row r="35" spans="1:17">
      <c r="A35" s="101"/>
      <c r="B35" s="101"/>
      <c r="C35" s="171" t="s">
        <v>49</v>
      </c>
      <c r="D35" s="155" t="s">
        <v>188</v>
      </c>
      <c r="E35" s="160"/>
      <c r="F35" s="160"/>
      <c r="G35" s="127"/>
      <c r="H35" s="160"/>
      <c r="I35" s="160"/>
      <c r="J35" s="160"/>
      <c r="K35" s="160"/>
      <c r="L35" s="160"/>
      <c r="M35" s="160"/>
      <c r="N35" s="188"/>
      <c r="O35" s="189"/>
    </row>
    <row r="36" spans="1:17">
      <c r="A36" s="101"/>
      <c r="B36" s="101"/>
      <c r="C36" s="167" t="s">
        <v>190</v>
      </c>
      <c r="D36" s="155" t="s">
        <v>129</v>
      </c>
      <c r="E36" s="172">
        <f>AVERAGE(J36,K36,L36)</f>
        <v>0.65653333331413333</v>
      </c>
      <c r="F36" s="172">
        <f>2400/F10</f>
        <v>3.0612244897959182</v>
      </c>
      <c r="G36" s="127">
        <f>(E36/F36)-1</f>
        <v>-0.78553244445071646</v>
      </c>
      <c r="H36" s="134">
        <f>STDEV(J36,K36,L36)/AVERAGE(J36,K36,L36)</f>
        <v>0.77498480046903473</v>
      </c>
      <c r="I36" s="131"/>
      <c r="J36" s="131">
        <f>Notes!E322*exchange_rate_iea_nea</f>
        <v>0.89760000000000006</v>
      </c>
      <c r="K36" s="131">
        <f>Notes!E63/GJ_to_MWh</f>
        <v>7.1999999942400014E-2</v>
      </c>
      <c r="L36" s="131">
        <f>Notes!E744</f>
        <v>1</v>
      </c>
      <c r="M36" s="131"/>
      <c r="N36" s="348" t="s">
        <v>219</v>
      </c>
      <c r="O36" s="189"/>
    </row>
    <row r="37" spans="1:17">
      <c r="A37" s="101"/>
      <c r="B37" s="101"/>
      <c r="C37" s="173" t="s">
        <v>191</v>
      </c>
      <c r="D37" s="155" t="s">
        <v>129</v>
      </c>
      <c r="E37" s="131"/>
      <c r="F37" s="131"/>
      <c r="G37" s="127"/>
      <c r="H37" s="131"/>
      <c r="I37" s="131"/>
      <c r="J37" s="131"/>
      <c r="K37" s="131"/>
      <c r="L37" s="131"/>
      <c r="M37" s="131"/>
      <c r="N37" s="188"/>
      <c r="O37" s="189"/>
      <c r="Q37" s="75"/>
    </row>
    <row r="38" spans="1:17">
      <c r="A38" s="101"/>
      <c r="B38" s="101"/>
      <c r="C38" s="173" t="s">
        <v>192</v>
      </c>
      <c r="D38" s="155" t="s">
        <v>129</v>
      </c>
      <c r="E38" s="131"/>
      <c r="F38" s="131"/>
      <c r="G38" s="127"/>
      <c r="H38" s="131"/>
      <c r="I38" s="131"/>
      <c r="J38" s="131"/>
      <c r="K38" s="131"/>
      <c r="L38" s="131"/>
      <c r="M38" s="131"/>
      <c r="N38" s="188"/>
      <c r="O38" s="189"/>
    </row>
    <row r="39" spans="1:17">
      <c r="A39" s="101"/>
      <c r="B39" s="101"/>
      <c r="C39" s="173" t="s">
        <v>49</v>
      </c>
      <c r="D39" s="155" t="s">
        <v>129</v>
      </c>
      <c r="E39" s="131"/>
      <c r="F39" s="131"/>
      <c r="G39" s="127"/>
      <c r="H39" s="131"/>
      <c r="I39" s="131"/>
      <c r="J39" s="131"/>
      <c r="K39" s="131"/>
      <c r="L39" s="131"/>
      <c r="M39" s="131"/>
      <c r="N39" s="188"/>
      <c r="O39" s="189"/>
    </row>
    <row r="40" spans="1:17">
      <c r="A40" s="101"/>
      <c r="B40" s="116" t="s">
        <v>193</v>
      </c>
      <c r="C40" s="116"/>
      <c r="D40" s="151"/>
      <c r="E40" s="152"/>
      <c r="F40" s="152"/>
      <c r="G40" s="153"/>
      <c r="H40" s="152"/>
      <c r="I40" s="152"/>
      <c r="J40" s="152"/>
      <c r="K40" s="152"/>
      <c r="L40" s="152"/>
      <c r="M40" s="152"/>
      <c r="N40" s="188"/>
      <c r="O40" s="189"/>
    </row>
    <row r="41" spans="1:17">
      <c r="A41" s="101"/>
      <c r="B41" s="158"/>
      <c r="C41" s="174" t="s">
        <v>194</v>
      </c>
      <c r="D41" s="155" t="s">
        <v>129</v>
      </c>
      <c r="E41" s="175">
        <f>SUM(E42:E44,E48,E47)</f>
        <v>61.614555027591408</v>
      </c>
      <c r="F41" s="175">
        <f>SUM(F42:F44,F48,F47)</f>
        <v>60.332744695448916</v>
      </c>
      <c r="G41" s="127">
        <f>(E41/F41)-1</f>
        <v>2.1245682400376165E-2</v>
      </c>
      <c r="H41" s="134">
        <v>0.57253597524709055</v>
      </c>
      <c r="I41" s="175"/>
      <c r="J41" s="175">
        <f>SUM(J42:J44,J48,J47)</f>
        <v>56.25779862844665</v>
      </c>
      <c r="K41" s="175">
        <f>SUM(K42:K44,K48,K47)</f>
        <v>56.447272745364607</v>
      </c>
      <c r="L41" s="175">
        <f>SUM(L42:L44,L48,L47)</f>
        <v>61.947978604393661</v>
      </c>
      <c r="M41" s="175"/>
      <c r="N41" s="188"/>
      <c r="O41" s="189"/>
    </row>
    <row r="42" spans="1:17">
      <c r="A42" s="101"/>
      <c r="B42" s="158"/>
      <c r="C42" s="176" t="s">
        <v>195</v>
      </c>
      <c r="D42" s="155" t="s">
        <v>129</v>
      </c>
      <c r="E42" s="177">
        <f>(E22+E19)/2*E17*((E18+E16)/E18)/E13</f>
        <v>8.775533493559875</v>
      </c>
      <c r="F42" s="177">
        <f>(F22+F19)/2*F17*((F18+F16)/F18)/F13</f>
        <v>6.2468052147784645</v>
      </c>
      <c r="G42" s="127">
        <f t="shared" ref="G42:G48" si="4">(E42/F42)-1</f>
        <v>0.40480344621584119</v>
      </c>
      <c r="H42" s="134">
        <v>0.75873067244485104</v>
      </c>
      <c r="I42" s="177"/>
      <c r="J42" s="177">
        <f>(J22+J19)/2*J17*((J18+J16)/J18)/J13</f>
        <v>5.8688772215507203</v>
      </c>
      <c r="K42" s="177">
        <f>(K22+K19)/2*K17*((K18+K16)/K18)/K13</f>
        <v>4.9176291521174678</v>
      </c>
      <c r="L42" s="177">
        <f>(L22+L19)/2*L17*((L18+L16)/L18)/L13</f>
        <v>6.5340302965649686</v>
      </c>
      <c r="M42" s="177"/>
      <c r="N42" s="188"/>
      <c r="O42" s="189"/>
    </row>
    <row r="43" spans="1:17">
      <c r="A43" s="101"/>
      <c r="B43" s="158"/>
      <c r="C43" s="176" t="s">
        <v>196</v>
      </c>
      <c r="D43" s="155" t="s">
        <v>129</v>
      </c>
      <c r="E43" s="177">
        <f>(E22-(E19-E29))/E18/E13</f>
        <v>5.4003283037291547</v>
      </c>
      <c r="F43" s="177">
        <f>F22/F18/F13</f>
        <v>3.8441878244790555</v>
      </c>
      <c r="G43" s="127">
        <f t="shared" si="4"/>
        <v>0.40480344621584119</v>
      </c>
      <c r="H43" s="134">
        <v>0.75491240865178599</v>
      </c>
      <c r="I43" s="177"/>
      <c r="J43" s="177">
        <f>J22/J18/J13</f>
        <v>3.61161675172352</v>
      </c>
      <c r="K43" s="177">
        <f>K22/K18/K13</f>
        <v>3.0262333243799802</v>
      </c>
      <c r="L43" s="177">
        <f>L22/L18/L13</f>
        <v>5.3339022829101772</v>
      </c>
      <c r="M43" s="177"/>
      <c r="N43" s="188"/>
      <c r="O43" s="189"/>
    </row>
    <row r="44" spans="1:17">
      <c r="A44" s="101"/>
      <c r="B44" s="158"/>
      <c r="C44" s="176" t="s">
        <v>197</v>
      </c>
      <c r="D44" s="155" t="s">
        <v>129</v>
      </c>
      <c r="E44" s="177">
        <f>SUM(E45:E46)</f>
        <v>3.0745690349000805</v>
      </c>
      <c r="F44" s="177">
        <f>SUM(F45:F46)</f>
        <v>4.362047001018988</v>
      </c>
      <c r="G44" s="127">
        <f t="shared" si="4"/>
        <v>-0.29515453772463907</v>
      </c>
      <c r="H44" s="134">
        <v>0.70950844759280574</v>
      </c>
      <c r="I44" s="177"/>
      <c r="J44" s="177">
        <f>SUM(J45:J46)</f>
        <v>0.89760000000000006</v>
      </c>
      <c r="K44" s="177">
        <f>SUM(K45:K46)</f>
        <v>2.6237056136947503</v>
      </c>
      <c r="L44" s="177">
        <f>SUM(L45:L46)</f>
        <v>4.2003413697461056</v>
      </c>
      <c r="M44" s="177"/>
      <c r="N44" s="243"/>
      <c r="O44" s="189"/>
    </row>
    <row r="45" spans="1:17">
      <c r="A45" s="101"/>
      <c r="B45" s="158"/>
      <c r="C45" s="170" t="s">
        <v>198</v>
      </c>
      <c r="D45" s="155" t="s">
        <v>129</v>
      </c>
      <c r="E45" s="178">
        <f>E31/E13</f>
        <v>2.4180357015859473</v>
      </c>
      <c r="F45" s="178">
        <f>F31/F13</f>
        <v>1.3008225112230702</v>
      </c>
      <c r="G45" s="127">
        <f t="shared" si="4"/>
        <v>0.85885136575045995</v>
      </c>
      <c r="H45" s="134">
        <v>0.66870350583038696</v>
      </c>
      <c r="I45" s="178"/>
      <c r="J45" s="178">
        <f>J31/J13</f>
        <v>0</v>
      </c>
      <c r="K45" s="178">
        <f>K31/K13</f>
        <v>2.5517056137523504</v>
      </c>
      <c r="L45" s="178">
        <f>L31/L13</f>
        <v>3.2003413697461061</v>
      </c>
      <c r="M45" s="178"/>
      <c r="N45" s="243"/>
      <c r="O45" s="189"/>
    </row>
    <row r="46" spans="1:17">
      <c r="A46" s="101"/>
      <c r="B46" s="158"/>
      <c r="C46" s="170" t="s">
        <v>199</v>
      </c>
      <c r="D46" s="155" t="s">
        <v>129</v>
      </c>
      <c r="E46" s="177">
        <f>E36</f>
        <v>0.65653333331413333</v>
      </c>
      <c r="F46" s="177">
        <f>F36</f>
        <v>3.0612244897959182</v>
      </c>
      <c r="G46" s="127">
        <f t="shared" si="4"/>
        <v>-0.78553244445071646</v>
      </c>
      <c r="H46" s="134">
        <v>1.1547005383792515</v>
      </c>
      <c r="I46" s="177"/>
      <c r="J46" s="177">
        <f>J36</f>
        <v>0.89760000000000006</v>
      </c>
      <c r="K46" s="177">
        <f>K36</f>
        <v>7.1999999942400014E-2</v>
      </c>
      <c r="L46" s="177">
        <f>L36</f>
        <v>1</v>
      </c>
      <c r="M46" s="177"/>
      <c r="N46" s="188"/>
      <c r="O46" s="189"/>
    </row>
    <row r="47" spans="1:17" s="83" customFormat="1">
      <c r="A47" s="101"/>
      <c r="B47" s="158"/>
      <c r="C47" s="170" t="s">
        <v>209</v>
      </c>
      <c r="D47" s="155" t="s">
        <v>129</v>
      </c>
      <c r="E47" s="191">
        <f>0.2391287/0.58</f>
        <v>0.41229086206896554</v>
      </c>
      <c r="F47" s="191">
        <f>0.2391287/0.58</f>
        <v>0.41229086206896554</v>
      </c>
      <c r="G47" s="127">
        <f t="shared" si="4"/>
        <v>0</v>
      </c>
      <c r="H47" s="134">
        <v>0</v>
      </c>
      <c r="I47" s="191"/>
      <c r="J47" s="191">
        <f>0.2391287/0.58</f>
        <v>0.41229086206896554</v>
      </c>
      <c r="K47" s="191">
        <f>0.2391287/0.58</f>
        <v>0.41229086206896554</v>
      </c>
      <c r="L47" s="191">
        <f>0.2391287/0.58</f>
        <v>0.41229086206896554</v>
      </c>
      <c r="M47" s="191"/>
      <c r="N47" s="427" t="s">
        <v>291</v>
      </c>
      <c r="O47" s="190"/>
    </row>
    <row r="48" spans="1:17">
      <c r="A48" s="101"/>
      <c r="B48" s="158"/>
      <c r="C48" s="176" t="s">
        <v>200</v>
      </c>
      <c r="D48" s="179" t="s">
        <v>129</v>
      </c>
      <c r="E48" s="180">
        <f>26.3711/E11</f>
        <v>43.951833333333333</v>
      </c>
      <c r="F48" s="180">
        <f>26.3711/0.58</f>
        <v>45.467413793103447</v>
      </c>
      <c r="G48" s="127">
        <f t="shared" si="4"/>
        <v>-3.3333333333333326E-2</v>
      </c>
      <c r="H48" s="181">
        <v>0</v>
      </c>
      <c r="I48" s="180"/>
      <c r="J48" s="180">
        <f>26.3711/0.58</f>
        <v>45.467413793103447</v>
      </c>
      <c r="K48" s="180">
        <f>26.3711/0.58</f>
        <v>45.467413793103447</v>
      </c>
      <c r="L48" s="180">
        <f>26.3711/0.58</f>
        <v>45.467413793103447</v>
      </c>
      <c r="M48" s="352"/>
      <c r="N48" s="428" t="s">
        <v>291</v>
      </c>
      <c r="O48" s="189"/>
    </row>
    <row r="49" spans="7:7">
      <c r="G49" s="192"/>
    </row>
  </sheetData>
  <mergeCells count="1">
    <mergeCell ref="E2:N2"/>
  </mergeCells>
  <pageMargins left="0.75" right="0.75" top="1" bottom="1" header="0.5" footer="0.5"/>
  <pageSetup paperSize="9" orientation="portrait" horizontalDpi="4294967292" verticalDpi="4294967292" r:id="rId1"/>
  <legacyDrawing r:id="rId2"/>
</worksheet>
</file>

<file path=xl/worksheets/sheet6.xml><?xml version="1.0" encoding="utf-8"?>
<worksheet xmlns="http://schemas.openxmlformats.org/spreadsheetml/2006/main" xmlns:r="http://schemas.openxmlformats.org/officeDocument/2006/relationships">
  <sheetPr>
    <tabColor rgb="FF7030A0"/>
  </sheetPr>
  <dimension ref="B1:H332"/>
  <sheetViews>
    <sheetView zoomScale="115" zoomScaleNormal="115" zoomScalePageLayoutView="125" workbookViewId="0">
      <pane xSplit="4" ySplit="5" topLeftCell="E6" activePane="bottomRight" state="frozen"/>
      <selection pane="topRight" activeCell="E1" sqref="E1"/>
      <selection pane="bottomLeft" activeCell="A6" sqref="A6"/>
      <selection pane="bottomRight" activeCell="B28" sqref="B28"/>
    </sheetView>
  </sheetViews>
  <sheetFormatPr defaultColWidth="10.6640625" defaultRowHeight="15"/>
  <cols>
    <col min="1" max="1" width="3.44140625" style="1" customWidth="1"/>
    <col min="2" max="2" width="13.77734375" style="1" customWidth="1"/>
    <col min="3" max="3" width="40.6640625" style="2" bestFit="1" customWidth="1"/>
    <col min="4" max="4" width="17.6640625" style="2" bestFit="1" customWidth="1"/>
    <col min="5" max="5" width="8.44140625" style="1" bestFit="1" customWidth="1"/>
    <col min="6" max="6" width="8" style="1" bestFit="1" customWidth="1"/>
    <col min="7" max="16384" width="10.6640625" style="1"/>
  </cols>
  <sheetData>
    <row r="1" spans="2:8">
      <c r="B1" s="75"/>
      <c r="C1" s="76"/>
      <c r="D1" s="8"/>
    </row>
    <row r="2" spans="2:8">
      <c r="C2" s="10"/>
      <c r="D2" s="10"/>
      <c r="E2" s="425" t="s">
        <v>117</v>
      </c>
      <c r="F2" s="425"/>
    </row>
    <row r="3" spans="2:8">
      <c r="C3" s="9"/>
      <c r="D3" s="16"/>
      <c r="E3" s="19" t="s">
        <v>43</v>
      </c>
      <c r="F3" s="20" t="s">
        <v>44</v>
      </c>
    </row>
    <row r="4" spans="2:8">
      <c r="C4" s="11" t="s">
        <v>10</v>
      </c>
      <c r="D4" s="15" t="s">
        <v>11</v>
      </c>
      <c r="E4" s="16" t="s">
        <v>32</v>
      </c>
      <c r="F4" s="91"/>
    </row>
    <row r="5" spans="2:8">
      <c r="B5" s="222"/>
      <c r="C5" s="230"/>
      <c r="D5" s="231"/>
      <c r="E5" s="232"/>
      <c r="F5" s="92"/>
    </row>
    <row r="6" spans="2:8">
      <c r="B6" s="218" t="s">
        <v>215</v>
      </c>
      <c r="C6" s="218"/>
      <c r="D6" s="215"/>
      <c r="E6" s="217"/>
      <c r="F6" s="216"/>
    </row>
    <row r="7" spans="2:8">
      <c r="B7" s="221"/>
      <c r="C7" s="220" t="s">
        <v>12</v>
      </c>
      <c r="D7" s="14" t="s">
        <v>13</v>
      </c>
      <c r="E7" s="211">
        <v>800</v>
      </c>
      <c r="F7" s="64">
        <v>800</v>
      </c>
    </row>
    <row r="8" spans="2:8">
      <c r="B8" s="209"/>
      <c r="C8" s="13" t="s">
        <v>41</v>
      </c>
      <c r="D8" s="84" t="s">
        <v>24</v>
      </c>
      <c r="E8" s="235">
        <v>0.98</v>
      </c>
      <c r="F8" s="236">
        <f>Calculations!E9</f>
        <v>0.98</v>
      </c>
    </row>
    <row r="9" spans="2:8">
      <c r="B9" s="209"/>
      <c r="C9" s="13" t="s">
        <v>21</v>
      </c>
      <c r="D9" s="84" t="s">
        <v>133</v>
      </c>
      <c r="E9" s="18">
        <v>4687</v>
      </c>
      <c r="F9" s="29">
        <f>E9</f>
        <v>4687</v>
      </c>
    </row>
    <row r="10" spans="2:8">
      <c r="B10" s="209"/>
      <c r="C10" s="13" t="s">
        <v>27</v>
      </c>
      <c r="D10" s="84" t="s">
        <v>24</v>
      </c>
      <c r="E10" s="320">
        <v>0.57999999999999996</v>
      </c>
      <c r="F10" s="319">
        <f>Calculations!E11</f>
        <v>0.6</v>
      </c>
      <c r="G10" s="93"/>
    </row>
    <row r="11" spans="2:8">
      <c r="B11" s="209"/>
      <c r="C11" s="13" t="s">
        <v>28</v>
      </c>
      <c r="D11" s="84" t="s">
        <v>24</v>
      </c>
      <c r="E11" s="235">
        <v>0</v>
      </c>
      <c r="F11" s="237">
        <f>E11</f>
        <v>0</v>
      </c>
      <c r="H11" s="75"/>
    </row>
    <row r="12" spans="2:8">
      <c r="B12" s="218" t="s">
        <v>216</v>
      </c>
      <c r="C12" s="214"/>
      <c r="D12" s="215"/>
      <c r="E12" s="216"/>
      <c r="F12" s="216"/>
    </row>
    <row r="13" spans="2:8">
      <c r="B13" s="209"/>
      <c r="C13" s="12" t="s">
        <v>14</v>
      </c>
      <c r="D13" s="84" t="s">
        <v>130</v>
      </c>
      <c r="E13" s="233">
        <v>540531.25</v>
      </c>
      <c r="F13" s="234">
        <f>Calculations!E22</f>
        <v>759340.16278735641</v>
      </c>
    </row>
    <row r="14" spans="2:8">
      <c r="B14" s="209"/>
      <c r="C14" s="12" t="s">
        <v>18</v>
      </c>
      <c r="D14" s="84" t="s">
        <v>130</v>
      </c>
      <c r="E14" s="233">
        <v>0</v>
      </c>
      <c r="F14" s="234">
        <v>0</v>
      </c>
    </row>
    <row r="15" spans="2:8">
      <c r="B15" s="209"/>
      <c r="C15" s="12" t="s">
        <v>15</v>
      </c>
      <c r="D15" s="84" t="s">
        <v>130</v>
      </c>
      <c r="E15" s="233">
        <v>0</v>
      </c>
      <c r="F15" s="234">
        <v>0</v>
      </c>
    </row>
    <row r="16" spans="2:8">
      <c r="B16" s="209"/>
      <c r="C16" s="12" t="s">
        <v>39</v>
      </c>
      <c r="D16" s="14" t="s">
        <v>130</v>
      </c>
      <c r="E16" s="233">
        <v>0</v>
      </c>
      <c r="F16" s="234">
        <v>0</v>
      </c>
    </row>
    <row r="17" spans="2:8">
      <c r="B17" s="209"/>
      <c r="C17" s="12" t="s">
        <v>16</v>
      </c>
      <c r="D17" s="84" t="s">
        <v>130</v>
      </c>
      <c r="E17" s="233">
        <v>0</v>
      </c>
      <c r="F17" s="234">
        <v>0</v>
      </c>
    </row>
    <row r="18" spans="2:8">
      <c r="B18" s="209"/>
      <c r="C18" s="12" t="s">
        <v>17</v>
      </c>
      <c r="D18" s="14" t="s">
        <v>131</v>
      </c>
      <c r="E18" s="233">
        <v>6096.9551101025299</v>
      </c>
      <c r="F18" s="234">
        <f>Calculations!E31</f>
        <v>11333.333333333334</v>
      </c>
    </row>
    <row r="19" spans="2:8">
      <c r="B19" s="209"/>
      <c r="C19" s="13" t="s">
        <v>22</v>
      </c>
      <c r="D19" s="14" t="s">
        <v>132</v>
      </c>
      <c r="E19" s="233">
        <v>2400</v>
      </c>
      <c r="F19" s="234">
        <f>Calculations!E36*Calculations!E10</f>
        <v>514.7221333182805</v>
      </c>
    </row>
    <row r="20" spans="2:8">
      <c r="B20" s="209"/>
      <c r="C20" s="12" t="s">
        <v>29</v>
      </c>
      <c r="D20" s="14" t="s">
        <v>132</v>
      </c>
      <c r="E20" s="233">
        <v>0</v>
      </c>
      <c r="F20" s="234">
        <v>0</v>
      </c>
    </row>
    <row r="21" spans="2:8">
      <c r="B21" s="209"/>
      <c r="C21" s="13" t="s">
        <v>23</v>
      </c>
      <c r="D21" s="14" t="s">
        <v>24</v>
      </c>
      <c r="E21" s="18">
        <v>0.1</v>
      </c>
      <c r="F21" s="64">
        <f>E21</f>
        <v>0.1</v>
      </c>
      <c r="H21" s="75"/>
    </row>
    <row r="22" spans="2:8">
      <c r="B22" s="209"/>
      <c r="C22" s="13" t="s">
        <v>25</v>
      </c>
      <c r="D22" s="14" t="s">
        <v>26</v>
      </c>
      <c r="E22" s="18">
        <v>1</v>
      </c>
      <c r="F22" s="64">
        <f>E22</f>
        <v>1</v>
      </c>
      <c r="H22" s="75"/>
    </row>
    <row r="23" spans="2:8">
      <c r="B23" s="218" t="s">
        <v>49</v>
      </c>
      <c r="C23" s="218"/>
      <c r="D23" s="215"/>
      <c r="E23" s="217"/>
      <c r="F23" s="216"/>
      <c r="H23" s="75"/>
    </row>
    <row r="24" spans="2:8">
      <c r="B24" s="209"/>
      <c r="C24" s="13" t="s">
        <v>30</v>
      </c>
      <c r="D24" s="14" t="s">
        <v>31</v>
      </c>
      <c r="E24" s="18">
        <v>0.11</v>
      </c>
      <c r="F24" s="64">
        <f>E24</f>
        <v>0.11</v>
      </c>
    </row>
    <row r="25" spans="2:8">
      <c r="B25" s="209"/>
      <c r="C25" s="210" t="s">
        <v>19</v>
      </c>
      <c r="D25" s="213" t="s">
        <v>20</v>
      </c>
      <c r="E25" s="223">
        <v>2.5</v>
      </c>
      <c r="F25" s="225">
        <f>E25</f>
        <v>2.5</v>
      </c>
    </row>
    <row r="26" spans="2:8">
      <c r="B26" s="209"/>
      <c r="C26" s="219" t="s">
        <v>40</v>
      </c>
      <c r="D26" s="212" t="s">
        <v>20</v>
      </c>
      <c r="E26" s="224">
        <v>30</v>
      </c>
      <c r="F26" s="226">
        <f>Calculations!E18</f>
        <v>30</v>
      </c>
    </row>
    <row r="27" spans="2:8">
      <c r="B27" s="209"/>
      <c r="C27" s="227"/>
      <c r="D27" s="228"/>
      <c r="E27" s="229"/>
      <c r="F27" s="229"/>
    </row>
    <row r="30" spans="2:8">
      <c r="F30" s="75"/>
    </row>
    <row r="32" spans="2:8">
      <c r="E32" s="83"/>
    </row>
    <row r="38" spans="4:4">
      <c r="D38" s="17"/>
    </row>
    <row r="332" spans="4:4">
      <c r="D332" s="7"/>
    </row>
  </sheetData>
  <sortState ref="B6:F28">
    <sortCondition ref="B6"/>
  </sortState>
  <mergeCells count="1">
    <mergeCell ref="E2:F2"/>
  </mergeCells>
  <pageMargins left="0.75" right="0.75" top="1" bottom="1" header="0.5" footer="0.5"/>
  <pageSetup paperSize="9" orientation="portrait" horizontalDpi="4294967292" verticalDpi="4294967292" r:id="rId1"/>
</worksheet>
</file>

<file path=xl/worksheets/sheet7.xml><?xml version="1.0" encoding="utf-8"?>
<worksheet xmlns="http://schemas.openxmlformats.org/spreadsheetml/2006/main" xmlns:r="http://schemas.openxmlformats.org/officeDocument/2006/relationships">
  <dimension ref="B1:E18"/>
  <sheetViews>
    <sheetView zoomScale="130" zoomScaleNormal="130" workbookViewId="0">
      <selection activeCell="B13" sqref="B13"/>
    </sheetView>
  </sheetViews>
  <sheetFormatPr defaultRowHeight="12.75"/>
  <cols>
    <col min="1" max="1" width="8.88671875" style="21"/>
    <col min="2" max="2" width="25.44140625" style="21" bestFit="1" customWidth="1"/>
    <col min="3" max="3" width="8.88671875" style="21"/>
    <col min="4" max="4" width="18.21875" style="21" bestFit="1" customWidth="1"/>
    <col min="5" max="16384" width="8.88671875" style="21"/>
  </cols>
  <sheetData>
    <row r="1" spans="2:5" s="66" customFormat="1"/>
    <row r="2" spans="2:5">
      <c r="B2" s="70" t="s">
        <v>54</v>
      </c>
      <c r="C2" s="70" t="s">
        <v>55</v>
      </c>
      <c r="D2" s="70" t="s">
        <v>38</v>
      </c>
    </row>
    <row r="3" spans="2:5">
      <c r="B3" s="62" t="s">
        <v>56</v>
      </c>
      <c r="C3" s="58">
        <f>0.695*1.03</f>
        <v>0.71584999999999999</v>
      </c>
      <c r="D3" s="61" t="s">
        <v>57</v>
      </c>
      <c r="E3" s="22"/>
    </row>
    <row r="4" spans="2:5">
      <c r="B4" s="60" t="s">
        <v>58</v>
      </c>
      <c r="C4" s="72">
        <v>0.69499999999999995</v>
      </c>
      <c r="D4" s="71" t="s">
        <v>59</v>
      </c>
    </row>
    <row r="5" spans="2:5">
      <c r="B5" s="60" t="s">
        <v>60</v>
      </c>
      <c r="C5" s="72">
        <f>1/1.35</f>
        <v>0.7407407407407407</v>
      </c>
      <c r="D5" s="71"/>
    </row>
    <row r="6" spans="2:5">
      <c r="B6" s="60" t="s">
        <v>61</v>
      </c>
      <c r="C6" s="72">
        <v>0.68</v>
      </c>
      <c r="D6" s="71"/>
    </row>
    <row r="7" spans="2:5">
      <c r="B7" s="60" t="s">
        <v>62</v>
      </c>
      <c r="C7" s="72">
        <v>1.1000000000000001</v>
      </c>
      <c r="D7" s="71"/>
    </row>
    <row r="8" spans="2:5">
      <c r="B8" s="60" t="s">
        <v>63</v>
      </c>
      <c r="C8" s="72">
        <v>1E-3</v>
      </c>
      <c r="D8" s="71"/>
    </row>
    <row r="9" spans="2:5">
      <c r="B9" s="60" t="s">
        <v>64</v>
      </c>
      <c r="C9" s="73">
        <v>1</v>
      </c>
      <c r="D9" s="71"/>
    </row>
    <row r="10" spans="2:5">
      <c r="B10" s="60" t="s">
        <v>65</v>
      </c>
      <c r="C10" s="72">
        <v>8760</v>
      </c>
      <c r="D10" s="71"/>
    </row>
    <row r="11" spans="2:5">
      <c r="B11" s="60" t="s">
        <v>89</v>
      </c>
      <c r="C11" s="72">
        <v>800</v>
      </c>
      <c r="D11" s="71"/>
    </row>
    <row r="12" spans="2:5">
      <c r="B12" s="60" t="s">
        <v>90</v>
      </c>
      <c r="C12" s="72">
        <v>665</v>
      </c>
      <c r="D12" s="71"/>
    </row>
    <row r="13" spans="2:5">
      <c r="B13" s="60" t="s">
        <v>91</v>
      </c>
      <c r="C13" s="72">
        <v>4818</v>
      </c>
      <c r="D13" s="71"/>
    </row>
    <row r="14" spans="2:5" s="85" customFormat="1">
      <c r="B14" s="86" t="s">
        <v>126</v>
      </c>
      <c r="C14" s="88">
        <v>0.27777777799999998</v>
      </c>
      <c r="D14" s="87"/>
    </row>
    <row r="15" spans="2:5" s="85" customFormat="1">
      <c r="B15" s="183" t="s">
        <v>202</v>
      </c>
      <c r="C15" s="88">
        <v>1E-3</v>
      </c>
      <c r="D15" s="184"/>
    </row>
    <row r="16" spans="2:5">
      <c r="B16" s="59" t="s">
        <v>96</v>
      </c>
      <c r="C16" s="68">
        <v>1000</v>
      </c>
      <c r="D16" s="69"/>
    </row>
    <row r="17" spans="2:4" s="85" customFormat="1">
      <c r="B17" s="90"/>
      <c r="C17" s="90"/>
      <c r="D17" s="90"/>
    </row>
    <row r="18" spans="2:4" s="85" customFormat="1">
      <c r="B18" s="90"/>
      <c r="C18" s="90"/>
      <c r="D18" s="90"/>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Q31"/>
  <sheetViews>
    <sheetView workbookViewId="0">
      <selection activeCell="E35" sqref="E35"/>
    </sheetView>
  </sheetViews>
  <sheetFormatPr defaultRowHeight="15"/>
  <sheetData>
    <row r="1" spans="1:17" ht="15.75">
      <c r="A1" s="344" t="s">
        <v>259</v>
      </c>
      <c r="B1" s="321"/>
      <c r="C1" s="321"/>
      <c r="D1" s="321"/>
      <c r="E1" s="321"/>
      <c r="F1" s="321"/>
      <c r="G1" s="321"/>
      <c r="H1" s="321"/>
      <c r="I1" s="321"/>
      <c r="J1" s="321"/>
      <c r="K1" s="321"/>
      <c r="L1" s="321"/>
      <c r="M1" s="321"/>
      <c r="N1" s="321"/>
      <c r="O1" s="321"/>
      <c r="P1" s="321"/>
      <c r="Q1" s="321"/>
    </row>
    <row r="2" spans="1:17">
      <c r="A2" s="321"/>
      <c r="B2" s="321"/>
      <c r="C2" s="321"/>
      <c r="D2" s="321"/>
      <c r="E2" s="321"/>
      <c r="F2" s="321"/>
      <c r="G2" s="321"/>
      <c r="H2" s="321"/>
      <c r="I2" s="321"/>
      <c r="J2" s="321"/>
      <c r="K2" s="321"/>
      <c r="L2" s="321"/>
      <c r="M2" s="321"/>
      <c r="N2" s="321"/>
      <c r="O2" s="321"/>
      <c r="P2" s="321"/>
      <c r="Q2" s="321"/>
    </row>
    <row r="3" spans="1:17">
      <c r="A3" s="321"/>
      <c r="B3" s="328" t="s">
        <v>260</v>
      </c>
      <c r="C3" s="321"/>
      <c r="D3" s="321"/>
      <c r="E3" s="321"/>
      <c r="F3" s="321"/>
      <c r="G3" s="321"/>
      <c r="H3" s="321"/>
      <c r="I3" s="321"/>
      <c r="J3" s="321"/>
      <c r="K3" s="321"/>
      <c r="L3" s="321"/>
      <c r="M3" s="321"/>
      <c r="N3" s="321"/>
      <c r="O3" s="321"/>
      <c r="P3" s="321"/>
      <c r="Q3" s="321"/>
    </row>
    <row r="4" spans="1:17">
      <c r="A4" s="321"/>
      <c r="B4" s="345" t="s">
        <v>261</v>
      </c>
      <c r="C4" s="321"/>
      <c r="D4" s="321"/>
      <c r="E4" s="321"/>
      <c r="F4" s="321"/>
      <c r="G4" s="321"/>
      <c r="H4" s="321"/>
      <c r="I4" s="321"/>
      <c r="J4" s="321"/>
      <c r="K4" s="321"/>
      <c r="L4" s="321"/>
      <c r="M4" s="321"/>
      <c r="N4" s="321"/>
      <c r="O4" s="321"/>
      <c r="P4" s="321"/>
      <c r="Q4" s="321"/>
    </row>
    <row r="5" spans="1:17">
      <c r="A5" s="321"/>
      <c r="B5" s="346" t="s">
        <v>262</v>
      </c>
      <c r="C5" s="321"/>
      <c r="D5" s="321"/>
      <c r="E5" s="321"/>
      <c r="F5" s="321"/>
      <c r="G5" s="321"/>
      <c r="H5" s="321"/>
      <c r="I5" s="321"/>
      <c r="J5" s="321"/>
      <c r="K5" s="321"/>
      <c r="L5" s="321"/>
      <c r="M5" s="321"/>
      <c r="N5" s="321"/>
      <c r="O5" s="321"/>
      <c r="P5" s="321"/>
      <c r="Q5" s="321"/>
    </row>
    <row r="6" spans="1:17">
      <c r="A6" s="321"/>
      <c r="B6" s="346"/>
      <c r="C6" s="321"/>
      <c r="D6" s="321"/>
      <c r="E6" s="321"/>
      <c r="F6" s="321"/>
      <c r="G6" s="321"/>
      <c r="H6" s="321"/>
      <c r="I6" s="321"/>
      <c r="J6" s="321"/>
      <c r="K6" s="321"/>
      <c r="L6" s="321"/>
      <c r="M6" s="321"/>
      <c r="N6" s="321"/>
      <c r="O6" s="321"/>
      <c r="P6" s="321"/>
      <c r="Q6" s="321"/>
    </row>
    <row r="7" spans="1:17">
      <c r="A7" s="321"/>
      <c r="B7" s="345" t="s">
        <v>263</v>
      </c>
      <c r="C7" s="321"/>
      <c r="D7" s="321"/>
      <c r="E7" s="321"/>
      <c r="F7" s="321"/>
      <c r="G7" s="321"/>
      <c r="H7" s="321"/>
      <c r="I7" s="321"/>
      <c r="J7" s="321"/>
      <c r="K7" s="321"/>
      <c r="L7" s="321"/>
      <c r="M7" s="321"/>
      <c r="N7" s="321"/>
      <c r="O7" s="321"/>
      <c r="P7" s="321"/>
      <c r="Q7" s="321"/>
    </row>
    <row r="8" spans="1:17">
      <c r="A8" s="321"/>
      <c r="B8" s="426" t="s">
        <v>264</v>
      </c>
      <c r="C8" s="426"/>
      <c r="D8" s="426"/>
      <c r="E8" s="426"/>
      <c r="F8" s="426"/>
      <c r="G8" s="426"/>
      <c r="H8" s="426"/>
      <c r="I8" s="426"/>
      <c r="J8" s="426"/>
      <c r="K8" s="426"/>
      <c r="L8" s="426"/>
      <c r="M8" s="426"/>
      <c r="N8" s="426"/>
      <c r="O8" s="426"/>
      <c r="P8" s="426"/>
      <c r="Q8" s="426"/>
    </row>
    <row r="9" spans="1:17">
      <c r="A9" s="321"/>
      <c r="B9" s="426"/>
      <c r="C9" s="426"/>
      <c r="D9" s="426"/>
      <c r="E9" s="426"/>
      <c r="F9" s="426"/>
      <c r="G9" s="426"/>
      <c r="H9" s="426"/>
      <c r="I9" s="426"/>
      <c r="J9" s="426"/>
      <c r="K9" s="426"/>
      <c r="L9" s="426"/>
      <c r="M9" s="426"/>
      <c r="N9" s="426"/>
      <c r="O9" s="426"/>
      <c r="P9" s="426"/>
      <c r="Q9" s="426"/>
    </row>
    <row r="10" spans="1:17">
      <c r="A10" s="321"/>
      <c r="B10" s="346"/>
      <c r="C10" s="321"/>
      <c r="D10" s="321"/>
      <c r="E10" s="321"/>
      <c r="F10" s="321"/>
      <c r="G10" s="321"/>
      <c r="H10" s="321"/>
      <c r="I10" s="321"/>
      <c r="J10" s="321"/>
      <c r="K10" s="321"/>
      <c r="L10" s="321"/>
      <c r="M10" s="321"/>
      <c r="N10" s="321"/>
      <c r="O10" s="321"/>
      <c r="P10" s="321"/>
      <c r="Q10" s="321"/>
    </row>
    <row r="11" spans="1:17">
      <c r="A11" s="321"/>
      <c r="B11" s="345" t="s">
        <v>265</v>
      </c>
      <c r="C11" s="321"/>
      <c r="D11" s="321"/>
      <c r="E11" s="321"/>
      <c r="F11" s="321"/>
      <c r="G11" s="321"/>
      <c r="H11" s="321"/>
      <c r="I11" s="321"/>
      <c r="J11" s="321"/>
      <c r="K11" s="321"/>
      <c r="L11" s="321"/>
      <c r="M11" s="321"/>
      <c r="N11" s="321"/>
      <c r="O11" s="321"/>
      <c r="P11" s="321"/>
      <c r="Q11" s="321"/>
    </row>
    <row r="12" spans="1:17">
      <c r="A12" s="321"/>
      <c r="B12" s="426" t="s">
        <v>266</v>
      </c>
      <c r="C12" s="426"/>
      <c r="D12" s="426"/>
      <c r="E12" s="426"/>
      <c r="F12" s="426"/>
      <c r="G12" s="426"/>
      <c r="H12" s="426"/>
      <c r="I12" s="426"/>
      <c r="J12" s="426"/>
      <c r="K12" s="426"/>
      <c r="L12" s="426"/>
      <c r="M12" s="426"/>
      <c r="N12" s="426"/>
      <c r="O12" s="426"/>
      <c r="P12" s="426"/>
      <c r="Q12" s="426"/>
    </row>
    <row r="13" spans="1:17">
      <c r="A13" s="321"/>
      <c r="B13" s="426"/>
      <c r="C13" s="426"/>
      <c r="D13" s="426"/>
      <c r="E13" s="426"/>
      <c r="F13" s="426"/>
      <c r="G13" s="426"/>
      <c r="H13" s="426"/>
      <c r="I13" s="426"/>
      <c r="J13" s="426"/>
      <c r="K13" s="426"/>
      <c r="L13" s="426"/>
      <c r="M13" s="426"/>
      <c r="N13" s="426"/>
      <c r="O13" s="426"/>
      <c r="P13" s="426"/>
      <c r="Q13" s="426"/>
    </row>
    <row r="14" spans="1:17">
      <c r="A14" s="321"/>
      <c r="B14" s="426"/>
      <c r="C14" s="426"/>
      <c r="D14" s="426"/>
      <c r="E14" s="426"/>
      <c r="F14" s="426"/>
      <c r="G14" s="426"/>
      <c r="H14" s="426"/>
      <c r="I14" s="426"/>
      <c r="J14" s="426"/>
      <c r="K14" s="426"/>
      <c r="L14" s="426"/>
      <c r="M14" s="426"/>
      <c r="N14" s="426"/>
      <c r="O14" s="426"/>
      <c r="P14" s="426"/>
      <c r="Q14" s="426"/>
    </row>
    <row r="15" spans="1:17">
      <c r="A15" s="321"/>
      <c r="B15" s="346"/>
      <c r="C15" s="321"/>
      <c r="D15" s="321"/>
      <c r="E15" s="321"/>
      <c r="F15" s="321"/>
      <c r="G15" s="321"/>
      <c r="H15" s="321"/>
      <c r="I15" s="321"/>
      <c r="J15" s="321"/>
      <c r="K15" s="321"/>
      <c r="L15" s="321"/>
      <c r="M15" s="321"/>
      <c r="N15" s="321"/>
      <c r="O15" s="321"/>
      <c r="P15" s="321"/>
      <c r="Q15" s="321"/>
    </row>
    <row r="16" spans="1:17">
      <c r="A16" s="321"/>
      <c r="B16" s="345" t="s">
        <v>267</v>
      </c>
      <c r="C16" s="321"/>
      <c r="D16" s="321"/>
      <c r="E16" s="321"/>
      <c r="F16" s="321"/>
      <c r="G16" s="321"/>
      <c r="H16" s="321"/>
      <c r="I16" s="321"/>
      <c r="J16" s="321"/>
      <c r="K16" s="321"/>
      <c r="L16" s="321"/>
      <c r="M16" s="321"/>
      <c r="N16" s="321"/>
      <c r="O16" s="321"/>
      <c r="P16" s="321"/>
      <c r="Q16" s="321"/>
    </row>
    <row r="17" spans="1:17">
      <c r="A17" s="321"/>
      <c r="B17" s="346" t="s">
        <v>268</v>
      </c>
      <c r="C17" s="321"/>
      <c r="D17" s="321"/>
      <c r="E17" s="321"/>
      <c r="F17" s="321"/>
      <c r="G17" s="321"/>
      <c r="H17" s="321"/>
      <c r="I17" s="321"/>
      <c r="J17" s="321"/>
      <c r="K17" s="321"/>
      <c r="L17" s="321"/>
      <c r="M17" s="321"/>
      <c r="N17" s="321"/>
      <c r="O17" s="321"/>
      <c r="P17" s="321"/>
      <c r="Q17" s="321"/>
    </row>
    <row r="18" spans="1:17">
      <c r="A18" s="321"/>
      <c r="B18" s="346"/>
      <c r="C18" s="321"/>
      <c r="D18" s="321"/>
      <c r="E18" s="321"/>
      <c r="F18" s="321"/>
      <c r="G18" s="321"/>
      <c r="H18" s="321"/>
      <c r="I18" s="321"/>
      <c r="J18" s="321"/>
      <c r="K18" s="321"/>
      <c r="L18" s="321"/>
      <c r="M18" s="321"/>
      <c r="N18" s="321"/>
      <c r="O18" s="321"/>
      <c r="P18" s="321"/>
      <c r="Q18" s="321"/>
    </row>
    <row r="19" spans="1:17">
      <c r="A19" s="321"/>
      <c r="B19" s="345" t="s">
        <v>269</v>
      </c>
      <c r="C19" s="321"/>
      <c r="D19" s="321"/>
      <c r="E19" s="321"/>
      <c r="F19" s="321"/>
      <c r="G19" s="321"/>
      <c r="H19" s="321"/>
      <c r="I19" s="321"/>
      <c r="J19" s="321"/>
      <c r="K19" s="321"/>
      <c r="L19" s="321"/>
      <c r="M19" s="321"/>
      <c r="N19" s="321"/>
      <c r="O19" s="321"/>
      <c r="P19" s="321"/>
      <c r="Q19" s="321"/>
    </row>
    <row r="20" spans="1:17">
      <c r="A20" s="321"/>
      <c r="B20" s="426" t="s">
        <v>270</v>
      </c>
      <c r="C20" s="426"/>
      <c r="D20" s="426"/>
      <c r="E20" s="426"/>
      <c r="F20" s="426"/>
      <c r="G20" s="426"/>
      <c r="H20" s="426"/>
      <c r="I20" s="426"/>
      <c r="J20" s="426"/>
      <c r="K20" s="426"/>
      <c r="L20" s="426"/>
      <c r="M20" s="426"/>
      <c r="N20" s="426"/>
      <c r="O20" s="426"/>
      <c r="P20" s="426"/>
      <c r="Q20" s="426"/>
    </row>
    <row r="21" spans="1:17">
      <c r="A21" s="321"/>
      <c r="B21" s="426"/>
      <c r="C21" s="426"/>
      <c r="D21" s="426"/>
      <c r="E21" s="426"/>
      <c r="F21" s="426"/>
      <c r="G21" s="426"/>
      <c r="H21" s="426"/>
      <c r="I21" s="426"/>
      <c r="J21" s="426"/>
      <c r="K21" s="426"/>
      <c r="L21" s="426"/>
      <c r="M21" s="426"/>
      <c r="N21" s="426"/>
      <c r="O21" s="426"/>
      <c r="P21" s="426"/>
      <c r="Q21" s="426"/>
    </row>
    <row r="22" spans="1:17">
      <c r="A22" s="321"/>
      <c r="B22" s="426"/>
      <c r="C22" s="426"/>
      <c r="D22" s="426"/>
      <c r="E22" s="426"/>
      <c r="F22" s="426"/>
      <c r="G22" s="426"/>
      <c r="H22" s="426"/>
      <c r="I22" s="426"/>
      <c r="J22" s="426"/>
      <c r="K22" s="426"/>
      <c r="L22" s="426"/>
      <c r="M22" s="426"/>
      <c r="N22" s="426"/>
      <c r="O22" s="426"/>
      <c r="P22" s="426"/>
      <c r="Q22" s="426"/>
    </row>
    <row r="23" spans="1:17">
      <c r="A23" s="321"/>
      <c r="B23" s="346"/>
      <c r="C23" s="321"/>
      <c r="D23" s="321"/>
      <c r="E23" s="321"/>
      <c r="F23" s="321"/>
      <c r="G23" s="321"/>
      <c r="H23" s="321"/>
      <c r="I23" s="321"/>
      <c r="J23" s="321"/>
      <c r="K23" s="321"/>
      <c r="L23" s="321"/>
      <c r="M23" s="321"/>
      <c r="N23" s="321"/>
      <c r="O23" s="321"/>
      <c r="P23" s="321"/>
      <c r="Q23" s="321"/>
    </row>
    <row r="24" spans="1:17">
      <c r="A24" s="321"/>
      <c r="B24" s="345" t="s">
        <v>271</v>
      </c>
      <c r="C24" s="321"/>
      <c r="D24" s="321"/>
      <c r="E24" s="321"/>
      <c r="F24" s="321"/>
      <c r="G24" s="321"/>
      <c r="H24" s="321"/>
      <c r="I24" s="321"/>
      <c r="J24" s="321"/>
      <c r="K24" s="321"/>
      <c r="L24" s="321"/>
      <c r="M24" s="321"/>
      <c r="N24" s="321"/>
      <c r="O24" s="321"/>
      <c r="P24" s="321"/>
      <c r="Q24" s="321"/>
    </row>
    <row r="25" spans="1:17">
      <c r="A25" s="321"/>
      <c r="B25" s="346" t="s">
        <v>272</v>
      </c>
      <c r="C25" s="321"/>
      <c r="D25" s="321"/>
      <c r="E25" s="321"/>
      <c r="F25" s="321"/>
      <c r="G25" s="321"/>
      <c r="H25" s="321"/>
      <c r="I25" s="321"/>
      <c r="J25" s="321"/>
      <c r="K25" s="321"/>
      <c r="L25" s="321"/>
      <c r="M25" s="321"/>
      <c r="N25" s="321"/>
      <c r="O25" s="321"/>
      <c r="P25" s="321"/>
      <c r="Q25" s="321"/>
    </row>
    <row r="26" spans="1:17">
      <c r="A26" s="321"/>
      <c r="B26" s="347"/>
      <c r="C26" s="321"/>
      <c r="D26" s="321"/>
      <c r="E26" s="321"/>
      <c r="F26" s="321"/>
      <c r="G26" s="321"/>
      <c r="H26" s="321"/>
      <c r="I26" s="321"/>
      <c r="J26" s="321"/>
      <c r="K26" s="321"/>
      <c r="L26" s="321"/>
      <c r="M26" s="321"/>
      <c r="N26" s="321"/>
      <c r="O26" s="321"/>
      <c r="P26" s="321"/>
      <c r="Q26" s="321"/>
    </row>
    <row r="27" spans="1:17">
      <c r="A27" s="321"/>
      <c r="B27" s="345" t="s">
        <v>273</v>
      </c>
      <c r="C27" s="321"/>
      <c r="D27" s="321"/>
      <c r="E27" s="321"/>
      <c r="F27" s="321"/>
      <c r="G27" s="321"/>
      <c r="H27" s="321"/>
      <c r="I27" s="321"/>
      <c r="J27" s="321"/>
      <c r="K27" s="321"/>
      <c r="L27" s="321"/>
      <c r="M27" s="321"/>
      <c r="N27" s="321"/>
      <c r="O27" s="321"/>
      <c r="P27" s="321"/>
      <c r="Q27" s="321"/>
    </row>
    <row r="28" spans="1:17">
      <c r="A28" s="321"/>
      <c r="B28" s="346" t="s">
        <v>274</v>
      </c>
      <c r="C28" s="321"/>
      <c r="D28" s="321"/>
      <c r="E28" s="321"/>
      <c r="F28" s="321"/>
      <c r="G28" s="321"/>
      <c r="H28" s="321"/>
      <c r="I28" s="321"/>
      <c r="J28" s="321"/>
      <c r="K28" s="321"/>
      <c r="L28" s="321"/>
      <c r="M28" s="321"/>
      <c r="N28" s="321"/>
      <c r="O28" s="321"/>
      <c r="P28" s="321"/>
      <c r="Q28" s="321"/>
    </row>
    <row r="29" spans="1:17">
      <c r="A29" s="321"/>
      <c r="B29" s="328"/>
      <c r="C29" s="321"/>
      <c r="D29" s="321"/>
      <c r="E29" s="321"/>
      <c r="F29" s="321"/>
      <c r="G29" s="321"/>
      <c r="H29" s="321"/>
      <c r="I29" s="321"/>
      <c r="J29" s="321"/>
      <c r="K29" s="321"/>
      <c r="L29" s="321"/>
      <c r="M29" s="321"/>
      <c r="N29" s="321"/>
      <c r="O29" s="321"/>
      <c r="P29" s="321"/>
      <c r="Q29" s="321"/>
    </row>
    <row r="30" spans="1:17">
      <c r="A30" s="321"/>
      <c r="B30" s="345" t="s">
        <v>275</v>
      </c>
      <c r="C30" s="321"/>
      <c r="D30" s="321"/>
      <c r="E30" s="321"/>
      <c r="F30" s="321"/>
      <c r="G30" s="321"/>
      <c r="H30" s="321"/>
      <c r="I30" s="321"/>
      <c r="J30" s="321"/>
      <c r="K30" s="321"/>
      <c r="L30" s="321"/>
      <c r="M30" s="321"/>
      <c r="N30" s="321"/>
      <c r="O30" s="321"/>
      <c r="P30" s="321"/>
      <c r="Q30" s="321"/>
    </row>
    <row r="31" spans="1:17">
      <c r="A31" s="321"/>
      <c r="B31" s="346" t="s">
        <v>276</v>
      </c>
      <c r="C31" s="321"/>
      <c r="D31" s="321"/>
      <c r="E31" s="321"/>
      <c r="F31" s="321"/>
      <c r="G31" s="321"/>
      <c r="H31" s="321"/>
      <c r="I31" s="321"/>
      <c r="J31" s="321"/>
      <c r="K31" s="321"/>
      <c r="L31" s="321"/>
      <c r="M31" s="321"/>
      <c r="N31" s="321"/>
      <c r="O31" s="321"/>
      <c r="P31" s="321"/>
      <c r="Q31" s="321"/>
    </row>
  </sheetData>
  <mergeCells count="3">
    <mergeCell ref="B8:Q9"/>
    <mergeCell ref="B12:Q14"/>
    <mergeCell ref="B20:Q2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15</vt:i4>
      </vt:variant>
    </vt:vector>
  </HeadingPairs>
  <TitlesOfParts>
    <vt:vector size="23" baseType="lpstr">
      <vt:lpstr>Overview</vt:lpstr>
      <vt:lpstr>Main assumptions</vt:lpstr>
      <vt:lpstr>Sources</vt:lpstr>
      <vt:lpstr>Notes</vt:lpstr>
      <vt:lpstr>Calculations</vt:lpstr>
      <vt:lpstr>Output gas</vt:lpstr>
      <vt:lpstr>Supporting variables</vt:lpstr>
      <vt:lpstr>Reading guide</vt:lpstr>
      <vt:lpstr>CCGT_capacity</vt:lpstr>
      <vt:lpstr>CCGT_CCS_capacity</vt:lpstr>
      <vt:lpstr>exchange_rate_cec</vt:lpstr>
      <vt:lpstr>exchange_rate_decc</vt:lpstr>
      <vt:lpstr>exchange_rate_iea</vt:lpstr>
      <vt:lpstr>exchange_rate_iea_nea</vt:lpstr>
      <vt:lpstr>exchange_rate_oecd_iea</vt:lpstr>
      <vt:lpstr>full_capacity</vt:lpstr>
      <vt:lpstr>full_load_hours_CCGT</vt:lpstr>
      <vt:lpstr>GJ_to_MW</vt:lpstr>
      <vt:lpstr>GJ_to_MWh</vt:lpstr>
      <vt:lpstr>hours_in_year</vt:lpstr>
      <vt:lpstr>kW_to_MW</vt:lpstr>
      <vt:lpstr>MW_to_GW</vt:lpstr>
      <vt:lpstr>Overview!OLE_LINK1</vt:lpstr>
    </vt:vector>
  </TitlesOfParts>
  <Company>Quintel Intelligence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 Rothengatter</dc:creator>
  <cp:lastModifiedBy>Nick Rothengatter</cp:lastModifiedBy>
  <dcterms:created xsi:type="dcterms:W3CDTF">2011-10-26T09:05:09Z</dcterms:created>
  <dcterms:modified xsi:type="dcterms:W3CDTF">2012-03-09T12:01:00Z</dcterms:modified>
</cp:coreProperties>
</file>